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peralta\Desktop\RELACIÓN DE PAGOS\"/>
    </mc:Choice>
  </mc:AlternateContent>
  <xr:revisionPtr revIDLastSave="0" documentId="13_ncr:1_{97607C29-8211-4524-A464-CD0DCB29BFF3}" xr6:coauthVersionLast="36" xr6:coauthVersionMax="36" xr10:uidLastSave="{00000000-0000-0000-0000-000000000000}"/>
  <bookViews>
    <workbookView xWindow="0" yWindow="0" windowWidth="23040" windowHeight="9708" xr2:uid="{3001463C-2C3E-4F40-94EE-56835808C915}"/>
  </bookViews>
  <sheets>
    <sheet name="ENERO 2026" sheetId="5" r:id="rId1"/>
    <sheet name="Hoja1" sheetId="6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6" l="1"/>
  <c r="B10" i="6"/>
  <c r="B7" i="6"/>
  <c r="E11" i="6" s="1"/>
  <c r="D50" i="6"/>
  <c r="C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Angie Hernandez</author>
  </authors>
  <commentList>
    <comment ref="A9" authorId="0" shapeId="0" xr:uid="{C84EC3D0-9DAF-4763-B4A2-9204EB5813F1}">
      <text>
        <r>
          <rPr>
            <b/>
            <sz val="9"/>
            <color indexed="81"/>
            <rFont val="Tahoma"/>
            <family val="2"/>
          </rPr>
          <t>Angie Hernandez: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<sst xmlns="http://schemas.openxmlformats.org/spreadsheetml/2006/main" count="231" uniqueCount="78">
  <si>
    <t xml:space="preserve">CONCEPTO </t>
  </si>
  <si>
    <t>MONTO FACTURADO</t>
  </si>
  <si>
    <t>MONTO PENDIENTE</t>
  </si>
  <si>
    <t>ESTADO</t>
  </si>
  <si>
    <t>RNC/ CEDULA</t>
  </si>
  <si>
    <t>SUPERINTENDENCIA DE SEGUROS</t>
  </si>
  <si>
    <t>MONTO PAGADO</t>
  </si>
  <si>
    <t xml:space="preserve"> LIBRAMIENTO</t>
  </si>
  <si>
    <t>PROVEEDOR</t>
  </si>
  <si>
    <t xml:space="preserve"> -     </t>
  </si>
  <si>
    <t>COMPLETADO</t>
  </si>
  <si>
    <t xml:space="preserve"> LIC.  FELIPE SUERO CAPELLAN</t>
  </si>
  <si>
    <t xml:space="preserve">     Enc. Dept. Contabilidad</t>
  </si>
  <si>
    <t xml:space="preserve">              Realizado por:</t>
  </si>
  <si>
    <t xml:space="preserve">                 Revisado por:</t>
  </si>
  <si>
    <t xml:space="preserve">      ANGIE ALEJO</t>
  </si>
  <si>
    <t xml:space="preserve">               Aprobado por:</t>
  </si>
  <si>
    <t xml:space="preserve">       Director Financiero</t>
  </si>
  <si>
    <t xml:space="preserve">   Sec. Dept. Presupuesto</t>
  </si>
  <si>
    <t>JORGE LUIS MORONTA</t>
  </si>
  <si>
    <t>SEGURO NACIONAL DE SALUD</t>
  </si>
  <si>
    <t xml:space="preserve"> RELACIÓN DE PAGOS MES DE ENERO 2026</t>
  </si>
  <si>
    <t>TOTAL DE PAGOS ENERO</t>
  </si>
  <si>
    <t>HUMANO SEGUROS S A</t>
  </si>
  <si>
    <t>Alquileres y Seguros</t>
  </si>
  <si>
    <t>2,525,842.65 </t>
  </si>
  <si>
    <t>BANCO DE RESERVA DE LA REP. DOM. BANCO SERVICIOS MULTIPLES, SA</t>
  </si>
  <si>
    <t>Combustibles y Lubricantes</t>
  </si>
  <si>
    <t>HUMANO SEGUROS, S. A.</t>
  </si>
  <si>
    <t xml:space="preserve">OFICINA DE COORDINACIÓN PRESIDENCIAL </t>
  </si>
  <si>
    <t>ALTICE DOMINICANA, S. A.</t>
  </si>
  <si>
    <t xml:space="preserve">ALTICE DOMINICANA, S. A. </t>
  </si>
  <si>
    <t>CENTROXPERT, SRL</t>
  </si>
  <si>
    <t>GRUPO FLOR DEL CAMPO, SRL</t>
  </si>
  <si>
    <t>OFFITEK, SRL</t>
  </si>
  <si>
    <t>GTG INDUSTRIAL, S.R.L.</t>
  </si>
  <si>
    <t xml:space="preserve">ELVIS ALBURQUERQUE </t>
  </si>
  <si>
    <t xml:space="preserve">RC HERNÁNDEZ, EMPRESA DE SERVICIOS MÚLTIPLES, S.R.L. </t>
  </si>
  <si>
    <t>SERVICIOS E INSTALACIONES TÉCNICAS</t>
  </si>
  <si>
    <t>GELEN GIL PRODUCCIONES, S.R.L.</t>
  </si>
  <si>
    <t>CK TRANS MOTORS, S.R.L.</t>
  </si>
  <si>
    <t>MDL ALTERNATIVA TECH, S.R.L.</t>
  </si>
  <si>
    <t>JORSA MULTISERVICES, S.R.L.</t>
  </si>
  <si>
    <t xml:space="preserve">KHARITES INSPIRED CATERING, EVENTS AND LODGING, S.R.L. </t>
  </si>
  <si>
    <t xml:space="preserve">EDEESTE </t>
  </si>
  <si>
    <t xml:space="preserve">SOLUCIONES IMPRESAS, SRL </t>
  </si>
  <si>
    <t>RC HERNÁNDEZ, EMPRESA DE SERVICIOS MÚLTIPLES, SRL</t>
  </si>
  <si>
    <t xml:space="preserve">CRISFLOR FLORISTERÍA, SRL </t>
  </si>
  <si>
    <t xml:space="preserve">KHARITES INSPIRED CATERING, EVENTS AND LODGING, SRL </t>
  </si>
  <si>
    <t xml:space="preserve">CK TRANS MOTORS, SRL </t>
  </si>
  <si>
    <t xml:space="preserve">OBELCA, SRL </t>
  </si>
  <si>
    <t xml:space="preserve">COMPAÑÍA DOMINMICANA DE TELÉFONOS, C. POR A. </t>
  </si>
  <si>
    <t xml:space="preserve">BANCO DE RESERVAS </t>
  </si>
  <si>
    <t xml:space="preserve">JUNTA CENTRAL ELECTORAL </t>
  </si>
  <si>
    <t xml:space="preserve">SOLVEX DOMINICANA, S. A. </t>
  </si>
  <si>
    <t xml:space="preserve">PONDVIEW GROUP, SRL </t>
  </si>
  <si>
    <t xml:space="preserve">PWA, EIRL </t>
  </si>
  <si>
    <t xml:space="preserve">MANATECH GROUP, SRL </t>
  </si>
  <si>
    <t xml:space="preserve">PROVEEDORES DEL CARIBE (PROVECAR), SRL </t>
  </si>
  <si>
    <t xml:space="preserve">GTG INDUSTRIAL, SRL </t>
  </si>
  <si>
    <t xml:space="preserve">HYLSA,  S. A.
</t>
  </si>
  <si>
    <t xml:space="preserve">PLANETA AZUL, S. A. </t>
  </si>
  <si>
    <t xml:space="preserve">OFFITEK, SRL </t>
  </si>
  <si>
    <t xml:space="preserve">GELEN GIL PRODUCCIONES, SRL </t>
  </si>
  <si>
    <t xml:space="preserve">TONER DEPOT MULTISERVICIOS EORG, SRL </t>
  </si>
  <si>
    <t>EMPRESA DISTRIBUIDORA Y SERVICIO PAE, SRL</t>
  </si>
  <si>
    <t xml:space="preserve">NEXT DOMINICANA, S. A. </t>
  </si>
  <si>
    <t>alimentos y productos agroforestales</t>
  </si>
  <si>
    <t xml:space="preserve">HYL, S. A. </t>
  </si>
  <si>
    <t>servicios basicos</t>
  </si>
  <si>
    <t>viaticos y dieta</t>
  </si>
  <si>
    <t>maquinarias y equipos</t>
  </si>
  <si>
    <t>papel, carton e impresos</t>
  </si>
  <si>
    <t>Servicios Técnicos Profesionales</t>
  </si>
  <si>
    <t>reparaciones menores</t>
  </si>
  <si>
    <t>productos utiiles varios</t>
  </si>
  <si>
    <t>programas de computacion</t>
  </si>
  <si>
    <t>Transferencia Corriente al Sector Extern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</si>
</sst>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.00\ _€_-;\-* #,##0.00\ _€_-;_-* &quot;-&quot;??\ _€_-;_-@_-"/>
    <numFmt numFmtId="166" formatCode="#,##0.00;[Red]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1673BA"/>
      <name val="Arial"/>
      <family val="2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/>
    <xf numFmtId="0" fontId="5" fillId="0" borderId="0" xfId="0" applyFont="1"/>
    <xf numFmtId="0" fontId="3" fillId="0" borderId="0" xfId="0" applyFont="1"/>
    <xf numFmtId="0" fontId="6" fillId="0" borderId="0" xfId="0" applyFont="1"/>
    <xf numFmtId="0" fontId="7" fillId="2" borderId="1" xfId="0" applyFont="1" applyFill="1" applyBorder="1" applyAlignment="1">
      <alignment horizontal="center" wrapText="1"/>
    </xf>
    <xf numFmtId="14" fontId="7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/>
    </xf>
    <xf numFmtId="165" fontId="7" fillId="2" borderId="1" xfId="1" applyFont="1" applyFill="1" applyBorder="1" applyAlignment="1">
      <alignment horizontal="center" wrapText="1"/>
    </xf>
    <xf numFmtId="165" fontId="7" fillId="2" borderId="1" xfId="1" applyFont="1" applyFill="1" applyBorder="1" applyAlignment="1">
      <alignment horizontal="center"/>
    </xf>
    <xf numFmtId="4" fontId="2" fillId="2" borderId="0" xfId="0" applyNumberFormat="1" applyFont="1" applyFill="1"/>
    <xf numFmtId="0" fontId="2" fillId="2" borderId="0" xfId="0" applyFont="1" applyFill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165" fontId="2" fillId="2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11" fillId="0" borderId="0" xfId="0" applyFont="1"/>
    <xf numFmtId="2" fontId="11" fillId="0" borderId="0" xfId="0" applyNumberFormat="1" applyFont="1"/>
    <xf numFmtId="165" fontId="0" fillId="0" borderId="0" xfId="1" applyFont="1"/>
    <xf numFmtId="165" fontId="0" fillId="0" borderId="0" xfId="0" applyNumberFormat="1"/>
    <xf numFmtId="164" fontId="0" fillId="0" borderId="0" xfId="0" applyNumberFormat="1"/>
    <xf numFmtId="0" fontId="8" fillId="0" borderId="0" xfId="0" applyFont="1"/>
    <xf numFmtId="0" fontId="8" fillId="0" borderId="1" xfId="0" applyFont="1" applyBorder="1" applyAlignment="1">
      <alignment horizontal="left" wrapText="1"/>
    </xf>
    <xf numFmtId="0" fontId="8" fillId="0" borderId="1" xfId="0" applyFont="1" applyBorder="1"/>
    <xf numFmtId="0" fontId="8" fillId="0" borderId="1" xfId="0" applyFont="1" applyBorder="1" applyAlignment="1">
      <alignment vertical="center" wrapText="1"/>
    </xf>
    <xf numFmtId="0" fontId="8" fillId="0" borderId="4" xfId="0" applyFont="1" applyBorder="1"/>
    <xf numFmtId="4" fontId="8" fillId="0" borderId="1" xfId="0" applyNumberFormat="1" applyFont="1" applyBorder="1" applyAlignment="1">
      <alignment horizontal="right"/>
    </xf>
    <xf numFmtId="0" fontId="8" fillId="0" borderId="3" xfId="0" applyFont="1" applyBorder="1"/>
    <xf numFmtId="4" fontId="12" fillId="0" borderId="1" xfId="0" applyNumberFormat="1" applyFont="1" applyBorder="1" applyAlignment="1">
      <alignment horizontal="right" vertical="center" wrapText="1"/>
    </xf>
    <xf numFmtId="4" fontId="12" fillId="3" borderId="1" xfId="0" applyNumberFormat="1" applyFont="1" applyFill="1" applyBorder="1" applyAlignment="1">
      <alignment horizontal="right" vertical="center" wrapText="1"/>
    </xf>
    <xf numFmtId="4" fontId="13" fillId="3" borderId="1" xfId="0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166" fontId="8" fillId="0" borderId="1" xfId="0" applyNumberFormat="1" applyFont="1" applyBorder="1" applyAlignment="1">
      <alignment horizontal="right"/>
    </xf>
    <xf numFmtId="4" fontId="0" fillId="0" borderId="0" xfId="0" applyNumberFormat="1"/>
    <xf numFmtId="39" fontId="8" fillId="0" borderId="1" xfId="0" applyNumberFormat="1" applyFont="1" applyBorder="1" applyAlignment="1">
      <alignment horizontal="right"/>
    </xf>
    <xf numFmtId="39" fontId="12" fillId="0" borderId="1" xfId="0" applyNumberFormat="1" applyFont="1" applyBorder="1" applyAlignment="1">
      <alignment horizontal="right" vertical="center" wrapText="1"/>
    </xf>
    <xf numFmtId="39" fontId="0" fillId="0" borderId="0" xfId="0" applyNumberFormat="1"/>
    <xf numFmtId="166" fontId="0" fillId="0" borderId="0" xfId="0" applyNumberFormat="1"/>
    <xf numFmtId="4" fontId="12" fillId="0" borderId="0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i_mbf4r6951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2</xdr:col>
      <xdr:colOff>942974</xdr:colOff>
      <xdr:row>5</xdr:row>
      <xdr:rowOff>180975</xdr:rowOff>
    </xdr:to>
    <xdr:pic>
      <xdr:nvPicPr>
        <xdr:cNvPr id="4" name="Imagen 3" descr="image.png">
          <a:extLst>
            <a:ext uri="{FF2B5EF4-FFF2-40B4-BE49-F238E27FC236}">
              <a16:creationId xmlns:a16="http://schemas.microsoft.com/office/drawing/2014/main" id="{B8E2F82C-9439-492B-957E-59855FD4A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0525"/>
          <a:ext cx="2447924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8BB3B-7007-4DB6-AC47-9153D49D463C}">
  <dimension ref="A2:L86"/>
  <sheetViews>
    <sheetView tabSelected="1" topLeftCell="A40" workbookViewId="0">
      <selection activeCell="A39" sqref="A39:H42"/>
    </sheetView>
  </sheetViews>
  <sheetFormatPr baseColWidth="10" defaultRowHeight="14.4" x14ac:dyDescent="0.3"/>
  <cols>
    <col min="1" max="1" width="10.6640625" customWidth="1"/>
    <col min="2" max="2" width="11.88671875" style="15" customWidth="1"/>
    <col min="3" max="3" width="44" customWidth="1"/>
    <col min="4" max="4" width="39.33203125" customWidth="1"/>
    <col min="5" max="5" width="14.44140625" customWidth="1"/>
    <col min="6" max="6" width="15.6640625" customWidth="1"/>
    <col min="7" max="7" width="10.5546875" customWidth="1"/>
    <col min="8" max="8" width="14.5546875" customWidth="1"/>
    <col min="10" max="10" width="15.33203125" bestFit="1" customWidth="1"/>
    <col min="11" max="11" width="13.109375" bestFit="1" customWidth="1"/>
    <col min="12" max="12" width="14.88671875" customWidth="1"/>
  </cols>
  <sheetData>
    <row r="2" spans="1:10" x14ac:dyDescent="0.3">
      <c r="A2" s="1"/>
      <c r="C2" s="1"/>
      <c r="D2" s="1"/>
      <c r="E2" s="1"/>
      <c r="F2" s="1"/>
      <c r="G2" s="1"/>
      <c r="H2" s="1"/>
      <c r="I2" s="1"/>
    </row>
    <row r="3" spans="1:10" x14ac:dyDescent="0.3">
      <c r="A3" s="1"/>
      <c r="C3" s="1"/>
      <c r="D3" s="1"/>
      <c r="E3" s="1"/>
      <c r="F3" s="1"/>
      <c r="G3" s="1"/>
      <c r="H3" s="1"/>
      <c r="I3" s="1"/>
    </row>
    <row r="4" spans="1:10" x14ac:dyDescent="0.3">
      <c r="C4" s="1"/>
      <c r="D4" s="1"/>
      <c r="E4" s="1"/>
      <c r="F4" s="1"/>
      <c r="G4" s="1"/>
      <c r="H4" s="1"/>
      <c r="I4" s="1"/>
    </row>
    <row r="5" spans="1:10" ht="15.6" x14ac:dyDescent="0.3">
      <c r="A5" s="48" t="s">
        <v>5</v>
      </c>
      <c r="B5" s="48"/>
      <c r="C5" s="48"/>
      <c r="D5" s="48"/>
      <c r="E5" s="48"/>
      <c r="F5" s="48"/>
      <c r="G5" s="48"/>
      <c r="H5" s="48"/>
      <c r="I5" s="1"/>
    </row>
    <row r="6" spans="1:10" ht="15" x14ac:dyDescent="0.3">
      <c r="A6" s="49" t="s">
        <v>21</v>
      </c>
      <c r="B6" s="49"/>
      <c r="C6" s="49"/>
      <c r="D6" s="49"/>
      <c r="E6" s="49"/>
      <c r="F6" s="49"/>
      <c r="G6" s="49"/>
      <c r="H6" s="49"/>
      <c r="I6" s="1"/>
    </row>
    <row r="7" spans="1:10" x14ac:dyDescent="0.3">
      <c r="A7" s="1"/>
      <c r="C7" s="1"/>
      <c r="D7" s="1"/>
      <c r="E7" s="1"/>
      <c r="F7" s="1"/>
      <c r="G7" s="1"/>
      <c r="H7" s="1"/>
      <c r="I7" s="1"/>
    </row>
    <row r="8" spans="1:10" ht="21.6" x14ac:dyDescent="0.3">
      <c r="A8" s="5" t="s">
        <v>7</v>
      </c>
      <c r="B8" s="6" t="s">
        <v>4</v>
      </c>
      <c r="C8" s="18" t="s">
        <v>8</v>
      </c>
      <c r="D8" s="18" t="s">
        <v>0</v>
      </c>
      <c r="E8" s="8" t="s">
        <v>1</v>
      </c>
      <c r="F8" s="9" t="s">
        <v>6</v>
      </c>
      <c r="G8" s="5" t="s">
        <v>2</v>
      </c>
      <c r="H8" s="7" t="s">
        <v>3</v>
      </c>
      <c r="I8" s="1"/>
    </row>
    <row r="9" spans="1:10" s="1" customFormat="1" x14ac:dyDescent="0.3">
      <c r="A9" s="12">
        <v>16</v>
      </c>
      <c r="B9" s="12">
        <v>102017174</v>
      </c>
      <c r="C9" s="26" t="s">
        <v>23</v>
      </c>
      <c r="D9" s="28" t="s">
        <v>24</v>
      </c>
      <c r="E9" s="29" t="s">
        <v>25</v>
      </c>
      <c r="F9" s="29" t="s">
        <v>25</v>
      </c>
      <c r="G9" s="12" t="s">
        <v>9</v>
      </c>
      <c r="H9" s="13" t="s">
        <v>10</v>
      </c>
    </row>
    <row r="10" spans="1:10" s="1" customFormat="1" ht="29.25" customHeight="1" x14ac:dyDescent="0.3">
      <c r="A10" s="12">
        <v>30</v>
      </c>
      <c r="B10" s="12">
        <v>401010062</v>
      </c>
      <c r="C10" s="25" t="s">
        <v>26</v>
      </c>
      <c r="D10" s="28" t="s">
        <v>27</v>
      </c>
      <c r="E10" s="29">
        <v>1042800</v>
      </c>
      <c r="F10" s="29">
        <v>1042800</v>
      </c>
      <c r="G10" s="12" t="s">
        <v>9</v>
      </c>
      <c r="H10" s="13" t="s">
        <v>10</v>
      </c>
    </row>
    <row r="11" spans="1:10" s="1" customFormat="1" x14ac:dyDescent="0.3">
      <c r="A11" s="12">
        <v>23</v>
      </c>
      <c r="B11" s="12">
        <v>102017174</v>
      </c>
      <c r="C11" s="26" t="s">
        <v>23</v>
      </c>
      <c r="D11" s="24" t="s">
        <v>24</v>
      </c>
      <c r="E11" s="29">
        <v>1149552.04</v>
      </c>
      <c r="F11" s="29">
        <v>1149552.04</v>
      </c>
      <c r="G11" s="12" t="s">
        <v>9</v>
      </c>
      <c r="H11" s="13" t="s">
        <v>10</v>
      </c>
    </row>
    <row r="12" spans="1:10" s="1" customFormat="1" x14ac:dyDescent="0.3">
      <c r="A12" s="12">
        <v>20</v>
      </c>
      <c r="B12" s="12">
        <v>401516454</v>
      </c>
      <c r="C12" s="27" t="s">
        <v>20</v>
      </c>
      <c r="D12" s="28" t="s">
        <v>24</v>
      </c>
      <c r="E12" s="29">
        <v>1214792.3</v>
      </c>
      <c r="F12" s="29">
        <v>1214792.3</v>
      </c>
      <c r="G12" s="12" t="s">
        <v>9</v>
      </c>
      <c r="H12" s="13" t="s">
        <v>10</v>
      </c>
      <c r="J12" s="19"/>
    </row>
    <row r="13" spans="1:10" s="1" customFormat="1" x14ac:dyDescent="0.3">
      <c r="A13" s="34">
        <v>2297</v>
      </c>
      <c r="B13" s="12">
        <v>102017174</v>
      </c>
      <c r="C13" s="37" t="s">
        <v>28</v>
      </c>
      <c r="D13" s="28" t="s">
        <v>24</v>
      </c>
      <c r="E13" s="31">
        <v>1147462.23</v>
      </c>
      <c r="F13" s="31">
        <v>1147462.23</v>
      </c>
      <c r="G13" s="12" t="s">
        <v>9</v>
      </c>
      <c r="H13" s="13" t="s">
        <v>10</v>
      </c>
      <c r="J13" s="19"/>
    </row>
    <row r="14" spans="1:10" s="1" customFormat="1" x14ac:dyDescent="0.3">
      <c r="A14" s="34">
        <v>2333</v>
      </c>
      <c r="B14" s="12">
        <v>401510472</v>
      </c>
      <c r="C14" s="37" t="s">
        <v>29</v>
      </c>
      <c r="D14" s="30" t="s">
        <v>70</v>
      </c>
      <c r="E14" s="31">
        <v>39039</v>
      </c>
      <c r="F14" s="31">
        <v>39039</v>
      </c>
      <c r="G14" s="12" t="s">
        <v>9</v>
      </c>
      <c r="H14" s="13" t="s">
        <v>10</v>
      </c>
      <c r="J14" s="19"/>
    </row>
    <row r="15" spans="1:10" s="1" customFormat="1" x14ac:dyDescent="0.3">
      <c r="A15" s="34">
        <v>2334</v>
      </c>
      <c r="B15" s="12">
        <v>401510472</v>
      </c>
      <c r="C15" s="37" t="s">
        <v>29</v>
      </c>
      <c r="D15" s="30" t="s">
        <v>70</v>
      </c>
      <c r="E15" s="31">
        <v>1120</v>
      </c>
      <c r="F15" s="31">
        <v>1120</v>
      </c>
      <c r="G15" s="12" t="s">
        <v>9</v>
      </c>
      <c r="H15" s="13" t="s">
        <v>10</v>
      </c>
      <c r="J15" s="19"/>
    </row>
    <row r="16" spans="1:10" s="1" customFormat="1" x14ac:dyDescent="0.3">
      <c r="A16" s="34">
        <v>2335</v>
      </c>
      <c r="B16" s="12">
        <v>401510472</v>
      </c>
      <c r="C16" s="37" t="s">
        <v>29</v>
      </c>
      <c r="D16" s="30" t="s">
        <v>70</v>
      </c>
      <c r="E16" s="31">
        <v>176371.02</v>
      </c>
      <c r="F16" s="31">
        <v>176371.02</v>
      </c>
      <c r="G16" s="12" t="s">
        <v>9</v>
      </c>
      <c r="H16" s="13" t="s">
        <v>10</v>
      </c>
      <c r="J16" s="19"/>
    </row>
    <row r="17" spans="1:10" s="1" customFormat="1" x14ac:dyDescent="0.3">
      <c r="A17" s="34">
        <v>2339</v>
      </c>
      <c r="B17" s="12">
        <v>101618787</v>
      </c>
      <c r="C17" s="37" t="s">
        <v>30</v>
      </c>
      <c r="D17" s="26" t="s">
        <v>69</v>
      </c>
      <c r="E17" s="31">
        <v>39415.18</v>
      </c>
      <c r="F17" s="31">
        <v>39415.18</v>
      </c>
      <c r="G17" s="12" t="s">
        <v>9</v>
      </c>
      <c r="H17" s="13" t="s">
        <v>10</v>
      </c>
      <c r="J17" s="19"/>
    </row>
    <row r="18" spans="1:10" s="1" customFormat="1" x14ac:dyDescent="0.3">
      <c r="A18" s="34">
        <v>2340</v>
      </c>
      <c r="B18" s="12">
        <v>101618787</v>
      </c>
      <c r="C18" s="37" t="s">
        <v>31</v>
      </c>
      <c r="D18" s="26" t="s">
        <v>69</v>
      </c>
      <c r="E18" s="31">
        <v>39415.18</v>
      </c>
      <c r="F18" s="31">
        <v>39415.18</v>
      </c>
      <c r="G18" s="12" t="s">
        <v>9</v>
      </c>
      <c r="H18" s="13" t="s">
        <v>10</v>
      </c>
      <c r="J18" s="19"/>
    </row>
    <row r="19" spans="1:10" s="1" customFormat="1" x14ac:dyDescent="0.3">
      <c r="A19" s="34">
        <v>2344</v>
      </c>
      <c r="B19" s="12">
        <v>131202772</v>
      </c>
      <c r="C19" s="37" t="s">
        <v>32</v>
      </c>
      <c r="D19" s="26" t="s">
        <v>71</v>
      </c>
      <c r="E19" s="31">
        <v>240000</v>
      </c>
      <c r="F19" s="31">
        <v>240000</v>
      </c>
      <c r="G19" s="12" t="s">
        <v>9</v>
      </c>
      <c r="H19" s="13" t="s">
        <v>10</v>
      </c>
      <c r="J19" s="19"/>
    </row>
    <row r="20" spans="1:10" s="1" customFormat="1" x14ac:dyDescent="0.3">
      <c r="A20" s="34">
        <v>2345</v>
      </c>
      <c r="B20" s="12">
        <v>133076322</v>
      </c>
      <c r="C20" s="37" t="s">
        <v>33</v>
      </c>
      <c r="D20" s="26" t="s">
        <v>72</v>
      </c>
      <c r="E20" s="31">
        <v>131289.75</v>
      </c>
      <c r="F20" s="31">
        <v>131289.75</v>
      </c>
      <c r="G20" s="12" t="s">
        <v>9</v>
      </c>
      <c r="H20" s="13" t="s">
        <v>10</v>
      </c>
      <c r="J20" s="19"/>
    </row>
    <row r="21" spans="1:10" s="1" customFormat="1" x14ac:dyDescent="0.3">
      <c r="A21" s="34">
        <v>2349</v>
      </c>
      <c r="B21" s="12">
        <v>101893931</v>
      </c>
      <c r="C21" s="37" t="s">
        <v>34</v>
      </c>
      <c r="D21" s="26" t="s">
        <v>71</v>
      </c>
      <c r="E21" s="31">
        <v>67501.899999999994</v>
      </c>
      <c r="F21" s="31">
        <v>67501.899999999994</v>
      </c>
      <c r="G21" s="12" t="s">
        <v>9</v>
      </c>
      <c r="H21" s="13" t="s">
        <v>10</v>
      </c>
      <c r="J21" s="19"/>
    </row>
    <row r="22" spans="1:10" s="1" customFormat="1" x14ac:dyDescent="0.3">
      <c r="A22" s="34">
        <v>2352</v>
      </c>
      <c r="B22" s="12">
        <v>130297118</v>
      </c>
      <c r="C22" s="37" t="s">
        <v>35</v>
      </c>
      <c r="D22" s="26" t="s">
        <v>71</v>
      </c>
      <c r="E22" s="31">
        <v>217356</v>
      </c>
      <c r="F22" s="31">
        <v>217356</v>
      </c>
      <c r="G22" s="12" t="s">
        <v>9</v>
      </c>
      <c r="H22" s="13" t="s">
        <v>10</v>
      </c>
      <c r="J22" s="19"/>
    </row>
    <row r="23" spans="1:10" s="1" customFormat="1" x14ac:dyDescent="0.3">
      <c r="A23" s="34">
        <v>2361</v>
      </c>
      <c r="B23" s="36">
        <v>22300183690</v>
      </c>
      <c r="C23" s="37" t="s">
        <v>36</v>
      </c>
      <c r="D23" s="26" t="s">
        <v>73</v>
      </c>
      <c r="E23" s="31">
        <v>268450</v>
      </c>
      <c r="F23" s="31">
        <v>268450</v>
      </c>
      <c r="G23" s="12" t="s">
        <v>9</v>
      </c>
      <c r="H23" s="13" t="s">
        <v>10</v>
      </c>
      <c r="J23" s="19"/>
    </row>
    <row r="24" spans="1:10" s="1" customFormat="1" x14ac:dyDescent="0.3">
      <c r="A24" s="34">
        <v>2364</v>
      </c>
      <c r="B24" s="12">
        <v>130941361</v>
      </c>
      <c r="C24" s="37" t="s">
        <v>37</v>
      </c>
      <c r="D24" s="26" t="s">
        <v>73</v>
      </c>
      <c r="E24" s="31">
        <v>138400.01</v>
      </c>
      <c r="F24" s="31">
        <v>138400.01</v>
      </c>
      <c r="G24" s="12" t="s">
        <v>9</v>
      </c>
      <c r="H24" s="13" t="s">
        <v>10</v>
      </c>
      <c r="J24" s="19"/>
    </row>
    <row r="25" spans="1:10" s="1" customFormat="1" x14ac:dyDescent="0.3">
      <c r="A25" s="34">
        <v>2367</v>
      </c>
      <c r="B25" s="12">
        <v>101725389</v>
      </c>
      <c r="C25" s="37" t="s">
        <v>38</v>
      </c>
      <c r="D25" s="26" t="s">
        <v>74</v>
      </c>
      <c r="E25" s="31">
        <v>14026.07</v>
      </c>
      <c r="F25" s="31">
        <v>14026.07</v>
      </c>
      <c r="G25" s="12" t="s">
        <v>9</v>
      </c>
      <c r="H25" s="13" t="s">
        <v>10</v>
      </c>
      <c r="J25" s="19"/>
    </row>
    <row r="26" spans="1:10" s="1" customFormat="1" x14ac:dyDescent="0.3">
      <c r="A26" s="34">
        <v>2368</v>
      </c>
      <c r="B26" s="12">
        <v>131395368</v>
      </c>
      <c r="C26" s="37" t="s">
        <v>39</v>
      </c>
      <c r="D26" s="26" t="s">
        <v>73</v>
      </c>
      <c r="E26" s="31">
        <v>260000</v>
      </c>
      <c r="F26" s="31">
        <v>260000</v>
      </c>
      <c r="G26" s="12" t="s">
        <v>9</v>
      </c>
      <c r="H26" s="13" t="s">
        <v>10</v>
      </c>
      <c r="J26" s="19"/>
    </row>
    <row r="27" spans="1:10" s="1" customFormat="1" x14ac:dyDescent="0.3">
      <c r="A27" s="34">
        <v>2369</v>
      </c>
      <c r="B27" s="12">
        <v>131733719</v>
      </c>
      <c r="C27" s="37" t="s">
        <v>40</v>
      </c>
      <c r="D27" s="30" t="s">
        <v>74</v>
      </c>
      <c r="E27" s="31">
        <v>203562.63</v>
      </c>
      <c r="F27" s="31">
        <v>203562.63</v>
      </c>
      <c r="G27" s="12" t="s">
        <v>9</v>
      </c>
      <c r="H27" s="13" t="s">
        <v>10</v>
      </c>
      <c r="J27" s="19"/>
    </row>
    <row r="28" spans="1:10" s="1" customFormat="1" x14ac:dyDescent="0.3">
      <c r="A28" s="34">
        <v>2372</v>
      </c>
      <c r="B28" s="12">
        <v>130822672</v>
      </c>
      <c r="C28" s="37" t="s">
        <v>41</v>
      </c>
      <c r="D28" s="30" t="s">
        <v>71</v>
      </c>
      <c r="E28" s="31">
        <v>663870.01</v>
      </c>
      <c r="F28" s="31">
        <v>663870.01</v>
      </c>
      <c r="G28" s="12" t="s">
        <v>9</v>
      </c>
      <c r="H28" s="13" t="s">
        <v>10</v>
      </c>
      <c r="J28" s="19"/>
    </row>
    <row r="29" spans="1:10" s="1" customFormat="1" x14ac:dyDescent="0.3">
      <c r="A29" s="34">
        <v>2373</v>
      </c>
      <c r="B29" s="12">
        <v>131887031</v>
      </c>
      <c r="C29" s="37" t="s">
        <v>42</v>
      </c>
      <c r="D29" s="30" t="s">
        <v>72</v>
      </c>
      <c r="E29" s="31">
        <v>208506</v>
      </c>
      <c r="F29" s="31">
        <v>208506</v>
      </c>
      <c r="G29" s="12" t="s">
        <v>9</v>
      </c>
      <c r="H29" s="13" t="s">
        <v>10</v>
      </c>
      <c r="J29" s="19"/>
    </row>
    <row r="30" spans="1:10" s="1" customFormat="1" x14ac:dyDescent="0.3">
      <c r="A30" s="34">
        <v>2377</v>
      </c>
      <c r="B30" s="12">
        <v>130195455</v>
      </c>
      <c r="C30" s="37" t="s">
        <v>43</v>
      </c>
      <c r="D30" s="30" t="s">
        <v>24</v>
      </c>
      <c r="E30" s="31">
        <v>245900</v>
      </c>
      <c r="F30" s="31">
        <v>245900</v>
      </c>
      <c r="G30" s="12" t="s">
        <v>9</v>
      </c>
      <c r="H30" s="13" t="s">
        <v>10</v>
      </c>
      <c r="J30" s="19"/>
    </row>
    <row r="31" spans="1:10" s="1" customFormat="1" x14ac:dyDescent="0.3">
      <c r="A31" s="34">
        <v>2399</v>
      </c>
      <c r="B31" s="12">
        <v>130174989</v>
      </c>
      <c r="C31" s="37" t="s">
        <v>45</v>
      </c>
      <c r="D31" s="30" t="s">
        <v>75</v>
      </c>
      <c r="E31" s="31">
        <v>217828</v>
      </c>
      <c r="F31" s="31">
        <v>217828</v>
      </c>
      <c r="G31" s="12" t="s">
        <v>9</v>
      </c>
      <c r="H31" s="13" t="s">
        <v>10</v>
      </c>
      <c r="J31" s="19"/>
    </row>
    <row r="32" spans="1:10" s="1" customFormat="1" x14ac:dyDescent="0.3">
      <c r="A32" s="34">
        <v>2422</v>
      </c>
      <c r="B32" s="12">
        <v>101820217</v>
      </c>
      <c r="C32" s="37" t="s">
        <v>44</v>
      </c>
      <c r="D32" s="30" t="s">
        <v>69</v>
      </c>
      <c r="E32" s="31">
        <v>559753.26</v>
      </c>
      <c r="F32" s="31">
        <v>559753.26</v>
      </c>
      <c r="G32" s="12" t="s">
        <v>9</v>
      </c>
      <c r="H32" s="13" t="s">
        <v>10</v>
      </c>
      <c r="J32" s="19"/>
    </row>
    <row r="33" spans="1:10" s="1" customFormat="1" x14ac:dyDescent="0.3">
      <c r="A33" s="34">
        <v>2379</v>
      </c>
      <c r="B33" s="12">
        <v>101148691</v>
      </c>
      <c r="C33" s="37" t="s">
        <v>68</v>
      </c>
      <c r="D33" s="30" t="s">
        <v>74</v>
      </c>
      <c r="E33" s="31">
        <v>62685.14</v>
      </c>
      <c r="F33" s="31">
        <v>62685.14</v>
      </c>
      <c r="G33" s="12" t="s">
        <v>9</v>
      </c>
      <c r="H33" s="13" t="s">
        <v>10</v>
      </c>
      <c r="J33" s="19"/>
    </row>
    <row r="34" spans="1:10" s="1" customFormat="1" x14ac:dyDescent="0.3">
      <c r="A34" s="34">
        <v>2381</v>
      </c>
      <c r="B34" s="12">
        <v>130297118</v>
      </c>
      <c r="C34" s="37" t="s">
        <v>59</v>
      </c>
      <c r="D34" s="30" t="s">
        <v>67</v>
      </c>
      <c r="E34" s="31">
        <v>66560.800000000003</v>
      </c>
      <c r="F34" s="31">
        <v>66560.800000000003</v>
      </c>
      <c r="G34" s="12" t="s">
        <v>9</v>
      </c>
      <c r="H34" s="13" t="s">
        <v>10</v>
      </c>
      <c r="J34" s="19"/>
    </row>
    <row r="35" spans="1:10" s="1" customFormat="1" x14ac:dyDescent="0.3">
      <c r="A35" s="34">
        <v>2391</v>
      </c>
      <c r="B35" s="12">
        <v>101503939</v>
      </c>
      <c r="C35" s="37" t="s">
        <v>61</v>
      </c>
      <c r="D35" s="30" t="s">
        <v>67</v>
      </c>
      <c r="E35" s="31">
        <v>19140</v>
      </c>
      <c r="F35" s="31">
        <v>19140</v>
      </c>
      <c r="G35" s="12" t="s">
        <v>9</v>
      </c>
      <c r="H35" s="13" t="s">
        <v>10</v>
      </c>
      <c r="J35" s="19"/>
    </row>
    <row r="36" spans="1:10" s="1" customFormat="1" x14ac:dyDescent="0.3">
      <c r="A36" s="34">
        <v>2396</v>
      </c>
      <c r="B36" s="12">
        <v>101831936</v>
      </c>
      <c r="C36" s="37" t="s">
        <v>66</v>
      </c>
      <c r="D36" s="30" t="s">
        <v>27</v>
      </c>
      <c r="E36" s="31">
        <v>3000000</v>
      </c>
      <c r="F36" s="31">
        <v>3000000</v>
      </c>
      <c r="G36" s="12" t="s">
        <v>9</v>
      </c>
      <c r="H36" s="13" t="s">
        <v>10</v>
      </c>
      <c r="J36" s="19"/>
    </row>
    <row r="37" spans="1:10" s="1" customFormat="1" x14ac:dyDescent="0.3">
      <c r="A37" s="34">
        <v>2397</v>
      </c>
      <c r="B37" s="12">
        <v>101831936</v>
      </c>
      <c r="C37" s="37" t="s">
        <v>66</v>
      </c>
      <c r="D37" s="30" t="s">
        <v>27</v>
      </c>
      <c r="E37" s="31">
        <v>84735</v>
      </c>
      <c r="F37" s="31">
        <v>84735</v>
      </c>
      <c r="G37" s="12" t="s">
        <v>9</v>
      </c>
      <c r="H37" s="13" t="s">
        <v>10</v>
      </c>
      <c r="J37" s="19"/>
    </row>
    <row r="38" spans="1:10" s="1" customFormat="1" x14ac:dyDescent="0.3">
      <c r="A38" s="34">
        <v>2407</v>
      </c>
      <c r="B38" s="12">
        <v>131265863</v>
      </c>
      <c r="C38" s="37" t="s">
        <v>65</v>
      </c>
      <c r="D38" s="30" t="s">
        <v>73</v>
      </c>
      <c r="E38" s="31">
        <v>160560</v>
      </c>
      <c r="F38" s="31">
        <v>160560</v>
      </c>
      <c r="G38" s="12" t="s">
        <v>9</v>
      </c>
      <c r="H38" s="13" t="s">
        <v>10</v>
      </c>
      <c r="J38" s="19"/>
    </row>
    <row r="39" spans="1:10" s="1" customFormat="1" x14ac:dyDescent="0.3">
      <c r="A39" s="34">
        <v>2414</v>
      </c>
      <c r="B39" s="12">
        <v>130413772</v>
      </c>
      <c r="C39" s="37" t="s">
        <v>64</v>
      </c>
      <c r="D39" s="26" t="s">
        <v>73</v>
      </c>
      <c r="E39" s="31">
        <v>402442.88</v>
      </c>
      <c r="F39" s="31">
        <v>402442.88</v>
      </c>
      <c r="G39" s="12" t="s">
        <v>9</v>
      </c>
      <c r="H39" s="13" t="s">
        <v>10</v>
      </c>
      <c r="J39" s="19"/>
    </row>
    <row r="40" spans="1:10" s="1" customFormat="1" x14ac:dyDescent="0.3">
      <c r="A40" s="34">
        <v>2416</v>
      </c>
      <c r="B40" s="12">
        <v>131395368</v>
      </c>
      <c r="C40" s="37" t="s">
        <v>63</v>
      </c>
      <c r="D40" s="26" t="s">
        <v>73</v>
      </c>
      <c r="E40" s="31">
        <v>928398.75</v>
      </c>
      <c r="F40" s="31">
        <v>928398.75</v>
      </c>
      <c r="G40" s="12" t="s">
        <v>9</v>
      </c>
      <c r="H40" s="13" t="s">
        <v>10</v>
      </c>
      <c r="J40" s="19"/>
    </row>
    <row r="41" spans="1:10" s="1" customFormat="1" x14ac:dyDescent="0.3">
      <c r="A41" s="34">
        <v>2419</v>
      </c>
      <c r="B41" s="12">
        <v>101893931</v>
      </c>
      <c r="C41" s="37" t="s">
        <v>62</v>
      </c>
      <c r="D41" s="26" t="s">
        <v>71</v>
      </c>
      <c r="E41" s="31">
        <v>1073375.2</v>
      </c>
      <c r="F41" s="31">
        <v>1073375.2</v>
      </c>
      <c r="G41" s="12" t="s">
        <v>9</v>
      </c>
      <c r="H41" s="13" t="s">
        <v>10</v>
      </c>
      <c r="J41" s="19"/>
    </row>
    <row r="42" spans="1:10" s="1" customFormat="1" x14ac:dyDescent="0.3">
      <c r="A42" s="34">
        <v>2421</v>
      </c>
      <c r="B42" s="12">
        <v>101503939</v>
      </c>
      <c r="C42" s="37" t="s">
        <v>61</v>
      </c>
      <c r="D42" s="26" t="s">
        <v>67</v>
      </c>
      <c r="E42" s="31">
        <v>25620</v>
      </c>
      <c r="F42" s="31">
        <v>25620</v>
      </c>
      <c r="G42" s="12" t="s">
        <v>9</v>
      </c>
      <c r="H42" s="13" t="s">
        <v>10</v>
      </c>
      <c r="J42" s="19"/>
    </row>
    <row r="43" spans="1:10" s="1" customFormat="1" ht="21.6" x14ac:dyDescent="0.3">
      <c r="A43" s="34">
        <v>2424</v>
      </c>
      <c r="B43" s="12">
        <v>101148691</v>
      </c>
      <c r="C43" s="37" t="s">
        <v>60</v>
      </c>
      <c r="D43" s="30" t="s">
        <v>74</v>
      </c>
      <c r="E43" s="31">
        <v>302123.65999999997</v>
      </c>
      <c r="F43" s="31">
        <v>302123.65999999997</v>
      </c>
      <c r="G43" s="12" t="s">
        <v>9</v>
      </c>
      <c r="H43" s="13" t="s">
        <v>10</v>
      </c>
      <c r="J43" s="19"/>
    </row>
    <row r="44" spans="1:10" s="1" customFormat="1" x14ac:dyDescent="0.3">
      <c r="A44" s="34">
        <v>2429</v>
      </c>
      <c r="B44" s="12">
        <v>130297118</v>
      </c>
      <c r="C44" s="37" t="s">
        <v>59</v>
      </c>
      <c r="D44" s="30" t="s">
        <v>75</v>
      </c>
      <c r="E44" s="31">
        <v>256378.6</v>
      </c>
      <c r="F44" s="31">
        <v>256378.6</v>
      </c>
      <c r="G44" s="12" t="s">
        <v>9</v>
      </c>
      <c r="H44" s="13" t="s">
        <v>10</v>
      </c>
      <c r="J44" s="19"/>
    </row>
    <row r="45" spans="1:10" s="1" customFormat="1" x14ac:dyDescent="0.3">
      <c r="A45" s="35">
        <v>2443</v>
      </c>
      <c r="B45" s="12">
        <v>130963551</v>
      </c>
      <c r="C45" s="38" t="s">
        <v>58</v>
      </c>
      <c r="D45" s="30" t="s">
        <v>73</v>
      </c>
      <c r="E45" s="32">
        <v>248000</v>
      </c>
      <c r="F45" s="32">
        <v>248000</v>
      </c>
      <c r="G45" s="12" t="s">
        <v>9</v>
      </c>
      <c r="H45" s="13" t="s">
        <v>10</v>
      </c>
      <c r="J45" s="19"/>
    </row>
    <row r="46" spans="1:10" s="1" customFormat="1" x14ac:dyDescent="0.3">
      <c r="A46" s="35">
        <v>2448</v>
      </c>
      <c r="B46" s="12">
        <v>131306162</v>
      </c>
      <c r="C46" s="38" t="s">
        <v>57</v>
      </c>
      <c r="D46" s="30" t="s">
        <v>71</v>
      </c>
      <c r="E46" s="32">
        <v>626870.99</v>
      </c>
      <c r="F46" s="32">
        <v>626870.99</v>
      </c>
      <c r="G46" s="12" t="s">
        <v>9</v>
      </c>
      <c r="H46" s="13" t="s">
        <v>10</v>
      </c>
      <c r="J46" s="19"/>
    </row>
    <row r="47" spans="1:10" s="1" customFormat="1" x14ac:dyDescent="0.3">
      <c r="A47" s="35">
        <v>2449</v>
      </c>
      <c r="B47" s="12">
        <v>131872298</v>
      </c>
      <c r="C47" s="38" t="s">
        <v>56</v>
      </c>
      <c r="D47" s="30" t="s">
        <v>76</v>
      </c>
      <c r="E47" s="32">
        <v>509145</v>
      </c>
      <c r="F47" s="32">
        <v>509145</v>
      </c>
      <c r="G47" s="12" t="s">
        <v>9</v>
      </c>
      <c r="H47" s="13" t="s">
        <v>10</v>
      </c>
      <c r="J47" s="19"/>
    </row>
    <row r="48" spans="1:10" s="1" customFormat="1" x14ac:dyDescent="0.3">
      <c r="A48" s="35">
        <v>2450</v>
      </c>
      <c r="B48" s="12">
        <v>131981569</v>
      </c>
      <c r="C48" s="38" t="s">
        <v>55</v>
      </c>
      <c r="D48" s="30" t="s">
        <v>76</v>
      </c>
      <c r="E48" s="32">
        <v>62834.48</v>
      </c>
      <c r="F48" s="32">
        <v>62834.48</v>
      </c>
      <c r="G48" s="12" t="s">
        <v>9</v>
      </c>
      <c r="H48" s="13" t="s">
        <v>10</v>
      </c>
      <c r="J48" s="19"/>
    </row>
    <row r="49" spans="1:12" s="1" customFormat="1" x14ac:dyDescent="0.3">
      <c r="A49" s="35">
        <v>2452</v>
      </c>
      <c r="B49" s="12">
        <v>130777845</v>
      </c>
      <c r="C49" s="38" t="s">
        <v>54</v>
      </c>
      <c r="D49" s="26" t="s">
        <v>76</v>
      </c>
      <c r="E49" s="32">
        <v>165215.5</v>
      </c>
      <c r="F49" s="32">
        <v>165215.5</v>
      </c>
      <c r="G49" s="12" t="s">
        <v>9</v>
      </c>
      <c r="H49" s="13" t="s">
        <v>10</v>
      </c>
      <c r="J49" s="19"/>
    </row>
    <row r="50" spans="1:12" s="1" customFormat="1" x14ac:dyDescent="0.3">
      <c r="A50" s="35">
        <v>2453</v>
      </c>
      <c r="B50" s="12">
        <v>132118881</v>
      </c>
      <c r="C50" s="38" t="s">
        <v>50</v>
      </c>
      <c r="D50" s="26" t="s">
        <v>73</v>
      </c>
      <c r="E50" s="32">
        <v>17169</v>
      </c>
      <c r="F50" s="32">
        <v>17169</v>
      </c>
      <c r="G50" s="12" t="s">
        <v>9</v>
      </c>
      <c r="H50" s="13" t="s">
        <v>10</v>
      </c>
      <c r="J50" s="19"/>
    </row>
    <row r="51" spans="1:12" s="1" customFormat="1" x14ac:dyDescent="0.3">
      <c r="A51" s="35">
        <v>2454</v>
      </c>
      <c r="B51" s="12">
        <v>401007541</v>
      </c>
      <c r="C51" s="38" t="s">
        <v>53</v>
      </c>
      <c r="D51" s="26" t="s">
        <v>73</v>
      </c>
      <c r="E51" s="32">
        <v>420000</v>
      </c>
      <c r="F51" s="32">
        <v>420000</v>
      </c>
      <c r="G51" s="12" t="s">
        <v>9</v>
      </c>
      <c r="H51" s="13" t="s">
        <v>10</v>
      </c>
      <c r="J51" s="19"/>
    </row>
    <row r="52" spans="1:12" s="1" customFormat="1" x14ac:dyDescent="0.3">
      <c r="A52" s="35">
        <v>2455</v>
      </c>
      <c r="B52" s="12">
        <v>401010062</v>
      </c>
      <c r="C52" s="38" t="s">
        <v>52</v>
      </c>
      <c r="D52" s="26" t="s">
        <v>77</v>
      </c>
      <c r="E52" s="32">
        <v>1562604.03</v>
      </c>
      <c r="F52" s="32">
        <v>1562604.03</v>
      </c>
      <c r="G52" s="12" t="s">
        <v>9</v>
      </c>
      <c r="H52" s="13" t="s">
        <v>10</v>
      </c>
      <c r="J52" s="19"/>
    </row>
    <row r="53" spans="1:12" s="1" customFormat="1" x14ac:dyDescent="0.3">
      <c r="A53" s="35">
        <v>2459</v>
      </c>
      <c r="B53" s="12">
        <v>130195455</v>
      </c>
      <c r="C53" s="38" t="s">
        <v>48</v>
      </c>
      <c r="D53" s="30" t="s">
        <v>73</v>
      </c>
      <c r="E53" s="32">
        <v>244500</v>
      </c>
      <c r="F53" s="32">
        <v>244500</v>
      </c>
      <c r="G53" s="12" t="s">
        <v>9</v>
      </c>
      <c r="H53" s="13" t="s">
        <v>10</v>
      </c>
      <c r="J53" s="19"/>
    </row>
    <row r="54" spans="1:12" s="1" customFormat="1" x14ac:dyDescent="0.3">
      <c r="A54" s="35">
        <v>2463</v>
      </c>
      <c r="B54" s="12">
        <v>101001577</v>
      </c>
      <c r="C54" s="38" t="s">
        <v>51</v>
      </c>
      <c r="D54" s="30" t="s">
        <v>69</v>
      </c>
      <c r="E54" s="32">
        <v>33428.04</v>
      </c>
      <c r="F54" s="32">
        <v>33428.04</v>
      </c>
      <c r="G54" s="12" t="s">
        <v>9</v>
      </c>
      <c r="H54" s="13" t="s">
        <v>10</v>
      </c>
      <c r="J54" s="19"/>
    </row>
    <row r="55" spans="1:12" s="1" customFormat="1" x14ac:dyDescent="0.3">
      <c r="A55" s="35">
        <v>2464</v>
      </c>
      <c r="B55" s="12">
        <v>101001577</v>
      </c>
      <c r="C55" s="38" t="s">
        <v>51</v>
      </c>
      <c r="D55" s="30" t="s">
        <v>69</v>
      </c>
      <c r="E55" s="32">
        <v>659329.19999999995</v>
      </c>
      <c r="F55" s="32">
        <v>659329.19999999995</v>
      </c>
      <c r="G55" s="12" t="s">
        <v>9</v>
      </c>
      <c r="H55" s="13" t="s">
        <v>10</v>
      </c>
      <c r="J55" s="19"/>
    </row>
    <row r="56" spans="1:12" s="1" customFormat="1" x14ac:dyDescent="0.3">
      <c r="A56" s="35">
        <v>2466</v>
      </c>
      <c r="B56" s="12">
        <v>132118881</v>
      </c>
      <c r="C56" s="38" t="s">
        <v>50</v>
      </c>
      <c r="D56" s="30" t="s">
        <v>75</v>
      </c>
      <c r="E56" s="32">
        <v>138187.44</v>
      </c>
      <c r="F56" s="32">
        <v>138187.44</v>
      </c>
      <c r="G56" s="12" t="s">
        <v>9</v>
      </c>
      <c r="H56" s="13" t="s">
        <v>10</v>
      </c>
      <c r="J56" s="19"/>
    </row>
    <row r="57" spans="1:12" s="1" customFormat="1" x14ac:dyDescent="0.3">
      <c r="A57" s="35">
        <v>2468</v>
      </c>
      <c r="B57" s="12">
        <v>131733719</v>
      </c>
      <c r="C57" s="38" t="s">
        <v>49</v>
      </c>
      <c r="D57" s="30" t="s">
        <v>73</v>
      </c>
      <c r="E57" s="32">
        <v>523860.99</v>
      </c>
      <c r="F57" s="32">
        <v>523860.99</v>
      </c>
      <c r="G57" s="12" t="s">
        <v>9</v>
      </c>
      <c r="H57" s="13" t="s">
        <v>10</v>
      </c>
      <c r="J57" s="19"/>
    </row>
    <row r="58" spans="1:12" s="1" customFormat="1" x14ac:dyDescent="0.3">
      <c r="A58" s="35">
        <v>2475</v>
      </c>
      <c r="B58" s="12">
        <v>130195455</v>
      </c>
      <c r="C58" s="38" t="s">
        <v>48</v>
      </c>
      <c r="D58" s="30" t="s">
        <v>67</v>
      </c>
      <c r="E58" s="32">
        <v>1374706.6</v>
      </c>
      <c r="F58" s="32">
        <v>1374706.6</v>
      </c>
      <c r="G58" s="12" t="s">
        <v>9</v>
      </c>
      <c r="H58" s="13" t="s">
        <v>10</v>
      </c>
      <c r="J58" s="19"/>
    </row>
    <row r="59" spans="1:12" s="1" customFormat="1" x14ac:dyDescent="0.3">
      <c r="A59" s="35">
        <v>2477</v>
      </c>
      <c r="B59" s="12">
        <v>131719767</v>
      </c>
      <c r="C59" s="38" t="s">
        <v>47</v>
      </c>
      <c r="D59" s="30" t="s">
        <v>67</v>
      </c>
      <c r="E59" s="32">
        <v>199990</v>
      </c>
      <c r="F59" s="32">
        <v>199990</v>
      </c>
      <c r="G59" s="12" t="s">
        <v>9</v>
      </c>
      <c r="H59" s="13" t="s">
        <v>10</v>
      </c>
      <c r="J59" s="19"/>
    </row>
    <row r="60" spans="1:12" s="1" customFormat="1" x14ac:dyDescent="0.3">
      <c r="A60" s="35">
        <v>2457</v>
      </c>
      <c r="B60" s="12">
        <v>130941361</v>
      </c>
      <c r="C60" s="39" t="s">
        <v>46</v>
      </c>
      <c r="D60" s="30" t="s">
        <v>73</v>
      </c>
      <c r="E60" s="33">
        <v>5345780.49</v>
      </c>
      <c r="F60" s="33">
        <v>5345780.49</v>
      </c>
      <c r="G60" s="12" t="s">
        <v>9</v>
      </c>
      <c r="H60" s="13" t="s">
        <v>10</v>
      </c>
      <c r="J60" s="19"/>
    </row>
    <row r="61" spans="1:12" s="1" customFormat="1" ht="19.5" customHeight="1" x14ac:dyDescent="0.3">
      <c r="A61" s="50" t="s">
        <v>22</v>
      </c>
      <c r="B61" s="50"/>
      <c r="C61" s="50"/>
      <c r="D61" s="50"/>
      <c r="E61" s="10">
        <v>29325895.02</v>
      </c>
      <c r="F61" s="14">
        <v>29325895.02</v>
      </c>
      <c r="G61" s="11"/>
      <c r="H61" s="11"/>
      <c r="L61" s="21"/>
    </row>
    <row r="62" spans="1:12" s="1" customFormat="1" x14ac:dyDescent="0.3">
      <c r="B62" s="15"/>
      <c r="E62" s="46"/>
      <c r="L62" s="22"/>
    </row>
    <row r="63" spans="1:12" s="1" customFormat="1" x14ac:dyDescent="0.3">
      <c r="B63" s="15"/>
      <c r="E63" s="47"/>
      <c r="L63" s="22"/>
    </row>
    <row r="64" spans="1:12" s="1" customFormat="1" x14ac:dyDescent="0.3">
      <c r="B64" s="15"/>
      <c r="L64" s="22"/>
    </row>
    <row r="65" spans="1:12" s="1" customFormat="1" x14ac:dyDescent="0.3">
      <c r="A65"/>
      <c r="B65" s="15"/>
      <c r="C65"/>
      <c r="D65"/>
      <c r="E65"/>
      <c r="F65"/>
      <c r="G65"/>
      <c r="H65"/>
    </row>
    <row r="66" spans="1:12" s="1" customFormat="1" x14ac:dyDescent="0.3">
      <c r="A66"/>
      <c r="B66" s="16" t="s">
        <v>15</v>
      </c>
      <c r="C66" s="2"/>
      <c r="D66" s="2" t="s">
        <v>11</v>
      </c>
      <c r="E66" s="2"/>
      <c r="F66" s="51" t="s">
        <v>19</v>
      </c>
      <c r="G66" s="51"/>
      <c r="H66"/>
    </row>
    <row r="67" spans="1:12" s="1" customFormat="1" x14ac:dyDescent="0.3">
      <c r="A67"/>
      <c r="B67" s="15" t="s">
        <v>13</v>
      </c>
      <c r="C67" s="3"/>
      <c r="D67" s="1" t="s">
        <v>14</v>
      </c>
      <c r="E67" s="3"/>
      <c r="F67" s="1" t="s">
        <v>16</v>
      </c>
      <c r="G67" s="3"/>
      <c r="H67"/>
      <c r="K67" s="23"/>
    </row>
    <row r="68" spans="1:12" s="1" customFormat="1" x14ac:dyDescent="0.3">
      <c r="A68"/>
      <c r="B68" s="17" t="s">
        <v>18</v>
      </c>
      <c r="C68" s="4"/>
      <c r="D68" s="3" t="s">
        <v>12</v>
      </c>
      <c r="E68" s="4"/>
      <c r="F68" s="3" t="s">
        <v>17</v>
      </c>
      <c r="G68" s="4"/>
      <c r="H68"/>
    </row>
    <row r="69" spans="1:12" s="1" customFormat="1" x14ac:dyDescent="0.3">
      <c r="A69"/>
      <c r="B69" s="15"/>
      <c r="C69"/>
      <c r="D69"/>
      <c r="E69"/>
      <c r="F69"/>
      <c r="G69"/>
      <c r="H69"/>
      <c r="K69" s="23"/>
    </row>
    <row r="70" spans="1:12" s="1" customFormat="1" x14ac:dyDescent="0.3">
      <c r="A70"/>
      <c r="B70" s="15"/>
      <c r="C70"/>
      <c r="D70"/>
      <c r="E70"/>
      <c r="F70"/>
      <c r="G70"/>
      <c r="H70"/>
    </row>
    <row r="71" spans="1:12" s="1" customFormat="1" x14ac:dyDescent="0.3">
      <c r="A71"/>
      <c r="B71" s="15"/>
      <c r="C71"/>
      <c r="D71"/>
      <c r="E71"/>
      <c r="F71"/>
      <c r="G71"/>
      <c r="H71"/>
    </row>
    <row r="72" spans="1:12" s="1" customFormat="1" x14ac:dyDescent="0.3">
      <c r="A72"/>
      <c r="B72" s="15"/>
      <c r="C72"/>
      <c r="D72"/>
      <c r="E72"/>
      <c r="F72"/>
      <c r="G72"/>
      <c r="H72"/>
    </row>
    <row r="73" spans="1:12" s="1" customFormat="1" x14ac:dyDescent="0.3">
      <c r="A73"/>
      <c r="B73" s="15"/>
      <c r="C73"/>
      <c r="D73"/>
      <c r="E73"/>
      <c r="F73"/>
      <c r="G73"/>
      <c r="H73"/>
    </row>
    <row r="74" spans="1:12" s="1" customFormat="1" x14ac:dyDescent="0.3">
      <c r="A74"/>
      <c r="B74" s="15"/>
      <c r="C74"/>
      <c r="D74"/>
      <c r="E74"/>
      <c r="F74"/>
      <c r="G74"/>
      <c r="H74"/>
      <c r="J74" s="19"/>
      <c r="K74" s="23"/>
    </row>
    <row r="75" spans="1:12" s="1" customFormat="1" x14ac:dyDescent="0.3">
      <c r="A75"/>
      <c r="B75" s="15"/>
      <c r="C75"/>
      <c r="D75"/>
      <c r="E75"/>
      <c r="F75"/>
      <c r="G75"/>
      <c r="H75"/>
      <c r="J75" s="19"/>
    </row>
    <row r="76" spans="1:12" s="1" customFormat="1" x14ac:dyDescent="0.3">
      <c r="A76"/>
      <c r="B76" s="15"/>
      <c r="C76"/>
      <c r="D76"/>
      <c r="E76"/>
      <c r="F76"/>
      <c r="G76"/>
      <c r="H76"/>
      <c r="J76" s="19"/>
    </row>
    <row r="77" spans="1:12" s="1" customFormat="1" x14ac:dyDescent="0.3">
      <c r="A77"/>
      <c r="B77" s="15"/>
      <c r="C77"/>
      <c r="D77"/>
      <c r="E77"/>
      <c r="F77"/>
      <c r="G77"/>
      <c r="H77"/>
      <c r="J77" s="19"/>
    </row>
    <row r="78" spans="1:12" s="1" customFormat="1" x14ac:dyDescent="0.3">
      <c r="A78"/>
      <c r="B78" s="15"/>
      <c r="C78"/>
      <c r="D78"/>
      <c r="E78"/>
      <c r="F78"/>
      <c r="G78"/>
      <c r="H78"/>
      <c r="J78" s="19"/>
    </row>
    <row r="79" spans="1:12" s="1" customFormat="1" x14ac:dyDescent="0.3">
      <c r="A79"/>
      <c r="B79" s="15"/>
      <c r="C79"/>
      <c r="D79"/>
      <c r="E79"/>
      <c r="F79"/>
      <c r="G79"/>
      <c r="H79"/>
      <c r="J79" s="19"/>
    </row>
    <row r="80" spans="1:12" ht="24.75" customHeight="1" x14ac:dyDescent="0.3">
      <c r="I80" s="1"/>
      <c r="J80" s="20"/>
      <c r="L80" s="1"/>
    </row>
    <row r="81" spans="1:12" x14ac:dyDescent="0.3">
      <c r="I81" s="1"/>
      <c r="L81" s="1"/>
    </row>
    <row r="82" spans="1:12" s="1" customFormat="1" x14ac:dyDescent="0.3">
      <c r="A82"/>
      <c r="B82" s="15"/>
      <c r="C82"/>
      <c r="D82"/>
      <c r="E82"/>
      <c r="F82"/>
      <c r="G82"/>
      <c r="H82"/>
    </row>
    <row r="83" spans="1:12" x14ac:dyDescent="0.3">
      <c r="L83" s="1"/>
    </row>
    <row r="86" spans="1:12" x14ac:dyDescent="0.3">
      <c r="L86" s="1"/>
    </row>
  </sheetData>
  <mergeCells count="4">
    <mergeCell ref="A5:H5"/>
    <mergeCell ref="A6:H6"/>
    <mergeCell ref="A61:D61"/>
    <mergeCell ref="F66:G66"/>
  </mergeCells>
  <pageMargins left="0.23622047244094491" right="0.23622047244094491" top="0.74803149606299213" bottom="0.74803149606299213" header="0.31496062992125984" footer="0.31496062992125984"/>
  <pageSetup scale="8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0FB22-2B8C-4988-823D-8F3399CEE893}">
  <dimension ref="B2:E50"/>
  <sheetViews>
    <sheetView workbookViewId="0">
      <selection activeCell="C5" sqref="C5"/>
    </sheetView>
  </sheetViews>
  <sheetFormatPr baseColWidth="10" defaultRowHeight="14.4" x14ac:dyDescent="0.3"/>
  <cols>
    <col min="2" max="3" width="12.44140625" bestFit="1" customWidth="1"/>
    <col min="4" max="4" width="12.6640625" bestFit="1" customWidth="1"/>
    <col min="5" max="5" width="13.44140625" bestFit="1" customWidth="1"/>
  </cols>
  <sheetData>
    <row r="2" spans="2:5" x14ac:dyDescent="0.3">
      <c r="B2" s="42" t="s">
        <v>25</v>
      </c>
      <c r="D2" s="31">
        <v>1147462.23</v>
      </c>
    </row>
    <row r="3" spans="2:5" x14ac:dyDescent="0.3">
      <c r="B3" s="40">
        <v>1042800</v>
      </c>
      <c r="D3" s="31">
        <v>39039</v>
      </c>
    </row>
    <row r="4" spans="2:5" x14ac:dyDescent="0.3">
      <c r="B4" s="40">
        <v>1149552.04</v>
      </c>
      <c r="D4" s="31">
        <v>1120</v>
      </c>
    </row>
    <row r="5" spans="2:5" x14ac:dyDescent="0.3">
      <c r="B5" s="40">
        <v>1214792.3</v>
      </c>
      <c r="C5" s="44">
        <f>SUM(B2:B5)</f>
        <v>3407144.34</v>
      </c>
      <c r="D5" s="31">
        <v>176371.02</v>
      </c>
    </row>
    <row r="6" spans="2:5" x14ac:dyDescent="0.3">
      <c r="B6" s="43"/>
      <c r="D6" s="31">
        <v>39415.18</v>
      </c>
    </row>
    <row r="7" spans="2:5" x14ac:dyDescent="0.3">
      <c r="B7" s="44">
        <f>SUM(B2:B5)</f>
        <v>3407144.34</v>
      </c>
      <c r="C7" s="41" t="e">
        <f>SUM(B2+B3+B4+B5+B6)</f>
        <v>#VALUE!</v>
      </c>
      <c r="D7" s="31">
        <v>39415.18</v>
      </c>
    </row>
    <row r="8" spans="2:5" x14ac:dyDescent="0.3">
      <c r="D8" s="31">
        <v>240000</v>
      </c>
    </row>
    <row r="9" spans="2:5" x14ac:dyDescent="0.3">
      <c r="D9" s="31">
        <v>131289.75</v>
      </c>
    </row>
    <row r="10" spans="2:5" x14ac:dyDescent="0.3">
      <c r="B10" s="45" t="e">
        <f>+B5+B4+B3+B2</f>
        <v>#VALUE!</v>
      </c>
      <c r="D10" s="31">
        <v>67501.899999999994</v>
      </c>
    </row>
    <row r="11" spans="2:5" x14ac:dyDescent="0.3">
      <c r="D11" s="31">
        <v>217356</v>
      </c>
      <c r="E11" s="44">
        <f>B7+D50</f>
        <v>26800052.369999994</v>
      </c>
    </row>
    <row r="12" spans="2:5" x14ac:dyDescent="0.3">
      <c r="D12" s="31">
        <v>268450</v>
      </c>
    </row>
    <row r="13" spans="2:5" x14ac:dyDescent="0.3">
      <c r="D13" s="31">
        <v>138400.01</v>
      </c>
    </row>
    <row r="14" spans="2:5" x14ac:dyDescent="0.3">
      <c r="D14" s="31">
        <v>14026.07</v>
      </c>
    </row>
    <row r="15" spans="2:5" x14ac:dyDescent="0.3">
      <c r="D15" s="31">
        <v>260000</v>
      </c>
    </row>
    <row r="16" spans="2:5" x14ac:dyDescent="0.3">
      <c r="D16" s="31">
        <v>203562.63</v>
      </c>
    </row>
    <row r="17" spans="4:4" x14ac:dyDescent="0.3">
      <c r="D17" s="31">
        <v>663870.01</v>
      </c>
    </row>
    <row r="18" spans="4:4" x14ac:dyDescent="0.3">
      <c r="D18" s="31">
        <v>208506</v>
      </c>
    </row>
    <row r="19" spans="4:4" x14ac:dyDescent="0.3">
      <c r="D19" s="31">
        <v>245900</v>
      </c>
    </row>
    <row r="20" spans="4:4" x14ac:dyDescent="0.3">
      <c r="D20" s="31">
        <v>217828</v>
      </c>
    </row>
    <row r="21" spans="4:4" x14ac:dyDescent="0.3">
      <c r="D21" s="31">
        <v>559753.26</v>
      </c>
    </row>
    <row r="22" spans="4:4" x14ac:dyDescent="0.3">
      <c r="D22" s="31">
        <v>62685.14</v>
      </c>
    </row>
    <row r="23" spans="4:4" x14ac:dyDescent="0.3">
      <c r="D23" s="31">
        <v>66560.800000000003</v>
      </c>
    </row>
    <row r="24" spans="4:4" x14ac:dyDescent="0.3">
      <c r="D24" s="31">
        <v>19140</v>
      </c>
    </row>
    <row r="25" spans="4:4" x14ac:dyDescent="0.3">
      <c r="D25" s="31">
        <v>3000000</v>
      </c>
    </row>
    <row r="26" spans="4:4" x14ac:dyDescent="0.3">
      <c r="D26" s="31">
        <v>84735</v>
      </c>
    </row>
    <row r="27" spans="4:4" x14ac:dyDescent="0.3">
      <c r="D27" s="31">
        <v>160560</v>
      </c>
    </row>
    <row r="28" spans="4:4" x14ac:dyDescent="0.3">
      <c r="D28" s="31">
        <v>402442.88</v>
      </c>
    </row>
    <row r="29" spans="4:4" x14ac:dyDescent="0.3">
      <c r="D29" s="31">
        <v>928398.75</v>
      </c>
    </row>
    <row r="30" spans="4:4" x14ac:dyDescent="0.3">
      <c r="D30" s="31">
        <v>1073375.2</v>
      </c>
    </row>
    <row r="31" spans="4:4" x14ac:dyDescent="0.3">
      <c r="D31" s="31">
        <v>25620</v>
      </c>
    </row>
    <row r="32" spans="4:4" x14ac:dyDescent="0.3">
      <c r="D32" s="31">
        <v>302123.65999999997</v>
      </c>
    </row>
    <row r="33" spans="4:4" x14ac:dyDescent="0.3">
      <c r="D33" s="31">
        <v>256378.6</v>
      </c>
    </row>
    <row r="34" spans="4:4" x14ac:dyDescent="0.3">
      <c r="D34" s="32">
        <v>248000</v>
      </c>
    </row>
    <row r="35" spans="4:4" x14ac:dyDescent="0.3">
      <c r="D35" s="32">
        <v>626870.99</v>
      </c>
    </row>
    <row r="36" spans="4:4" x14ac:dyDescent="0.3">
      <c r="D36" s="32">
        <v>509145</v>
      </c>
    </row>
    <row r="37" spans="4:4" x14ac:dyDescent="0.3">
      <c r="D37" s="32">
        <v>62834.48</v>
      </c>
    </row>
    <row r="38" spans="4:4" x14ac:dyDescent="0.3">
      <c r="D38" s="32">
        <v>165215.5</v>
      </c>
    </row>
    <row r="39" spans="4:4" x14ac:dyDescent="0.3">
      <c r="D39" s="32">
        <v>17169</v>
      </c>
    </row>
    <row r="40" spans="4:4" x14ac:dyDescent="0.3">
      <c r="D40" s="32">
        <v>420000</v>
      </c>
    </row>
    <row r="41" spans="4:4" x14ac:dyDescent="0.3">
      <c r="D41" s="32">
        <v>1562604.03</v>
      </c>
    </row>
    <row r="42" spans="4:4" x14ac:dyDescent="0.3">
      <c r="D42" s="32">
        <v>244500</v>
      </c>
    </row>
    <row r="43" spans="4:4" x14ac:dyDescent="0.3">
      <c r="D43" s="32">
        <v>33428.04</v>
      </c>
    </row>
    <row r="44" spans="4:4" x14ac:dyDescent="0.3">
      <c r="D44" s="32">
        <v>659329.19999999995</v>
      </c>
    </row>
    <row r="45" spans="4:4" x14ac:dyDescent="0.3">
      <c r="D45" s="32">
        <v>138187.44</v>
      </c>
    </row>
    <row r="46" spans="4:4" x14ac:dyDescent="0.3">
      <c r="D46" s="32">
        <v>523860.99</v>
      </c>
    </row>
    <row r="47" spans="4:4" x14ac:dyDescent="0.3">
      <c r="D47" s="32">
        <v>1374706.6</v>
      </c>
    </row>
    <row r="48" spans="4:4" x14ac:dyDescent="0.3">
      <c r="D48" s="32">
        <v>199990</v>
      </c>
    </row>
    <row r="49" spans="4:4" x14ac:dyDescent="0.3">
      <c r="D49" s="33">
        <v>5345780.49</v>
      </c>
    </row>
    <row r="50" spans="4:4" x14ac:dyDescent="0.3">
      <c r="D50" s="41">
        <f>SUM(D2:D49)</f>
        <v>23392908.029999994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ENERO 2026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Josefina Coats</dc:creator>
  <cp:lastModifiedBy>Alba Peralta</cp:lastModifiedBy>
  <cp:lastPrinted>2026-02-02T16:21:36Z</cp:lastPrinted>
  <dcterms:created xsi:type="dcterms:W3CDTF">2021-10-11T18:45:06Z</dcterms:created>
  <dcterms:modified xsi:type="dcterms:W3CDTF">2026-02-04T11:41:38Z</dcterms:modified>
</cp:coreProperties>
</file>