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6F89A0E0-2608-4FCC-8FED-152D96EB556B}" xr6:coauthVersionLast="36" xr6:coauthVersionMax="36" xr10:uidLastSave="{00000000-0000-0000-0000-000000000000}"/>
  <bookViews>
    <workbookView xWindow="0" yWindow="0" windowWidth="13224" windowHeight="6372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2" l="1"/>
  <c r="I54" i="12"/>
  <c r="I59" i="12"/>
  <c r="I58" i="12"/>
  <c r="I57" i="12"/>
  <c r="I56" i="12"/>
  <c r="I55" i="12"/>
  <c r="I53" i="12"/>
  <c r="I52" i="12"/>
  <c r="J25" i="12" l="1"/>
  <c r="I26" i="12" l="1"/>
  <c r="I51" i="12"/>
  <c r="I50" i="12"/>
  <c r="I49" i="12"/>
  <c r="I48" i="12"/>
  <c r="I47" i="12"/>
  <c r="I46" i="12"/>
  <c r="I44" i="12"/>
  <c r="I38" i="12"/>
  <c r="I33" i="12"/>
  <c r="I32" i="12"/>
  <c r="I31" i="12"/>
  <c r="I30" i="12"/>
  <c r="I29" i="12"/>
  <c r="I28" i="12" l="1"/>
  <c r="I27" i="12"/>
  <c r="K24" i="12"/>
  <c r="K23" i="12"/>
  <c r="K64" i="12" l="1"/>
  <c r="I45" i="12"/>
  <c r="I37" i="12" l="1"/>
  <c r="I36" i="12"/>
  <c r="I35" i="12"/>
  <c r="J64" i="12" l="1"/>
  <c r="I43" i="12"/>
  <c r="I42" i="12"/>
  <c r="I41" i="12"/>
  <c r="I40" i="12"/>
  <c r="I39" i="12"/>
  <c r="I34" i="12"/>
  <c r="H64" i="12" l="1"/>
  <c r="I64" i="12" l="1"/>
  <c r="M22" i="12" l="1"/>
  <c r="M64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<sst xmlns="http://schemas.openxmlformats.org/spreadsheetml/2006/main" count="438" uniqueCount="301">
  <si>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</si>
  <si>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</si>
  <si>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</si>
  <si>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</si>
  <si>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</si>
  <si>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</si>
  <si>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</si>
  <si>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</si>
  <si>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</si>
  <si>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</si>
  <si>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</si>
  <si>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</si>
  <si>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</si>
  <si>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</si>
  <si>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</si>
  <si>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</si>
  <si>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</si>
  <si>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</si>
  <si>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</si>
  <si>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</si>
  <si>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</si>
  <si>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</si>
  <si>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</si>
  <si>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</si>
  <si>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</si>
  <si>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</si>
  <si>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</si>
  <si>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</si>
  <si>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</si>
  <si>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</si>
  <si>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</si>
  <si>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</si>
  <si>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</si>
  <si>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</si>
  <si>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</si>
  <si>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</si>
  <si>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</si>
  <si>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</si>
  <si>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</si>
  <si>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</si>
  <si>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</si>
  <si>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</si>
  <si>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</si>
  <si>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</si>
  <si>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</si>
  <si>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</si>
  <si>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</si>
  <si>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</si>
  <si>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</si>
  <si>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</si>
  <si>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</si>
  <si>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</si>
  <si>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</si>
  <si>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</si>
  <si>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</si>
  <si>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</si>
  <si>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</si>
  <si>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</si>
  <si>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</si>
  <si>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</si>
  <si>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</si>
  <si>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</si>
  <si>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</si>
  <si>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</si>
  <si>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</si>
  <si>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</si>
  <si>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</si>
  <si>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</si>
  <si>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</si>
  <si>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</si>
  <si>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</si>
  <si>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</si>
  <si>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</si>
  <si>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</si>
  <si>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</si>
  <si>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</si>
  <si>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</si>
  <si>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</si>
  <si>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</si>
  <si>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</si>
  <si>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</si>
  <si>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</si>
  <si>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</si>
  <si>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</si>
  <si>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</si>
  <si>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</si>
  <si>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</si>
  <si>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</si>
  <si>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</si>
  <si>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</si>
  <si>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</si>
  <si>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</si>
  <si>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</si>
  <si>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</si>
  <si>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</si>
  <si>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</si>
  <si>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</si>
  <si>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</si>
  <si>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</si>
  <si>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</si>
  <si>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</si>
  <si>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</si>
  <si>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</si>
  <si>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</si>
  <si>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</si>
  <si>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</si>
  <si>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</si>
  <si>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</si>
  <si>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</si>
  <si>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</si>
  <si>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</si>
  <si>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</si>
  <si>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</si>
  <si>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</si>
  <si>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</si>
  <si>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</si>
  <si>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</si>
  <si>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</si>
  <si>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</si>
  <si>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</si>
  <si>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</si>
  <si>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</si>
  <si>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</si>
  <si>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</si>
  <si>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</si>
  <si>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</si>
  <si>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</si>
  <si>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</si>
  <si>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</si>
  <si>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</si>
  <si>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</si>
  <si>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</si>
  <si>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</si>
  <si>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</si>
  <si>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</si>
  <si>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</si>
  <si>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</si>
  <si>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</si>
  <si>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</si>
  <si>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</si>
  <si>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</si>
  <si>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</si>
  <si>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</si>
  <si>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</si>
  <si>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</si>
  <si>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</si>
  <si>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</si>
  <si>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</si>
  <si>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</si>
  <si>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</si>
  <si>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</si>
  <si>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</si>
  <si>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</si>
  <si>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</si>
  <si>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</si>
  <si>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</si>
  <si>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</si>
  <si>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</si>
  <si>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</si>
  <si>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</si>
  <si>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</si>
  <si>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</si>
  <si>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</si>
  <si>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</si>
  <si>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</si>
  <si>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</si>
  <si>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</si>
  <si>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</si>
  <si>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</si>
  <si>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</si>
  <si>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</si>
  <si>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</si>
  <si>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</si>
  <si>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</si>
  <si>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</si>
  <si>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</si>
  <si>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</si>
  <si>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</si>
  <si>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</si>
  <si>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</si>
  <si>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B1500000212</t>
  </si>
  <si>
    <t>A010010011500001305</t>
  </si>
  <si>
    <t>SUPLECA COMERCIAL</t>
  </si>
  <si>
    <t>Departamento de Contabilidad</t>
  </si>
  <si>
    <t>REYNA ISABEL RODRÍGUEZ</t>
  </si>
  <si>
    <t>COMPRA MEDICAMENTO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</si>
  <si>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</si>
  <si>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</si>
  <si>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</si>
  <si>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</si>
  <si>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</si>
  <si>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</si>
  <si>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</si>
  <si>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</si>
  <si>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</si>
  <si>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</si>
  <si>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</si>
  <si>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</si>
  <si>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</si>
  <si>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</si>
  <si>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</si>
  <si>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</si>
  <si>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</si>
  <si>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</si>
  <si>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</si>
  <si>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</si>
  <si>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</si>
  <si>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</si>
  <si>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</si>
  <si>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</si>
  <si>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</si>
  <si>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</si>
  <si>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</si>
  <si>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</si>
  <si>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18/12/2020</t>
  </si>
  <si>
    <t xml:space="preserve">              02/09/2014</t>
  </si>
  <si>
    <t xml:space="preserve">     Preparado por:</t>
  </si>
  <si>
    <t>E450000000451</t>
  </si>
  <si>
    <t>TRRUEL &amp;CO.,SRL</t>
  </si>
  <si>
    <t>COMPRA DE MOTOCICLETA</t>
  </si>
  <si>
    <t>E450000000064</t>
  </si>
  <si>
    <t>LEÒNG</t>
  </si>
  <si>
    <t>MOBILIARIO  DE OFICINA</t>
  </si>
  <si>
    <t>TOTAL:</t>
  </si>
  <si>
    <t>CODETEL</t>
  </si>
  <si>
    <t>GTG INDUSTRIAL,SRL</t>
  </si>
  <si>
    <t>ALTICES</t>
  </si>
  <si>
    <t>HUMANOS SEGUROS</t>
  </si>
  <si>
    <t>AL 30 DE ABRIL  2026</t>
  </si>
  <si>
    <t>E450000023253</t>
  </si>
  <si>
    <t>PLANETA AZUL,SA</t>
  </si>
  <si>
    <t>E450000023502</t>
  </si>
  <si>
    <t>E450000023771</t>
  </si>
  <si>
    <t>E450000024007</t>
  </si>
  <si>
    <t>E450000024009</t>
  </si>
  <si>
    <t>B1500000061</t>
  </si>
  <si>
    <t>SECOND HAND IMPORTA LEAN,SRL</t>
  </si>
  <si>
    <t>EQUIPOS DE OFICINA</t>
  </si>
  <si>
    <t>E450000000104</t>
  </si>
  <si>
    <t>LEÒNG MUELES PARA OFICINAS</t>
  </si>
  <si>
    <t>MOBILIARIO Y EQ. DE OFICINAS</t>
  </si>
  <si>
    <t>B1500000528</t>
  </si>
  <si>
    <t>JORSA MULTISERVICES</t>
  </si>
  <si>
    <t>MATERIALES IMPRESOS</t>
  </si>
  <si>
    <t>E450000000376</t>
  </si>
  <si>
    <t>MATERIALES DE PAPEL Y CARTON</t>
  </si>
  <si>
    <t>E450000000115</t>
  </si>
  <si>
    <t>TERENCIA,SRL</t>
  </si>
  <si>
    <t>MATERIALES DE LIMPIEZAS</t>
  </si>
  <si>
    <t>E450000000469</t>
  </si>
  <si>
    <t>CKTRANS MOTORS SRL</t>
  </si>
  <si>
    <t xml:space="preserve">SERV. DE MANT. Y REP DE VEICULOS </t>
  </si>
  <si>
    <t>B1500000050</t>
  </si>
  <si>
    <t>IMPECGNA</t>
  </si>
  <si>
    <t>SERVICIOS DE AUDITORIA INTERNA</t>
  </si>
  <si>
    <t>E450000000055</t>
  </si>
  <si>
    <t>KHATERITE INSTERPIRED</t>
  </si>
  <si>
    <t>31/04/2026</t>
  </si>
  <si>
    <t>FOMINF, SRL</t>
  </si>
  <si>
    <t>LIMPIEZA Y MANT. OFICINA</t>
  </si>
  <si>
    <t>E4500000000934</t>
  </si>
  <si>
    <t>TONER DEPOT MULTISERVICIOS</t>
  </si>
  <si>
    <t>MANTENIMIENTOS Y REP.EQUIPOS DE OFICINAS</t>
  </si>
  <si>
    <t>B1500000534</t>
  </si>
  <si>
    <t>RC HERNANDEZ, SRL</t>
  </si>
  <si>
    <t>B1500000535</t>
  </si>
  <si>
    <t>E450000108522</t>
  </si>
  <si>
    <t>SERVICIOS DE COMUNICACIÒN</t>
  </si>
  <si>
    <t>B1500003648</t>
  </si>
  <si>
    <t>UNIVERSIDAD AUTONOMA DE STO.DGO..</t>
  </si>
  <si>
    <t>SERVICIOS DE EDUCACION</t>
  </si>
  <si>
    <t>B1500073579</t>
  </si>
  <si>
    <t>RECOGIDA DE RECIDUOS SOLIDO</t>
  </si>
  <si>
    <t>AYUNTAMIENTO DEL DN</t>
  </si>
  <si>
    <t>B1500073329</t>
  </si>
  <si>
    <t>E450000121812</t>
  </si>
  <si>
    <t>EDENORTE</t>
  </si>
  <si>
    <t>ENERGIA ELECTRICA</t>
  </si>
  <si>
    <t>E450000023972</t>
  </si>
  <si>
    <t>SERVICIOS DE INTERNET</t>
  </si>
  <si>
    <t>E450000005643</t>
  </si>
  <si>
    <t>SENASA</t>
  </si>
  <si>
    <t>SEGURO MEDICO</t>
  </si>
  <si>
    <t>E450000007958</t>
  </si>
  <si>
    <t>SEGUROS DE VIDA COLECTIVA</t>
  </si>
  <si>
    <t>E450000007829</t>
  </si>
  <si>
    <t xml:space="preserve"> 26/02/2026</t>
  </si>
  <si>
    <t>E450000000085</t>
  </si>
  <si>
    <t>OCP-FCR-00004295</t>
  </si>
  <si>
    <t>OFICINA COORD. PRESIDENCIAL</t>
  </si>
  <si>
    <t>VIATICOS FUERA DEL PAIS</t>
  </si>
  <si>
    <t>OCP-FCR-00004280</t>
  </si>
  <si>
    <t>E450000000019</t>
  </si>
  <si>
    <t>APS SEGUROS</t>
  </si>
  <si>
    <t>RENOVACIÓN DE PÓLIZA</t>
  </si>
  <si>
    <t>E450000000015</t>
  </si>
  <si>
    <t>E450000000020</t>
  </si>
  <si>
    <t>E450000000014</t>
  </si>
  <si>
    <t>E450000000016</t>
  </si>
  <si>
    <t>E450000000018</t>
  </si>
  <si>
    <t>E450000000017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</si>
</sst>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i/>
      <sz val="36"/>
      <color theme="8" tint="-0.249977111117893"/>
      <name val="Times New Roman"/>
      <family val="1"/>
    </font>
    <font>
      <sz val="24"/>
      <color theme="1"/>
      <name val="Arial Black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9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 applyAlignment="1">
      <alignment horizontal="center" vertical="center" wrapText="1"/>
    </xf>
    <xf numFmtId="44" fontId="20" fillId="3" borderId="1" xfId="0" applyNumberFormat="1" applyFont="1" applyFill="1" applyBorder="1" applyAlignment="1">
      <alignment horizontal="right" vertical="center" wrapText="1"/>
    </xf>
    <xf numFmtId="44" fontId="20" fillId="3" borderId="1" xfId="1" applyNumberFormat="1" applyFont="1" applyFill="1" applyBorder="1" applyAlignment="1">
      <alignment horizontal="right" vertical="center" wrapText="1"/>
    </xf>
    <xf numFmtId="44" fontId="21" fillId="3" borderId="1" xfId="1" applyNumberFormat="1" applyFont="1" applyFill="1" applyBorder="1" applyAlignment="1">
      <alignment horizontal="right"/>
    </xf>
    <xf numFmtId="44" fontId="20" fillId="3" borderId="1" xfId="0" applyNumberFormat="1" applyFont="1" applyFill="1" applyBorder="1"/>
    <xf numFmtId="0" fontId="25" fillId="0" borderId="0" xfId="0" applyFont="1" applyBorder="1"/>
    <xf numFmtId="0" fontId="26" fillId="3" borderId="1" xfId="0" applyFont="1" applyFill="1" applyBorder="1"/>
    <xf numFmtId="0" fontId="26" fillId="3" borderId="17" xfId="0" applyFont="1" applyFill="1" applyBorder="1"/>
    <xf numFmtId="44" fontId="26" fillId="3" borderId="0" xfId="0" applyNumberFormat="1" applyFont="1" applyFill="1" applyBorder="1"/>
    <xf numFmtId="0" fontId="25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7" fillId="3" borderId="0" xfId="0" applyFont="1" applyFill="1" applyBorder="1"/>
    <xf numFmtId="0" fontId="26" fillId="3" borderId="0" xfId="0" applyFont="1" applyFill="1" applyBorder="1"/>
    <xf numFmtId="0" fontId="27" fillId="3" borderId="0" xfId="0" applyFont="1" applyFill="1" applyBorder="1" applyAlignment="1">
      <alignment horizontal="center"/>
    </xf>
    <xf numFmtId="164" fontId="26" fillId="3" borderId="0" xfId="1" applyFont="1" applyFill="1" applyBorder="1"/>
    <xf numFmtId="0" fontId="21" fillId="0" borderId="0" xfId="0" applyFont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0" fontId="27" fillId="3" borderId="17" xfId="0" applyFont="1" applyFill="1" applyBorder="1"/>
    <xf numFmtId="14" fontId="29" fillId="3" borderId="0" xfId="0" applyNumberFormat="1" applyFont="1" applyFill="1" applyBorder="1"/>
    <xf numFmtId="0" fontId="32" fillId="0" borderId="0" xfId="0" applyFont="1" applyBorder="1" applyAlignment="1">
      <alignment horizontal="center"/>
    </xf>
    <xf numFmtId="0" fontId="33" fillId="0" borderId="0" xfId="0" applyNumberFormat="1" applyFont="1" applyBorder="1" applyAlignment="1">
      <alignment horizontal="left"/>
    </xf>
    <xf numFmtId="0" fontId="33" fillId="0" borderId="0" xfId="0" applyFont="1" applyBorder="1"/>
    <xf numFmtId="0" fontId="34" fillId="0" borderId="0" xfId="0" applyFont="1" applyBorder="1" applyAlignment="1"/>
    <xf numFmtId="0" fontId="32" fillId="3" borderId="0" xfId="0" applyFont="1" applyFill="1" applyBorder="1" applyAlignment="1">
      <alignment horizontal="center"/>
    </xf>
    <xf numFmtId="44" fontId="29" fillId="3" borderId="0" xfId="0" applyNumberFormat="1" applyFont="1" applyFill="1" applyBorder="1"/>
    <xf numFmtId="0" fontId="30" fillId="3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29" fillId="3" borderId="0" xfId="0" applyFont="1" applyFill="1" applyBorder="1"/>
    <xf numFmtId="0" fontId="34" fillId="0" borderId="0" xfId="0" applyFont="1" applyBorder="1" applyAlignment="1">
      <alignment horizontal="center"/>
    </xf>
    <xf numFmtId="0" fontId="35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44" fontId="33" fillId="3" borderId="0" xfId="2" applyFont="1" applyFill="1" applyBorder="1" applyAlignment="1">
      <alignment horizontal="left"/>
    </xf>
    <xf numFmtId="0" fontId="31" fillId="3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6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44" fontId="27" fillId="3" borderId="1" xfId="0" applyNumberFormat="1" applyFont="1" applyFill="1" applyBorder="1"/>
    <xf numFmtId="14" fontId="27" fillId="3" borderId="1" xfId="0" applyNumberFormat="1" applyFont="1" applyFill="1" applyBorder="1" applyAlignment="1">
      <alignment horizontal="center" wrapText="1"/>
    </xf>
    <xf numFmtId="0" fontId="28" fillId="3" borderId="1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4" fontId="27" fillId="3" borderId="1" xfId="0" applyNumberFormat="1" applyFont="1" applyFill="1" applyBorder="1" applyAlignment="1">
      <alignment horizontal="center" wrapText="1"/>
    </xf>
    <xf numFmtId="44" fontId="27" fillId="3" borderId="1" xfId="0" applyNumberFormat="1" applyFont="1" applyFill="1" applyBorder="1" applyAlignment="1">
      <alignment horizontal="center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14" fontId="27" fillId="3" borderId="1" xfId="0" applyNumberFormat="1" applyFont="1" applyFill="1" applyBorder="1" applyAlignment="1">
      <alignment horizontal="center" vertical="center"/>
    </xf>
    <xf numFmtId="44" fontId="27" fillId="3" borderId="1" xfId="1" applyNumberFormat="1" applyFont="1" applyFill="1" applyBorder="1" applyAlignment="1">
      <alignment horizontal="right" vertical="center" wrapText="1"/>
    </xf>
    <xf numFmtId="0" fontId="27" fillId="3" borderId="1" xfId="0" applyNumberFormat="1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44" fontId="28" fillId="3" borderId="1" xfId="1" applyNumberFormat="1" applyFont="1" applyFill="1" applyBorder="1" applyAlignment="1">
      <alignment horizontal="right"/>
    </xf>
    <xf numFmtId="14" fontId="28" fillId="3" borderId="1" xfId="0" applyNumberFormat="1" applyFont="1" applyFill="1" applyBorder="1" applyAlignment="1">
      <alignment horizontal="center"/>
    </xf>
    <xf numFmtId="0" fontId="28" fillId="3" borderId="1" xfId="0" applyFont="1" applyFill="1" applyBorder="1"/>
    <xf numFmtId="14" fontId="27" fillId="3" borderId="1" xfId="0" applyNumberFormat="1" applyFont="1" applyFill="1" applyBorder="1" applyAlignment="1">
      <alignment horizontal="center"/>
    </xf>
    <xf numFmtId="0" fontId="27" fillId="3" borderId="1" xfId="0" applyNumberFormat="1" applyFont="1" applyFill="1" applyBorder="1"/>
    <xf numFmtId="0" fontId="27" fillId="3" borderId="1" xfId="0" applyFont="1" applyFill="1" applyBorder="1"/>
    <xf numFmtId="44" fontId="27" fillId="3" borderId="1" xfId="2" applyFont="1" applyFill="1" applyBorder="1"/>
    <xf numFmtId="164" fontId="27" fillId="3" borderId="1" xfId="1" applyFont="1" applyFill="1" applyBorder="1"/>
    <xf numFmtId="14" fontId="27" fillId="3" borderId="2" xfId="0" applyNumberFormat="1" applyFont="1" applyFill="1" applyBorder="1" applyAlignment="1">
      <alignment horizontal="center"/>
    </xf>
    <xf numFmtId="0" fontId="22" fillId="4" borderId="18" xfId="0" applyFont="1" applyFill="1" applyBorder="1"/>
    <xf numFmtId="164" fontId="22" fillId="4" borderId="24" xfId="1" applyFont="1" applyFill="1" applyBorder="1"/>
    <xf numFmtId="164" fontId="22" fillId="4" borderId="18" xfId="1" applyFont="1" applyFill="1" applyBorder="1"/>
    <xf numFmtId="14" fontId="28" fillId="3" borderId="2" xfId="0" applyNumberFormat="1" applyFont="1" applyFill="1" applyBorder="1" applyAlignment="1">
      <alignment horizontal="center"/>
    </xf>
    <xf numFmtId="14" fontId="21" fillId="3" borderId="2" xfId="0" applyNumberFormat="1" applyFont="1" applyFill="1" applyBorder="1" applyAlignment="1">
      <alignment horizontal="center"/>
    </xf>
    <xf numFmtId="14" fontId="22" fillId="3" borderId="1" xfId="0" applyNumberFormat="1" applyFont="1" applyFill="1" applyBorder="1"/>
    <xf numFmtId="164" fontId="22" fillId="3" borderId="1" xfId="1" applyFont="1" applyFill="1" applyBorder="1"/>
    <xf numFmtId="0" fontId="26" fillId="3" borderId="10" xfId="0" applyFont="1" applyFill="1" applyBorder="1"/>
    <xf numFmtId="44" fontId="28" fillId="3" borderId="1" xfId="0" applyNumberFormat="1" applyFont="1" applyFill="1" applyBorder="1"/>
    <xf numFmtId="14" fontId="22" fillId="4" borderId="0" xfId="0" applyNumberFormat="1" applyFont="1" applyFill="1" applyBorder="1" applyAlignment="1">
      <alignment horizontal="center"/>
    </xf>
    <xf numFmtId="0" fontId="22" fillId="4" borderId="0" xfId="0" applyFont="1" applyFill="1" applyBorder="1"/>
    <xf numFmtId="0" fontId="22" fillId="4" borderId="19" xfId="0" applyFont="1" applyFill="1" applyBorder="1"/>
    <xf numFmtId="0" fontId="33" fillId="4" borderId="0" xfId="0" applyFont="1" applyFill="1" applyBorder="1" applyAlignment="1">
      <alignment horizontal="center"/>
    </xf>
    <xf numFmtId="164" fontId="22" fillId="4" borderId="19" xfId="1" applyFont="1" applyFill="1" applyBorder="1"/>
    <xf numFmtId="164" fontId="22" fillId="4" borderId="0" xfId="1" applyFont="1" applyFill="1" applyBorder="1"/>
    <xf numFmtId="0" fontId="29" fillId="4" borderId="0" xfId="0" applyFont="1" applyFill="1" applyBorder="1"/>
    <xf numFmtId="0" fontId="29" fillId="4" borderId="22" xfId="0" applyFont="1" applyFill="1" applyBorder="1"/>
    <xf numFmtId="14" fontId="22" fillId="4" borderId="24" xfId="0" applyNumberFormat="1" applyFont="1" applyFill="1" applyBorder="1"/>
    <xf numFmtId="0" fontId="22" fillId="4" borderId="18" xfId="0" applyFont="1" applyFill="1" applyBorder="1" applyAlignment="1">
      <alignment horizontal="center"/>
    </xf>
    <xf numFmtId="14" fontId="22" fillId="4" borderId="18" xfId="0" applyNumberFormat="1" applyFont="1" applyFill="1" applyBorder="1" applyAlignment="1">
      <alignment horizontal="center"/>
    </xf>
    <xf numFmtId="0" fontId="33" fillId="4" borderId="24" xfId="0" applyFont="1" applyFill="1" applyBorder="1"/>
    <xf numFmtId="0" fontId="33" fillId="4" borderId="18" xfId="0" applyFont="1" applyFill="1" applyBorder="1" applyAlignment="1">
      <alignment horizontal="center"/>
    </xf>
    <xf numFmtId="44" fontId="22" fillId="4" borderId="24" xfId="0" applyNumberFormat="1" applyFont="1" applyFill="1" applyBorder="1"/>
    <xf numFmtId="0" fontId="29" fillId="4" borderId="18" xfId="0" applyFont="1" applyFill="1" applyBorder="1"/>
    <xf numFmtId="44" fontId="29" fillId="4" borderId="23" xfId="0" applyNumberFormat="1" applyFont="1" applyFill="1" applyBorder="1"/>
    <xf numFmtId="44" fontId="20" fillId="2" borderId="1" xfId="0" applyNumberFormat="1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/>
    </xf>
    <xf numFmtId="0" fontId="22" fillId="3" borderId="10" xfId="0" applyFont="1" applyFill="1" applyBorder="1"/>
    <xf numFmtId="0" fontId="22" fillId="4" borderId="0" xfId="0" applyFont="1" applyFill="1" applyBorder="1" applyAlignment="1">
      <alignment horizontal="center"/>
    </xf>
    <xf numFmtId="14" fontId="27" fillId="3" borderId="25" xfId="0" applyNumberFormat="1" applyFont="1" applyFill="1" applyBorder="1"/>
    <xf numFmtId="14" fontId="27" fillId="3" borderId="26" xfId="0" applyNumberFormat="1" applyFont="1" applyFill="1" applyBorder="1"/>
    <xf numFmtId="14" fontId="22" fillId="4" borderId="19" xfId="0" applyNumberFormat="1" applyFont="1" applyFill="1" applyBorder="1"/>
    <xf numFmtId="0" fontId="27" fillId="3" borderId="10" xfId="0" applyNumberFormat="1" applyFont="1" applyFill="1" applyBorder="1" applyAlignment="1">
      <alignment horizontal="center" wrapText="1"/>
    </xf>
    <xf numFmtId="0" fontId="27" fillId="3" borderId="10" xfId="0" applyNumberFormat="1" applyFont="1" applyFill="1" applyBorder="1" applyAlignment="1">
      <alignment horizontal="center"/>
    </xf>
    <xf numFmtId="0" fontId="27" fillId="3" borderId="10" xfId="0" applyNumberFormat="1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14" fontId="28" fillId="3" borderId="26" xfId="0" applyNumberFormat="1" applyFont="1" applyFill="1" applyBorder="1" applyAlignment="1">
      <alignment horizontal="right"/>
    </xf>
    <xf numFmtId="14" fontId="27" fillId="3" borderId="26" xfId="0" applyNumberFormat="1" applyFont="1" applyFill="1" applyBorder="1" applyAlignment="1">
      <alignment horizontal="right" vertical="center"/>
    </xf>
    <xf numFmtId="14" fontId="27" fillId="3" borderId="26" xfId="0" applyNumberFormat="1" applyFont="1" applyFill="1" applyBorder="1" applyAlignment="1">
      <alignment horizontal="right"/>
    </xf>
    <xf numFmtId="14" fontId="27" fillId="3" borderId="28" xfId="0" applyNumberFormat="1" applyFont="1" applyFill="1" applyBorder="1"/>
    <xf numFmtId="14" fontId="28" fillId="3" borderId="28" xfId="0" applyNumberFormat="1" applyFont="1" applyFill="1" applyBorder="1"/>
    <xf numFmtId="0" fontId="0" fillId="3" borderId="0" xfId="0" applyFill="1"/>
    <xf numFmtId="0" fontId="38" fillId="3" borderId="0" xfId="0" applyFont="1" applyFill="1"/>
    <xf numFmtId="0" fontId="0" fillId="0" borderId="8" xfId="0" applyBorder="1"/>
    <xf numFmtId="0" fontId="37" fillId="3" borderId="1" xfId="0" applyFont="1" applyFill="1" applyBorder="1"/>
    <xf numFmtId="164" fontId="28" fillId="3" borderId="1" xfId="1" applyFont="1" applyFill="1" applyBorder="1"/>
    <xf numFmtId="14" fontId="27" fillId="3" borderId="10" xfId="0" applyNumberFormat="1" applyFont="1" applyFill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14" fontId="25" fillId="0" borderId="1" xfId="0" applyNumberFormat="1" applyFont="1" applyBorder="1"/>
    <xf numFmtId="14" fontId="25" fillId="0" borderId="1" xfId="0" applyNumberFormat="1" applyFont="1" applyBorder="1" applyAlignment="1">
      <alignment horizontal="center"/>
    </xf>
    <xf numFmtId="164" fontId="25" fillId="0" borderId="1" xfId="1" applyFont="1" applyBorder="1"/>
    <xf numFmtId="164" fontId="27" fillId="3" borderId="2" xfId="1" applyFont="1" applyFill="1" applyBorder="1"/>
    <xf numFmtId="0" fontId="27" fillId="3" borderId="17" xfId="0" applyFont="1" applyFill="1" applyBorder="1" applyAlignment="1">
      <alignment horizontal="left"/>
    </xf>
    <xf numFmtId="0" fontId="33" fillId="3" borderId="1" xfId="0" applyFont="1" applyFill="1" applyBorder="1"/>
    <xf numFmtId="0" fontId="33" fillId="3" borderId="17" xfId="0" applyFont="1" applyFill="1" applyBorder="1" applyAlignment="1">
      <alignment horizontal="center"/>
    </xf>
    <xf numFmtId="44" fontId="29" fillId="4" borderId="18" xfId="0" applyNumberFormat="1" applyFont="1" applyFill="1" applyBorder="1"/>
    <xf numFmtId="14" fontId="27" fillId="3" borderId="26" xfId="0" applyNumberFormat="1" applyFont="1" applyFill="1" applyBorder="1" applyAlignment="1">
      <alignment horizontal="left" indent="12"/>
    </xf>
    <xf numFmtId="0" fontId="22" fillId="3" borderId="2" xfId="0" applyFont="1" applyFill="1" applyBorder="1"/>
    <xf numFmtId="44" fontId="27" fillId="3" borderId="17" xfId="0" applyNumberFormat="1" applyFont="1" applyFill="1" applyBorder="1"/>
    <xf numFmtId="0" fontId="26" fillId="3" borderId="2" xfId="0" applyFont="1" applyFill="1" applyBorder="1"/>
    <xf numFmtId="0" fontId="22" fillId="3" borderId="1" xfId="0" applyFont="1" applyFill="1" applyBorder="1"/>
    <xf numFmtId="0" fontId="33" fillId="3" borderId="1" xfId="0" applyFont="1" applyFill="1" applyBorder="1" applyAlignment="1">
      <alignment horizontal="center"/>
    </xf>
    <xf numFmtId="0" fontId="20" fillId="3" borderId="1" xfId="0" applyFont="1" applyFill="1" applyBorder="1"/>
    <xf numFmtId="14" fontId="25" fillId="3" borderId="29" xfId="0" applyNumberFormat="1" applyFont="1" applyFill="1" applyBorder="1"/>
    <xf numFmtId="14" fontId="25" fillId="3" borderId="30" xfId="0" applyNumberFormat="1" applyFont="1" applyFill="1" applyBorder="1"/>
    <xf numFmtId="14" fontId="22" fillId="3" borderId="31" xfId="0" applyNumberFormat="1" applyFont="1" applyFill="1" applyBorder="1"/>
    <xf numFmtId="14" fontId="22" fillId="3" borderId="17" xfId="0" applyNumberFormat="1" applyFont="1" applyFill="1" applyBorder="1"/>
    <xf numFmtId="0" fontId="22" fillId="3" borderId="17" xfId="0" applyFont="1" applyFill="1" applyBorder="1"/>
    <xf numFmtId="0" fontId="20" fillId="3" borderId="17" xfId="0" applyFont="1" applyFill="1" applyBorder="1"/>
    <xf numFmtId="14" fontId="22" fillId="3" borderId="32" xfId="0" applyNumberFormat="1" applyFont="1" applyFill="1" applyBorder="1"/>
    <xf numFmtId="0" fontId="22" fillId="3" borderId="33" xfId="0" applyFont="1" applyFill="1" applyBorder="1"/>
    <xf numFmtId="0" fontId="20" fillId="3" borderId="33" xfId="0" applyFont="1" applyFill="1" applyBorder="1"/>
    <xf numFmtId="0" fontId="33" fillId="3" borderId="33" xfId="0" applyFont="1" applyFill="1" applyBorder="1" applyAlignment="1">
      <alignment horizontal="center"/>
    </xf>
    <xf numFmtId="0" fontId="28" fillId="3" borderId="1" xfId="2" applyNumberFormat="1" applyFont="1" applyFill="1" applyBorder="1"/>
    <xf numFmtId="0" fontId="28" fillId="3" borderId="1" xfId="2" applyNumberFormat="1" applyFont="1" applyFill="1" applyBorder="1" applyAlignment="1">
      <alignment horizontal="right"/>
    </xf>
    <xf numFmtId="0" fontId="27" fillId="3" borderId="1" xfId="2" applyNumberFormat="1" applyFont="1" applyFill="1" applyBorder="1"/>
    <xf numFmtId="0" fontId="27" fillId="3" borderId="2" xfId="2" applyNumberFormat="1" applyFont="1" applyFill="1" applyBorder="1"/>
    <xf numFmtId="0" fontId="28" fillId="3" borderId="2" xfId="2" applyNumberFormat="1" applyFont="1" applyFill="1" applyBorder="1"/>
    <xf numFmtId="0" fontId="27" fillId="3" borderId="10" xfId="2" applyNumberFormat="1" applyFont="1" applyFill="1" applyBorder="1"/>
    <xf numFmtId="0" fontId="25" fillId="0" borderId="1" xfId="2" applyNumberFormat="1" applyFont="1" applyBorder="1"/>
    <xf numFmtId="164" fontId="21" fillId="0" borderId="1" xfId="1" applyFont="1" applyFill="1" applyBorder="1"/>
    <xf numFmtId="164" fontId="21" fillId="3" borderId="1" xfId="1" applyFont="1" applyFill="1" applyBorder="1"/>
    <xf numFmtId="164" fontId="21" fillId="3" borderId="1" xfId="1" applyFont="1" applyFill="1" applyBorder="1" applyAlignment="1">
      <alignment horizontal="right"/>
    </xf>
    <xf numFmtId="164" fontId="20" fillId="3" borderId="1" xfId="1" applyFont="1" applyFill="1" applyBorder="1"/>
    <xf numFmtId="164" fontId="26" fillId="3" borderId="1" xfId="1" applyFont="1" applyFill="1" applyBorder="1"/>
    <xf numFmtId="164" fontId="26" fillId="3" borderId="1" xfId="1" applyFont="1" applyFill="1" applyBorder="1" applyAlignment="1">
      <alignment horizontal="left"/>
    </xf>
    <xf numFmtId="164" fontId="19" fillId="0" borderId="1" xfId="1" applyFont="1" applyBorder="1"/>
    <xf numFmtId="0" fontId="27" fillId="3" borderId="33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6" fillId="3" borderId="1" xfId="0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 vertical="center"/>
    </xf>
    <xf numFmtId="14" fontId="20" fillId="2" borderId="27" xfId="0" applyNumberFormat="1" applyFont="1" applyFill="1" applyBorder="1" applyAlignment="1">
      <alignment horizontal="center" vertical="center" wrapText="1"/>
    </xf>
    <xf numFmtId="14" fontId="20" fillId="2" borderId="19" xfId="0" applyNumberFormat="1" applyFont="1" applyFill="1" applyBorder="1" applyAlignment="1">
      <alignment horizontal="center" vertical="center" wrapText="1"/>
    </xf>
    <xf numFmtId="14" fontId="20" fillId="2" borderId="20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7" xfId="0" applyNumberFormat="1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11" xfId="2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14" fontId="21" fillId="2" borderId="7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52" t="s">
        <v>17</v>
      </c>
      <c r="B45" s="253"/>
      <c r="C45" s="253"/>
      <c r="D45" s="253"/>
      <c r="E45" s="25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37"/>
  <sheetViews>
    <sheetView showGridLines="0" tabSelected="1" view="pageBreakPreview" topLeftCell="C1" zoomScale="30" zoomScaleNormal="30" zoomScaleSheetLayoutView="30" zoomScalePageLayoutView="80" workbookViewId="0">
      <selection activeCell="H35" sqref="H35"/>
    </sheetView>
  </sheetViews>
  <sheetFormatPr baseColWidth="10" defaultRowHeight="14.4" x14ac:dyDescent="0.3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8.6640625" customWidth="1"/>
    <col min="7" max="7" width="26.33203125" customWidth="1"/>
    <col min="8" max="8" width="50.6640625" customWidth="1"/>
    <col min="9" max="9" width="58.6640625" customWidth="1"/>
    <col min="10" max="10" width="57.33203125" customWidth="1"/>
    <col min="11" max="11" width="46.44140625" customWidth="1"/>
    <col min="12" max="12" width="41.33203125" customWidth="1"/>
    <col min="13" max="13" width="55.5546875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56" t="s">
        <v>178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</row>
    <row r="7" spans="1:13" ht="27" customHeight="1" x14ac:dyDescent="0.3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</row>
    <row r="8" spans="1:13" ht="44.25" customHeight="1" x14ac:dyDescent="0.55000000000000004">
      <c r="A8" s="257" t="s">
        <v>167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</row>
    <row r="9" spans="1:13" ht="24" customHeight="1" x14ac:dyDescent="0.3">
      <c r="A9" s="258" t="s">
        <v>228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</row>
    <row r="10" spans="1:13" ht="52.5" customHeight="1" thickBot="1" x14ac:dyDescent="0.35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</row>
    <row r="11" spans="1:13" ht="22.5" customHeight="1" x14ac:dyDescent="0.3">
      <c r="A11" s="259" t="s">
        <v>199</v>
      </c>
      <c r="B11" s="262" t="s">
        <v>206</v>
      </c>
      <c r="C11" s="264" t="s">
        <v>200</v>
      </c>
      <c r="D11" s="266" t="s">
        <v>160</v>
      </c>
      <c r="E11" s="268" t="s">
        <v>1</v>
      </c>
      <c r="F11" s="264" t="s">
        <v>0</v>
      </c>
      <c r="G11" s="270" t="s">
        <v>201</v>
      </c>
      <c r="H11" s="272" t="s">
        <v>202</v>
      </c>
      <c r="I11" s="274" t="s">
        <v>203</v>
      </c>
      <c r="J11" s="275"/>
      <c r="K11" s="275"/>
      <c r="L11" s="275"/>
      <c r="M11" s="276"/>
    </row>
    <row r="12" spans="1:13" ht="25.5" customHeight="1" x14ac:dyDescent="0.3">
      <c r="A12" s="260"/>
      <c r="B12" s="262"/>
      <c r="C12" s="264"/>
      <c r="D12" s="266"/>
      <c r="E12" s="268"/>
      <c r="F12" s="264"/>
      <c r="G12" s="270"/>
      <c r="H12" s="272"/>
      <c r="I12" s="99" t="s">
        <v>204</v>
      </c>
      <c r="J12" s="277" t="s">
        <v>205</v>
      </c>
      <c r="K12" s="278"/>
      <c r="L12" s="278"/>
      <c r="M12" s="279"/>
    </row>
    <row r="13" spans="1:13" ht="36" customHeight="1" x14ac:dyDescent="0.3">
      <c r="A13" s="261"/>
      <c r="B13" s="263"/>
      <c r="C13" s="265"/>
      <c r="D13" s="267"/>
      <c r="E13" s="269"/>
      <c r="F13" s="265"/>
      <c r="G13" s="271"/>
      <c r="H13" s="273"/>
      <c r="I13" s="186" t="s">
        <v>162</v>
      </c>
      <c r="J13" s="186" t="s">
        <v>163</v>
      </c>
      <c r="K13" s="186" t="s">
        <v>164</v>
      </c>
      <c r="L13" s="186" t="s">
        <v>195</v>
      </c>
      <c r="M13" s="186" t="s">
        <v>165</v>
      </c>
    </row>
    <row r="14" spans="1:13" ht="38.25" customHeight="1" x14ac:dyDescent="0.6">
      <c r="A14" s="199" t="s">
        <v>215</v>
      </c>
      <c r="B14" s="193">
        <v>1098</v>
      </c>
      <c r="C14" s="141">
        <v>42018</v>
      </c>
      <c r="D14" s="142" t="s">
        <v>168</v>
      </c>
      <c r="E14" s="143" t="s">
        <v>190</v>
      </c>
      <c r="F14" s="143"/>
      <c r="G14" s="144" t="s">
        <v>161</v>
      </c>
      <c r="H14" s="237">
        <v>72054.53</v>
      </c>
      <c r="I14" s="145"/>
      <c r="J14" s="145"/>
      <c r="K14" s="100"/>
      <c r="L14" s="101"/>
      <c r="M14" s="244">
        <v>72054.53</v>
      </c>
    </row>
    <row r="15" spans="1:13" ht="60" customHeight="1" x14ac:dyDescent="0.6">
      <c r="A15" s="200" t="s">
        <v>208</v>
      </c>
      <c r="B15" s="194">
        <v>1305</v>
      </c>
      <c r="C15" s="146">
        <v>42384</v>
      </c>
      <c r="D15" s="142" t="s">
        <v>181</v>
      </c>
      <c r="E15" s="143" t="s">
        <v>182</v>
      </c>
      <c r="F15" s="143" t="s">
        <v>187</v>
      </c>
      <c r="G15" s="147" t="s">
        <v>161</v>
      </c>
      <c r="H15" s="237">
        <v>547130.6</v>
      </c>
      <c r="I15" s="145"/>
      <c r="J15" s="145"/>
      <c r="K15" s="100"/>
      <c r="L15" s="101"/>
      <c r="M15" s="245">
        <v>547130.6</v>
      </c>
    </row>
    <row r="16" spans="1:13" ht="51" customHeight="1" x14ac:dyDescent="0.6">
      <c r="A16" s="199" t="s">
        <v>209</v>
      </c>
      <c r="B16" s="195">
        <v>54</v>
      </c>
      <c r="C16" s="148">
        <v>42385</v>
      </c>
      <c r="D16" s="142" t="s">
        <v>169</v>
      </c>
      <c r="E16" s="143" t="s">
        <v>173</v>
      </c>
      <c r="F16" s="143" t="s">
        <v>175</v>
      </c>
      <c r="G16" s="147" t="s">
        <v>161</v>
      </c>
      <c r="H16" s="237">
        <v>11328</v>
      </c>
      <c r="I16" s="149"/>
      <c r="J16" s="149"/>
      <c r="K16" s="102"/>
      <c r="L16" s="102"/>
      <c r="M16" s="245">
        <v>11328</v>
      </c>
    </row>
    <row r="17" spans="1:13" ht="57.75" customHeight="1" x14ac:dyDescent="0.6">
      <c r="A17" s="201" t="s">
        <v>210</v>
      </c>
      <c r="B17" s="195">
        <v>17</v>
      </c>
      <c r="C17" s="148">
        <v>42909</v>
      </c>
      <c r="D17" s="150" t="s">
        <v>170</v>
      </c>
      <c r="E17" s="151" t="s">
        <v>174</v>
      </c>
      <c r="F17" s="151" t="s">
        <v>185</v>
      </c>
      <c r="G17" s="147" t="s">
        <v>161</v>
      </c>
      <c r="H17" s="237">
        <v>37096</v>
      </c>
      <c r="I17" s="149"/>
      <c r="J17" s="149"/>
      <c r="K17" s="102"/>
      <c r="L17" s="102"/>
      <c r="M17" s="245">
        <v>37096</v>
      </c>
    </row>
    <row r="18" spans="1:13" ht="53.25" customHeight="1" x14ac:dyDescent="0.6">
      <c r="A18" s="201" t="s">
        <v>211</v>
      </c>
      <c r="B18" s="195">
        <v>16</v>
      </c>
      <c r="C18" s="148">
        <v>42848</v>
      </c>
      <c r="D18" s="150" t="s">
        <v>171</v>
      </c>
      <c r="E18" s="151" t="s">
        <v>174</v>
      </c>
      <c r="F18" s="151" t="s">
        <v>185</v>
      </c>
      <c r="G18" s="147" t="s">
        <v>161</v>
      </c>
      <c r="H18" s="237">
        <v>27439.38</v>
      </c>
      <c r="I18" s="149"/>
      <c r="J18" s="149"/>
      <c r="K18" s="102"/>
      <c r="L18" s="102"/>
      <c r="M18" s="245">
        <v>27439.38</v>
      </c>
    </row>
    <row r="19" spans="1:13" ht="53.25" customHeight="1" x14ac:dyDescent="0.6">
      <c r="A19" s="201" t="s">
        <v>214</v>
      </c>
      <c r="B19" s="195">
        <v>5</v>
      </c>
      <c r="C19" s="148">
        <v>44214</v>
      </c>
      <c r="D19" s="150" t="s">
        <v>172</v>
      </c>
      <c r="E19" s="151" t="s">
        <v>184</v>
      </c>
      <c r="F19" s="151" t="s">
        <v>193</v>
      </c>
      <c r="G19" s="147" t="s">
        <v>161</v>
      </c>
      <c r="H19" s="237">
        <v>260511.76</v>
      </c>
      <c r="I19" s="149"/>
      <c r="J19" s="149"/>
      <c r="K19" s="102"/>
      <c r="L19" s="102"/>
      <c r="M19" s="245">
        <v>260511.76</v>
      </c>
    </row>
    <row r="20" spans="1:13" ht="55.5" customHeight="1" x14ac:dyDescent="0.6">
      <c r="A20" s="201" t="s">
        <v>212</v>
      </c>
      <c r="B20" s="195">
        <v>135</v>
      </c>
      <c r="C20" s="148">
        <v>44679</v>
      </c>
      <c r="D20" s="150" t="s">
        <v>176</v>
      </c>
      <c r="E20" s="151" t="s">
        <v>177</v>
      </c>
      <c r="F20" s="151" t="s">
        <v>188</v>
      </c>
      <c r="G20" s="147" t="s">
        <v>161</v>
      </c>
      <c r="H20" s="238">
        <v>6956.37</v>
      </c>
      <c r="I20" s="149"/>
      <c r="J20" s="152"/>
      <c r="K20" s="102"/>
      <c r="L20" s="103"/>
      <c r="M20" s="246">
        <v>6956.37</v>
      </c>
    </row>
    <row r="21" spans="1:13" ht="42.75" customHeight="1" x14ac:dyDescent="0.6">
      <c r="A21" s="201" t="s">
        <v>213</v>
      </c>
      <c r="B21" s="195">
        <v>212</v>
      </c>
      <c r="C21" s="148">
        <v>45107</v>
      </c>
      <c r="D21" s="150" t="s">
        <v>180</v>
      </c>
      <c r="E21" s="151" t="s">
        <v>177</v>
      </c>
      <c r="F21" s="151" t="s">
        <v>186</v>
      </c>
      <c r="G21" s="147" t="s">
        <v>161</v>
      </c>
      <c r="H21" s="237">
        <v>165154.32</v>
      </c>
      <c r="I21" s="140"/>
      <c r="J21" s="140"/>
      <c r="K21" s="104"/>
      <c r="L21" s="104"/>
      <c r="M21" s="245">
        <v>165154.32</v>
      </c>
    </row>
    <row r="22" spans="1:13" ht="54" customHeight="1" x14ac:dyDescent="0.7">
      <c r="A22" s="191">
        <v>46037</v>
      </c>
      <c r="B22" s="194">
        <v>833</v>
      </c>
      <c r="C22" s="155">
        <v>45691</v>
      </c>
      <c r="D22" s="156" t="s">
        <v>191</v>
      </c>
      <c r="E22" s="151" t="s">
        <v>192</v>
      </c>
      <c r="F22" s="157" t="s">
        <v>189</v>
      </c>
      <c r="G22" s="147" t="s">
        <v>161</v>
      </c>
      <c r="H22" s="239">
        <v>88500</v>
      </c>
      <c r="I22" s="157"/>
      <c r="J22" s="140"/>
      <c r="K22" s="111"/>
      <c r="L22" s="104"/>
      <c r="M22" s="247">
        <f>H22</f>
        <v>88500</v>
      </c>
    </row>
    <row r="23" spans="1:13" ht="56.25" customHeight="1" x14ac:dyDescent="0.7">
      <c r="A23" s="191">
        <v>46049</v>
      </c>
      <c r="B23" s="187">
        <v>102769</v>
      </c>
      <c r="C23" s="155">
        <v>46067</v>
      </c>
      <c r="D23" s="157" t="s">
        <v>217</v>
      </c>
      <c r="E23" s="157" t="s">
        <v>218</v>
      </c>
      <c r="F23" s="157" t="s">
        <v>219</v>
      </c>
      <c r="G23" s="117" t="s">
        <v>161</v>
      </c>
      <c r="H23" s="239">
        <v>553019.98</v>
      </c>
      <c r="I23" s="159"/>
      <c r="J23" s="140"/>
      <c r="K23" s="248">
        <f>H23</f>
        <v>553019.98</v>
      </c>
      <c r="L23" s="106"/>
      <c r="M23" s="248"/>
    </row>
    <row r="24" spans="1:13" ht="56.25" customHeight="1" x14ac:dyDescent="0.7">
      <c r="A24" s="191">
        <v>46030</v>
      </c>
      <c r="B24" s="187">
        <v>102770</v>
      </c>
      <c r="C24" s="155">
        <v>46068</v>
      </c>
      <c r="D24" s="157" t="s">
        <v>220</v>
      </c>
      <c r="E24" s="157" t="s">
        <v>221</v>
      </c>
      <c r="F24" s="157" t="s">
        <v>222</v>
      </c>
      <c r="G24" s="117" t="s">
        <v>161</v>
      </c>
      <c r="H24" s="239">
        <v>288675.20000000001</v>
      </c>
      <c r="I24" s="158"/>
      <c r="J24" s="140"/>
      <c r="K24" s="249">
        <f>H24</f>
        <v>288675.20000000001</v>
      </c>
      <c r="L24" s="106"/>
      <c r="M24" s="106"/>
    </row>
    <row r="25" spans="1:13" ht="54" customHeight="1" x14ac:dyDescent="0.7">
      <c r="A25" s="220" t="s">
        <v>286</v>
      </c>
      <c r="B25" s="198">
        <v>102776</v>
      </c>
      <c r="C25" s="160">
        <v>46168</v>
      </c>
      <c r="D25" s="157" t="s">
        <v>287</v>
      </c>
      <c r="E25" s="157" t="s">
        <v>221</v>
      </c>
      <c r="F25" s="157" t="s">
        <v>222</v>
      </c>
      <c r="G25" s="117" t="s">
        <v>161</v>
      </c>
      <c r="H25" s="240">
        <v>637200</v>
      </c>
      <c r="I25" s="159"/>
      <c r="J25" s="250">
        <f>H25</f>
        <v>637200</v>
      </c>
      <c r="K25" s="248"/>
      <c r="L25" s="106"/>
      <c r="M25" s="106"/>
    </row>
    <row r="26" spans="1:13" ht="45.75" customHeight="1" x14ac:dyDescent="0.7">
      <c r="A26" s="202">
        <v>46090</v>
      </c>
      <c r="B26" s="187">
        <v>102780</v>
      </c>
      <c r="C26" s="155">
        <v>46121</v>
      </c>
      <c r="D26" s="118" t="s">
        <v>229</v>
      </c>
      <c r="E26" s="154" t="s">
        <v>230</v>
      </c>
      <c r="F26" s="154" t="s">
        <v>188</v>
      </c>
      <c r="G26" s="117" t="s">
        <v>161</v>
      </c>
      <c r="H26" s="237">
        <v>6060</v>
      </c>
      <c r="I26" s="208">
        <f t="shared" ref="I26:I33" si="0">H26</f>
        <v>6060</v>
      </c>
      <c r="J26" s="169"/>
      <c r="K26" s="169"/>
      <c r="L26" s="106"/>
      <c r="M26" s="106"/>
    </row>
    <row r="27" spans="1:13" ht="48.75" customHeight="1" x14ac:dyDescent="0.7">
      <c r="A27" s="203">
        <v>46100</v>
      </c>
      <c r="B27" s="196">
        <v>102780</v>
      </c>
      <c r="C27" s="153">
        <v>46131</v>
      </c>
      <c r="D27" s="118" t="s">
        <v>231</v>
      </c>
      <c r="E27" s="154" t="s">
        <v>230</v>
      </c>
      <c r="F27" s="154" t="s">
        <v>188</v>
      </c>
      <c r="G27" s="117" t="s">
        <v>161</v>
      </c>
      <c r="H27" s="237">
        <v>4740</v>
      </c>
      <c r="I27" s="208">
        <f t="shared" si="0"/>
        <v>4740</v>
      </c>
      <c r="J27" s="169"/>
      <c r="K27" s="106"/>
      <c r="L27" s="106"/>
      <c r="M27" s="106"/>
    </row>
    <row r="28" spans="1:13" ht="48.75" customHeight="1" x14ac:dyDescent="0.7">
      <c r="A28" s="203">
        <v>46108</v>
      </c>
      <c r="B28" s="197">
        <v>102780</v>
      </c>
      <c r="C28" s="165">
        <v>46139</v>
      </c>
      <c r="D28" s="118" t="s">
        <v>232</v>
      </c>
      <c r="E28" s="154" t="s">
        <v>230</v>
      </c>
      <c r="F28" s="154" t="s">
        <v>188</v>
      </c>
      <c r="G28" s="117" t="s">
        <v>161</v>
      </c>
      <c r="H28" s="241">
        <v>6780</v>
      </c>
      <c r="I28" s="208">
        <f t="shared" si="0"/>
        <v>6780</v>
      </c>
      <c r="J28" s="169"/>
      <c r="K28" s="205"/>
      <c r="L28" s="107"/>
      <c r="M28" s="107"/>
    </row>
    <row r="29" spans="1:13" ht="48.75" customHeight="1" x14ac:dyDescent="0.7">
      <c r="A29" s="203">
        <v>46136</v>
      </c>
      <c r="B29" s="198">
        <v>102787</v>
      </c>
      <c r="C29" s="160">
        <v>46166</v>
      </c>
      <c r="D29" s="118" t="s">
        <v>233</v>
      </c>
      <c r="E29" s="154" t="s">
        <v>230</v>
      </c>
      <c r="F29" s="154" t="s">
        <v>188</v>
      </c>
      <c r="G29" s="117" t="s">
        <v>161</v>
      </c>
      <c r="H29" s="241">
        <v>6750</v>
      </c>
      <c r="I29" s="208">
        <f t="shared" si="0"/>
        <v>6750</v>
      </c>
      <c r="J29" s="204"/>
      <c r="K29" s="169"/>
      <c r="L29" s="107"/>
      <c r="M29" s="107"/>
    </row>
    <row r="30" spans="1:13" ht="54" customHeight="1" x14ac:dyDescent="0.7">
      <c r="A30" s="203">
        <v>46136</v>
      </c>
      <c r="B30" s="198">
        <v>102786</v>
      </c>
      <c r="C30" s="160">
        <v>46166</v>
      </c>
      <c r="D30" s="118" t="s">
        <v>234</v>
      </c>
      <c r="E30" s="154" t="s">
        <v>230</v>
      </c>
      <c r="F30" s="154" t="s">
        <v>188</v>
      </c>
      <c r="G30" s="117" t="s">
        <v>161</v>
      </c>
      <c r="H30" s="241">
        <v>20650</v>
      </c>
      <c r="I30" s="208">
        <f t="shared" si="0"/>
        <v>20650</v>
      </c>
      <c r="J30" s="169"/>
      <c r="K30" s="107"/>
      <c r="L30" s="107"/>
      <c r="M30" s="107"/>
    </row>
    <row r="31" spans="1:13" ht="54" customHeight="1" x14ac:dyDescent="0.7">
      <c r="A31" s="203">
        <v>46108</v>
      </c>
      <c r="B31" s="197">
        <v>102781</v>
      </c>
      <c r="C31" s="164">
        <v>46169</v>
      </c>
      <c r="D31" s="154" t="s">
        <v>235</v>
      </c>
      <c r="E31" s="154" t="s">
        <v>236</v>
      </c>
      <c r="F31" s="154" t="s">
        <v>237</v>
      </c>
      <c r="G31" s="117" t="s">
        <v>161</v>
      </c>
      <c r="H31" s="241">
        <v>246030</v>
      </c>
      <c r="I31" s="208">
        <f t="shared" si="0"/>
        <v>246030</v>
      </c>
      <c r="J31" s="169"/>
      <c r="K31" s="107"/>
      <c r="L31" s="107"/>
      <c r="M31" s="107"/>
    </row>
    <row r="32" spans="1:13" ht="54" customHeight="1" x14ac:dyDescent="0.7">
      <c r="A32" s="202">
        <v>46108</v>
      </c>
      <c r="B32" s="197">
        <v>102782</v>
      </c>
      <c r="C32" s="164">
        <v>46169</v>
      </c>
      <c r="D32" s="154" t="s">
        <v>238</v>
      </c>
      <c r="E32" s="154" t="s">
        <v>239</v>
      </c>
      <c r="F32" s="154" t="s">
        <v>240</v>
      </c>
      <c r="G32" s="117" t="s">
        <v>161</v>
      </c>
      <c r="H32" s="241">
        <v>374012.8</v>
      </c>
      <c r="I32" s="208">
        <f t="shared" si="0"/>
        <v>374012.8</v>
      </c>
      <c r="J32" s="140"/>
      <c r="K32" s="107"/>
      <c r="L32" s="107"/>
      <c r="M32" s="107"/>
    </row>
    <row r="33" spans="1:13" ht="54" customHeight="1" x14ac:dyDescent="0.7">
      <c r="A33" s="202">
        <v>46023</v>
      </c>
      <c r="B33" s="197">
        <v>102783</v>
      </c>
      <c r="C33" s="164">
        <v>46143</v>
      </c>
      <c r="D33" s="154" t="s">
        <v>241</v>
      </c>
      <c r="E33" s="154" t="s">
        <v>242</v>
      </c>
      <c r="F33" s="154" t="s">
        <v>243</v>
      </c>
      <c r="G33" s="117" t="s">
        <v>161</v>
      </c>
      <c r="H33" s="241">
        <v>578967</v>
      </c>
      <c r="I33" s="208">
        <f t="shared" si="0"/>
        <v>578967</v>
      </c>
      <c r="J33" s="140"/>
      <c r="K33" s="107"/>
      <c r="L33" s="107"/>
      <c r="M33" s="107"/>
    </row>
    <row r="34" spans="1:13" ht="54" customHeight="1" x14ac:dyDescent="0.7">
      <c r="A34" s="202">
        <v>46128</v>
      </c>
      <c r="B34" s="198">
        <v>102784</v>
      </c>
      <c r="C34" s="160">
        <v>46158</v>
      </c>
      <c r="D34" s="154" t="s">
        <v>244</v>
      </c>
      <c r="E34" s="118" t="s">
        <v>225</v>
      </c>
      <c r="F34" s="118" t="s">
        <v>245</v>
      </c>
      <c r="G34" s="117" t="s">
        <v>161</v>
      </c>
      <c r="H34" s="241">
        <v>314411</v>
      </c>
      <c r="I34" s="208">
        <f t="shared" ref="I34:I38" si="1">H34</f>
        <v>314411</v>
      </c>
      <c r="J34" s="140"/>
      <c r="K34" s="106"/>
      <c r="L34" s="107"/>
      <c r="M34" s="107"/>
    </row>
    <row r="35" spans="1:13" ht="54" customHeight="1" x14ac:dyDescent="0.7">
      <c r="A35" s="202">
        <v>46132</v>
      </c>
      <c r="B35" s="198">
        <v>102785</v>
      </c>
      <c r="C35" s="160">
        <v>46162</v>
      </c>
      <c r="D35" s="154" t="s">
        <v>246</v>
      </c>
      <c r="E35" s="118" t="s">
        <v>247</v>
      </c>
      <c r="F35" s="118" t="s">
        <v>248</v>
      </c>
      <c r="G35" s="117" t="s">
        <v>161</v>
      </c>
      <c r="H35" s="240">
        <v>712486.6</v>
      </c>
      <c r="I35" s="159">
        <f t="shared" si="1"/>
        <v>712486.6</v>
      </c>
      <c r="J35" s="55"/>
      <c r="K35" s="107"/>
      <c r="L35" s="107"/>
      <c r="M35" s="107"/>
    </row>
    <row r="36" spans="1:13" ht="56.25" customHeight="1" x14ac:dyDescent="0.7">
      <c r="A36" s="202">
        <v>46107</v>
      </c>
      <c r="B36" s="198">
        <v>939</v>
      </c>
      <c r="C36" s="160">
        <v>46107</v>
      </c>
      <c r="D36" s="154" t="s">
        <v>249</v>
      </c>
      <c r="E36" s="118" t="s">
        <v>250</v>
      </c>
      <c r="F36" s="118" t="s">
        <v>251</v>
      </c>
      <c r="G36" s="117" t="s">
        <v>161</v>
      </c>
      <c r="H36" s="240">
        <v>374940.28</v>
      </c>
      <c r="I36" s="159">
        <f t="shared" si="1"/>
        <v>374940.28</v>
      </c>
      <c r="J36" s="55"/>
      <c r="K36" s="140"/>
      <c r="L36" s="107"/>
      <c r="M36" s="107"/>
    </row>
    <row r="37" spans="1:13" ht="51" customHeight="1" x14ac:dyDescent="0.85">
      <c r="A37" s="191">
        <v>46113</v>
      </c>
      <c r="B37" s="187">
        <v>940</v>
      </c>
      <c r="C37" s="209">
        <v>46143</v>
      </c>
      <c r="D37" s="157" t="s">
        <v>252</v>
      </c>
      <c r="E37" s="157" t="s">
        <v>253</v>
      </c>
      <c r="F37" s="157" t="s">
        <v>254</v>
      </c>
      <c r="G37" s="117" t="s">
        <v>161</v>
      </c>
      <c r="H37" s="242">
        <v>580000.09</v>
      </c>
      <c r="I37" s="159">
        <f t="shared" si="1"/>
        <v>580000.09</v>
      </c>
      <c r="J37" s="206"/>
      <c r="K37" s="207"/>
      <c r="L37" s="107"/>
      <c r="M37" s="107"/>
    </row>
    <row r="38" spans="1:13" ht="57" customHeight="1" x14ac:dyDescent="0.7">
      <c r="A38" s="212">
        <v>46119</v>
      </c>
      <c r="B38" s="211">
        <v>941</v>
      </c>
      <c r="C38" s="213">
        <v>46149</v>
      </c>
      <c r="D38" s="210" t="s">
        <v>255</v>
      </c>
      <c r="E38" s="210" t="s">
        <v>256</v>
      </c>
      <c r="F38" s="210" t="s">
        <v>188</v>
      </c>
      <c r="G38" s="117" t="s">
        <v>161</v>
      </c>
      <c r="H38" s="243">
        <v>425128.04</v>
      </c>
      <c r="I38" s="214">
        <f t="shared" si="1"/>
        <v>425128.04</v>
      </c>
      <c r="K38" s="140"/>
      <c r="L38" s="255"/>
      <c r="M38" s="107"/>
    </row>
    <row r="39" spans="1:13" ht="63.75" customHeight="1" x14ac:dyDescent="0.7">
      <c r="A39" s="191">
        <v>46112</v>
      </c>
      <c r="B39" s="198">
        <v>942</v>
      </c>
      <c r="C39" s="160" t="s">
        <v>257</v>
      </c>
      <c r="D39" s="216">
        <v>1500000138</v>
      </c>
      <c r="E39" s="118" t="s">
        <v>258</v>
      </c>
      <c r="F39" s="118" t="s">
        <v>259</v>
      </c>
      <c r="G39" s="117" t="s">
        <v>161</v>
      </c>
      <c r="H39" s="215">
        <v>39333.33</v>
      </c>
      <c r="I39" s="159">
        <f t="shared" ref="I39:I48" si="2">H39</f>
        <v>39333.33</v>
      </c>
      <c r="J39" s="55"/>
      <c r="K39" s="107"/>
      <c r="L39" s="255"/>
      <c r="M39" s="107"/>
    </row>
    <row r="40" spans="1:13" ht="51" customHeight="1" x14ac:dyDescent="0.7">
      <c r="A40" s="191">
        <v>46120</v>
      </c>
      <c r="B40" s="198">
        <v>943</v>
      </c>
      <c r="C40" s="160">
        <v>46150</v>
      </c>
      <c r="D40" s="118" t="s">
        <v>260</v>
      </c>
      <c r="E40" s="118" t="s">
        <v>261</v>
      </c>
      <c r="F40" s="118" t="s">
        <v>262</v>
      </c>
      <c r="G40" s="117" t="s">
        <v>161</v>
      </c>
      <c r="H40" s="159">
        <v>309999.99</v>
      </c>
      <c r="I40" s="159">
        <f t="shared" si="2"/>
        <v>309999.99</v>
      </c>
      <c r="J40" s="55"/>
      <c r="K40" s="107"/>
      <c r="L40" s="107"/>
      <c r="M40" s="107"/>
    </row>
    <row r="41" spans="1:13" ht="66.75" customHeight="1" x14ac:dyDescent="0.7">
      <c r="A41" s="191">
        <v>46139</v>
      </c>
      <c r="B41" s="198">
        <v>944</v>
      </c>
      <c r="C41" s="160">
        <v>46169</v>
      </c>
      <c r="D41" s="118" t="s">
        <v>263</v>
      </c>
      <c r="E41" s="118" t="s">
        <v>264</v>
      </c>
      <c r="F41" s="118" t="s">
        <v>262</v>
      </c>
      <c r="G41" s="117" t="s">
        <v>161</v>
      </c>
      <c r="H41" s="159">
        <v>171808</v>
      </c>
      <c r="I41" s="159">
        <f t="shared" si="2"/>
        <v>171808</v>
      </c>
      <c r="J41" s="55"/>
      <c r="K41" s="107"/>
      <c r="L41" s="107"/>
      <c r="M41" s="107"/>
    </row>
    <row r="42" spans="1:13" ht="48.75" customHeight="1" x14ac:dyDescent="0.7">
      <c r="A42" s="191">
        <v>46139</v>
      </c>
      <c r="B42" s="187">
        <v>944</v>
      </c>
      <c r="C42" s="155">
        <v>46169</v>
      </c>
      <c r="D42" s="118" t="s">
        <v>265</v>
      </c>
      <c r="E42" s="118" t="s">
        <v>264</v>
      </c>
      <c r="F42" s="118" t="s">
        <v>262</v>
      </c>
      <c r="G42" s="117" t="s">
        <v>161</v>
      </c>
      <c r="H42" s="159">
        <v>17110</v>
      </c>
      <c r="I42" s="159">
        <f t="shared" si="2"/>
        <v>17110</v>
      </c>
      <c r="J42" s="55"/>
      <c r="K42" s="140"/>
      <c r="L42" s="107"/>
      <c r="M42" s="107"/>
    </row>
    <row r="43" spans="1:13" ht="51" customHeight="1" x14ac:dyDescent="0.7">
      <c r="A43" s="202">
        <v>46128</v>
      </c>
      <c r="B43" s="187"/>
      <c r="C43" s="155">
        <v>46158</v>
      </c>
      <c r="D43" s="157" t="s">
        <v>266</v>
      </c>
      <c r="E43" s="157" t="s">
        <v>224</v>
      </c>
      <c r="F43" s="157" t="s">
        <v>267</v>
      </c>
      <c r="G43" s="117" t="s">
        <v>161</v>
      </c>
      <c r="H43" s="159">
        <v>986.34</v>
      </c>
      <c r="I43" s="159">
        <f t="shared" si="2"/>
        <v>986.34</v>
      </c>
      <c r="J43" s="33"/>
      <c r="K43" s="107"/>
      <c r="L43" s="107"/>
      <c r="M43" s="107"/>
    </row>
    <row r="44" spans="1:13" ht="53.25" customHeight="1" thickBot="1" x14ac:dyDescent="0.75">
      <c r="A44" s="202">
        <v>46093</v>
      </c>
      <c r="B44" s="187"/>
      <c r="C44" s="155">
        <v>46124</v>
      </c>
      <c r="D44" s="157" t="s">
        <v>268</v>
      </c>
      <c r="E44" s="157" t="s">
        <v>269</v>
      </c>
      <c r="F44" s="157" t="s">
        <v>270</v>
      </c>
      <c r="G44" s="117" t="s">
        <v>161</v>
      </c>
      <c r="H44" s="159">
        <v>348900</v>
      </c>
      <c r="I44" s="159">
        <f t="shared" si="2"/>
        <v>348900</v>
      </c>
      <c r="J44" s="140"/>
      <c r="K44" s="106"/>
      <c r="L44" s="106"/>
      <c r="M44" s="106"/>
    </row>
    <row r="45" spans="1:13" ht="66" customHeight="1" x14ac:dyDescent="0.7">
      <c r="A45" s="190">
        <v>46121</v>
      </c>
      <c r="B45" s="187"/>
      <c r="C45" s="155">
        <v>46151</v>
      </c>
      <c r="D45" s="157" t="s">
        <v>271</v>
      </c>
      <c r="E45" s="157" t="s">
        <v>273</v>
      </c>
      <c r="F45" s="157" t="s">
        <v>272</v>
      </c>
      <c r="G45" s="117" t="s">
        <v>161</v>
      </c>
      <c r="H45" s="159">
        <v>7375</v>
      </c>
      <c r="I45" s="159">
        <f t="shared" si="2"/>
        <v>7375</v>
      </c>
      <c r="J45" s="140"/>
      <c r="K45" s="106"/>
      <c r="L45" s="106"/>
      <c r="M45" s="106"/>
    </row>
    <row r="46" spans="1:13" ht="66" customHeight="1" x14ac:dyDescent="0.7">
      <c r="A46" s="191">
        <v>46121</v>
      </c>
      <c r="B46" s="187"/>
      <c r="C46" s="155">
        <v>46151</v>
      </c>
      <c r="D46" s="157" t="s">
        <v>274</v>
      </c>
      <c r="E46" s="157" t="s">
        <v>273</v>
      </c>
      <c r="F46" s="157" t="s">
        <v>272</v>
      </c>
      <c r="G46" s="117" t="s">
        <v>161</v>
      </c>
      <c r="H46" s="159">
        <v>1350</v>
      </c>
      <c r="I46" s="159">
        <f t="shared" si="2"/>
        <v>1350</v>
      </c>
      <c r="J46" s="55"/>
      <c r="K46" s="140"/>
      <c r="L46" s="106"/>
      <c r="M46" s="106"/>
    </row>
    <row r="47" spans="1:13" ht="66" customHeight="1" x14ac:dyDescent="0.85">
      <c r="A47" s="227">
        <v>46113</v>
      </c>
      <c r="B47" s="188"/>
      <c r="C47" s="155">
        <v>46143</v>
      </c>
      <c r="D47" s="157" t="s">
        <v>275</v>
      </c>
      <c r="E47" s="157" t="s">
        <v>276</v>
      </c>
      <c r="F47" s="157" t="s">
        <v>277</v>
      </c>
      <c r="G47" s="117" t="s">
        <v>161</v>
      </c>
      <c r="H47" s="159">
        <v>21927.26</v>
      </c>
      <c r="I47" s="159">
        <f t="shared" si="2"/>
        <v>21927.26</v>
      </c>
      <c r="J47" s="55"/>
      <c r="K47" s="140"/>
      <c r="L47" s="106"/>
      <c r="M47" s="106"/>
    </row>
    <row r="48" spans="1:13" ht="66" customHeight="1" x14ac:dyDescent="0.85">
      <c r="A48" s="227">
        <v>46127</v>
      </c>
      <c r="B48" s="188"/>
      <c r="C48" s="155">
        <v>46157</v>
      </c>
      <c r="D48" s="157" t="s">
        <v>278</v>
      </c>
      <c r="E48" s="157" t="s">
        <v>226</v>
      </c>
      <c r="F48" s="157" t="s">
        <v>279</v>
      </c>
      <c r="G48" s="117" t="s">
        <v>161</v>
      </c>
      <c r="H48" s="159">
        <v>39349.72</v>
      </c>
      <c r="I48" s="159">
        <f t="shared" si="2"/>
        <v>39349.72</v>
      </c>
      <c r="J48" s="55"/>
      <c r="K48" s="140"/>
      <c r="L48" s="106"/>
      <c r="M48" s="106"/>
    </row>
    <row r="49" spans="1:13" ht="66" customHeight="1" x14ac:dyDescent="0.85">
      <c r="A49" s="228">
        <v>46101</v>
      </c>
      <c r="B49" s="188"/>
      <c r="C49" s="155">
        <v>46162</v>
      </c>
      <c r="D49" s="157" t="s">
        <v>280</v>
      </c>
      <c r="E49" s="157" t="s">
        <v>281</v>
      </c>
      <c r="F49" s="157" t="s">
        <v>282</v>
      </c>
      <c r="G49" s="117" t="s">
        <v>161</v>
      </c>
      <c r="H49" s="159">
        <v>1144027.7</v>
      </c>
      <c r="I49" s="159">
        <f t="shared" ref="I49:I60" si="3">H49</f>
        <v>1144027.7</v>
      </c>
      <c r="J49" s="33"/>
      <c r="K49" s="140"/>
      <c r="L49" s="106"/>
      <c r="M49" s="168"/>
    </row>
    <row r="50" spans="1:13" ht="66" customHeight="1" x14ac:dyDescent="0.85">
      <c r="A50" s="228">
        <v>46113</v>
      </c>
      <c r="B50" s="188"/>
      <c r="C50" s="155">
        <v>46143</v>
      </c>
      <c r="D50" s="157" t="s">
        <v>283</v>
      </c>
      <c r="E50" s="157" t="s">
        <v>227</v>
      </c>
      <c r="F50" s="157" t="s">
        <v>284</v>
      </c>
      <c r="G50" s="117" t="s">
        <v>161</v>
      </c>
      <c r="H50" s="159">
        <v>1057536.56</v>
      </c>
      <c r="I50" s="159">
        <f t="shared" si="3"/>
        <v>1057536.56</v>
      </c>
      <c r="J50" s="33"/>
      <c r="K50" s="140"/>
      <c r="L50" s="106"/>
      <c r="M50" s="168"/>
    </row>
    <row r="51" spans="1:13" ht="66" customHeight="1" x14ac:dyDescent="0.85">
      <c r="A51" s="229">
        <v>46113</v>
      </c>
      <c r="B51" s="221"/>
      <c r="C51" s="155">
        <v>46143</v>
      </c>
      <c r="D51" s="118" t="s">
        <v>285</v>
      </c>
      <c r="E51" s="118" t="s">
        <v>227</v>
      </c>
      <c r="F51" s="118" t="s">
        <v>282</v>
      </c>
      <c r="G51" s="218" t="s">
        <v>161</v>
      </c>
      <c r="H51" s="159">
        <v>2582180.85</v>
      </c>
      <c r="I51" s="159">
        <f t="shared" si="3"/>
        <v>2582180.85</v>
      </c>
      <c r="J51" s="33"/>
      <c r="K51" s="140"/>
      <c r="L51" s="106"/>
      <c r="M51" s="168"/>
    </row>
    <row r="52" spans="1:13" ht="66" customHeight="1" x14ac:dyDescent="0.85">
      <c r="A52" s="166">
        <v>46125</v>
      </c>
      <c r="B52" s="224"/>
      <c r="C52" s="155">
        <v>45790</v>
      </c>
      <c r="D52" s="157" t="s">
        <v>288</v>
      </c>
      <c r="E52" s="157" t="s">
        <v>289</v>
      </c>
      <c r="F52" s="157" t="s">
        <v>290</v>
      </c>
      <c r="G52" s="218" t="s">
        <v>161</v>
      </c>
      <c r="H52" s="159">
        <v>85027.68</v>
      </c>
      <c r="I52" s="159">
        <f t="shared" si="3"/>
        <v>85027.68</v>
      </c>
      <c r="J52" s="33"/>
      <c r="K52" s="140"/>
      <c r="L52" s="106"/>
      <c r="M52" s="168"/>
    </row>
    <row r="53" spans="1:13" ht="66" customHeight="1" x14ac:dyDescent="0.85">
      <c r="A53" s="166">
        <v>46125</v>
      </c>
      <c r="B53" s="224"/>
      <c r="C53" s="155">
        <v>45790</v>
      </c>
      <c r="D53" s="157" t="s">
        <v>291</v>
      </c>
      <c r="E53" s="157" t="s">
        <v>289</v>
      </c>
      <c r="F53" s="157" t="s">
        <v>290</v>
      </c>
      <c r="G53" s="218" t="s">
        <v>161</v>
      </c>
      <c r="H53" s="159">
        <v>73340</v>
      </c>
      <c r="I53" s="159">
        <f t="shared" si="3"/>
        <v>73340</v>
      </c>
      <c r="J53" s="33"/>
      <c r="K53" s="140"/>
      <c r="L53" s="106"/>
      <c r="M53" s="168"/>
    </row>
    <row r="54" spans="1:13" ht="66" customHeight="1" x14ac:dyDescent="0.85">
      <c r="A54" s="166">
        <v>46111</v>
      </c>
      <c r="B54" s="224"/>
      <c r="C54" s="155">
        <v>46142</v>
      </c>
      <c r="D54" s="226" t="s">
        <v>292</v>
      </c>
      <c r="E54" s="157" t="s">
        <v>293</v>
      </c>
      <c r="F54" s="157" t="s">
        <v>294</v>
      </c>
      <c r="G54" s="218" t="s">
        <v>161</v>
      </c>
      <c r="H54" s="159">
        <v>1657772.28</v>
      </c>
      <c r="I54" s="159">
        <f t="shared" si="3"/>
        <v>1657772.28</v>
      </c>
      <c r="J54" s="33"/>
      <c r="K54" s="140"/>
      <c r="L54" s="106"/>
      <c r="M54" s="168"/>
    </row>
    <row r="55" spans="1:13" ht="66" customHeight="1" x14ac:dyDescent="0.85">
      <c r="A55" s="166">
        <v>46111</v>
      </c>
      <c r="B55" s="224"/>
      <c r="C55" s="155">
        <v>46142</v>
      </c>
      <c r="D55" s="226" t="s">
        <v>295</v>
      </c>
      <c r="E55" s="157" t="s">
        <v>293</v>
      </c>
      <c r="F55" s="157" t="s">
        <v>294</v>
      </c>
      <c r="G55" s="218" t="s">
        <v>161</v>
      </c>
      <c r="H55" s="159">
        <v>14930.29</v>
      </c>
      <c r="I55" s="159">
        <f t="shared" si="3"/>
        <v>14930.29</v>
      </c>
      <c r="J55" s="33"/>
      <c r="K55" s="140"/>
      <c r="L55" s="106"/>
      <c r="M55" s="168"/>
    </row>
    <row r="56" spans="1:13" ht="66" customHeight="1" x14ac:dyDescent="0.85">
      <c r="A56" s="166">
        <v>46111</v>
      </c>
      <c r="B56" s="224"/>
      <c r="C56" s="155">
        <v>46142</v>
      </c>
      <c r="D56" s="226" t="s">
        <v>296</v>
      </c>
      <c r="E56" s="157" t="s">
        <v>293</v>
      </c>
      <c r="F56" s="157" t="s">
        <v>294</v>
      </c>
      <c r="G56" s="218" t="s">
        <v>161</v>
      </c>
      <c r="H56" s="159">
        <v>58579.13</v>
      </c>
      <c r="I56" s="159">
        <f t="shared" si="3"/>
        <v>58579.13</v>
      </c>
      <c r="J56" s="33"/>
      <c r="K56" s="140"/>
      <c r="L56" s="106"/>
      <c r="M56" s="168"/>
    </row>
    <row r="57" spans="1:13" ht="66" customHeight="1" x14ac:dyDescent="0.85">
      <c r="A57" s="166">
        <v>46111</v>
      </c>
      <c r="B57" s="224"/>
      <c r="C57" s="155">
        <v>46142</v>
      </c>
      <c r="D57" s="226" t="s">
        <v>297</v>
      </c>
      <c r="E57" s="157" t="s">
        <v>293</v>
      </c>
      <c r="F57" s="157" t="s">
        <v>294</v>
      </c>
      <c r="G57" s="218" t="s">
        <v>161</v>
      </c>
      <c r="H57" s="159">
        <v>7038.88</v>
      </c>
      <c r="I57" s="159">
        <f t="shared" si="3"/>
        <v>7038.88</v>
      </c>
      <c r="J57" s="33"/>
      <c r="K57" s="140"/>
      <c r="L57" s="106"/>
      <c r="M57" s="168"/>
    </row>
    <row r="58" spans="1:13" ht="66" customHeight="1" thickBot="1" x14ac:dyDescent="0.9">
      <c r="A58" s="230">
        <v>46111</v>
      </c>
      <c r="B58" s="231"/>
      <c r="C58" s="155">
        <v>46142</v>
      </c>
      <c r="D58" s="232" t="s">
        <v>298</v>
      </c>
      <c r="E58" s="118" t="s">
        <v>293</v>
      </c>
      <c r="F58" s="118" t="s">
        <v>294</v>
      </c>
      <c r="G58" s="218" t="s">
        <v>161</v>
      </c>
      <c r="H58" s="159">
        <v>24360</v>
      </c>
      <c r="I58" s="159">
        <f t="shared" si="3"/>
        <v>24360</v>
      </c>
      <c r="J58" s="33"/>
      <c r="K58" s="140"/>
      <c r="L58" s="106"/>
      <c r="M58" s="168"/>
    </row>
    <row r="59" spans="1:13" ht="66" customHeight="1" x14ac:dyDescent="0.85">
      <c r="A59" s="233">
        <v>46111</v>
      </c>
      <c r="B59" s="234"/>
      <c r="C59" s="155">
        <v>46142</v>
      </c>
      <c r="D59" s="235" t="s">
        <v>299</v>
      </c>
      <c r="E59" s="251" t="s">
        <v>293</v>
      </c>
      <c r="F59" s="251" t="s">
        <v>294</v>
      </c>
      <c r="G59" s="236"/>
      <c r="H59" s="159">
        <v>97295.87</v>
      </c>
      <c r="I59" s="159">
        <f t="shared" si="3"/>
        <v>97295.87</v>
      </c>
      <c r="J59" s="17"/>
      <c r="K59" s="222"/>
      <c r="L59" s="107"/>
      <c r="M59" s="223"/>
    </row>
    <row r="60" spans="1:13" ht="66" customHeight="1" x14ac:dyDescent="0.85">
      <c r="A60" s="166">
        <v>46111</v>
      </c>
      <c r="B60" s="224"/>
      <c r="C60" s="155">
        <v>46142</v>
      </c>
      <c r="D60" s="157" t="s">
        <v>300</v>
      </c>
      <c r="E60" s="157" t="s">
        <v>293</v>
      </c>
      <c r="F60" s="157" t="s">
        <v>294</v>
      </c>
      <c r="G60" s="225" t="s">
        <v>161</v>
      </c>
      <c r="H60" s="159">
        <v>58579.13</v>
      </c>
      <c r="I60" s="159">
        <f t="shared" si="3"/>
        <v>58579.13</v>
      </c>
      <c r="J60" s="55"/>
      <c r="K60" s="140"/>
      <c r="L60" s="106"/>
      <c r="M60" s="106"/>
    </row>
    <row r="61" spans="1:13" ht="66" customHeight="1" x14ac:dyDescent="0.85">
      <c r="A61" s="166"/>
      <c r="B61" s="224"/>
      <c r="C61" s="166"/>
      <c r="D61" s="157"/>
      <c r="E61" s="217"/>
      <c r="F61" s="217"/>
      <c r="G61" s="225"/>
      <c r="H61" s="167"/>
      <c r="I61" s="167"/>
      <c r="J61" s="55"/>
      <c r="K61" s="140"/>
      <c r="L61" s="106"/>
      <c r="M61" s="106"/>
    </row>
    <row r="62" spans="1:13" ht="66" customHeight="1" x14ac:dyDescent="0.85">
      <c r="A62" s="166"/>
      <c r="B62" s="224"/>
      <c r="C62" s="166"/>
      <c r="D62" s="157"/>
      <c r="E62" s="217"/>
      <c r="F62" s="217"/>
      <c r="G62" s="225"/>
      <c r="H62" s="167"/>
      <c r="I62" s="167"/>
      <c r="J62" s="55"/>
      <c r="K62" s="140"/>
      <c r="L62" s="106"/>
      <c r="M62" s="106"/>
    </row>
    <row r="63" spans="1:13" ht="66" customHeight="1" x14ac:dyDescent="0.85">
      <c r="A63" s="192"/>
      <c r="B63" s="189"/>
      <c r="C63" s="170"/>
      <c r="D63" s="171"/>
      <c r="E63" s="172"/>
      <c r="F63" s="171"/>
      <c r="G63" s="173"/>
      <c r="H63" s="174"/>
      <c r="I63" s="175"/>
      <c r="J63" s="172"/>
      <c r="K63" s="176"/>
      <c r="L63" s="176"/>
      <c r="M63" s="177"/>
    </row>
    <row r="64" spans="1:13" ht="66" customHeight="1" thickBot="1" x14ac:dyDescent="0.9">
      <c r="A64" s="178"/>
      <c r="B64" s="179"/>
      <c r="C64" s="180"/>
      <c r="D64" s="161"/>
      <c r="E64" s="181"/>
      <c r="F64" s="161" t="s">
        <v>223</v>
      </c>
      <c r="G64" s="182"/>
      <c r="H64" s="162">
        <f>SUM(H14:H63)</f>
        <v>14164829.959999999</v>
      </c>
      <c r="I64" s="163">
        <f>SUM(I23:I63)</f>
        <v>11469763.819999998</v>
      </c>
      <c r="J64" s="183">
        <f>SUM(J23:J44)</f>
        <v>637200</v>
      </c>
      <c r="K64" s="219">
        <f>SUM(K23:K63)</f>
        <v>841695.17999999993</v>
      </c>
      <c r="L64" s="184"/>
      <c r="M64" s="185">
        <f>SUM(M14:M63)</f>
        <v>1216170.96</v>
      </c>
    </row>
    <row r="65" spans="1:13" ht="55.5" customHeight="1" x14ac:dyDescent="0.85">
      <c r="A65" s="119"/>
      <c r="B65" s="109"/>
      <c r="C65" s="110"/>
      <c r="D65" s="111"/>
      <c r="E65" s="112"/>
      <c r="F65" s="113"/>
      <c r="G65" s="114"/>
      <c r="H65" s="115"/>
      <c r="I65" s="115"/>
      <c r="J65" s="108"/>
      <c r="K65" s="113"/>
      <c r="L65" s="113"/>
      <c r="M65" s="108"/>
    </row>
    <row r="66" spans="1:13" ht="40.5" customHeight="1" x14ac:dyDescent="0.85">
      <c r="A66" s="119"/>
      <c r="E66" s="112"/>
      <c r="I66" s="115"/>
      <c r="J66" s="108"/>
    </row>
    <row r="67" spans="1:13" ht="30.75" customHeight="1" x14ac:dyDescent="0.85">
      <c r="A67" s="126"/>
      <c r="E67" s="121"/>
      <c r="F67" s="113"/>
      <c r="G67" s="114"/>
      <c r="H67" s="115"/>
      <c r="I67" s="90"/>
      <c r="J67" s="90"/>
    </row>
    <row r="68" spans="1:13" ht="30.75" customHeight="1" x14ac:dyDescent="0.85">
      <c r="A68" s="109"/>
      <c r="B68" s="110"/>
      <c r="C68" s="111"/>
      <c r="E68" s="121"/>
      <c r="F68" s="122"/>
      <c r="G68" s="120" t="s">
        <v>197</v>
      </c>
      <c r="H68" s="123"/>
      <c r="I68" s="90"/>
      <c r="J68" s="90"/>
      <c r="K68" s="113"/>
      <c r="L68" s="113"/>
      <c r="M68" s="108"/>
    </row>
    <row r="69" spans="1:13" ht="30.75" customHeight="1" x14ac:dyDescent="0.85">
      <c r="A69" s="90"/>
      <c r="B69" s="120" t="s">
        <v>216</v>
      </c>
      <c r="C69" s="120"/>
      <c r="E69" s="128"/>
      <c r="F69" s="122"/>
      <c r="G69" s="120"/>
      <c r="H69" s="123"/>
      <c r="I69" s="90"/>
      <c r="J69" s="90"/>
      <c r="K69" s="90"/>
      <c r="L69" s="124" t="s">
        <v>166</v>
      </c>
      <c r="M69" s="125"/>
    </row>
    <row r="70" spans="1:13" ht="30.75" customHeight="1" x14ac:dyDescent="0.85">
      <c r="A70" s="90"/>
      <c r="B70" s="120"/>
      <c r="C70" s="120"/>
      <c r="E70" s="131"/>
      <c r="F70" s="90"/>
      <c r="G70" s="90"/>
      <c r="H70" s="90"/>
      <c r="I70" s="90"/>
      <c r="J70" s="90"/>
      <c r="K70" s="90"/>
      <c r="L70" s="124"/>
      <c r="M70" s="125"/>
    </row>
    <row r="71" spans="1:13" ht="46.8" x14ac:dyDescent="0.85">
      <c r="A71" s="90"/>
      <c r="B71" s="90"/>
      <c r="C71" s="127"/>
      <c r="E71" s="137"/>
      <c r="F71" s="122"/>
      <c r="G71" s="132" t="s">
        <v>198</v>
      </c>
      <c r="H71" s="133"/>
      <c r="I71" s="139"/>
      <c r="J71" s="139"/>
      <c r="K71" s="90"/>
      <c r="L71" s="90"/>
      <c r="M71" s="129"/>
    </row>
    <row r="72" spans="1:13" ht="46.8" x14ac:dyDescent="0.85">
      <c r="A72" s="90"/>
      <c r="B72" s="127" t="s">
        <v>196</v>
      </c>
      <c r="C72" s="130"/>
      <c r="D72" s="90"/>
      <c r="E72" s="90"/>
      <c r="F72" s="122"/>
      <c r="G72" s="135" t="s">
        <v>194</v>
      </c>
      <c r="H72" s="138"/>
      <c r="I72" s="90"/>
      <c r="J72" s="90"/>
      <c r="K72" s="134"/>
      <c r="L72" s="130" t="s">
        <v>207</v>
      </c>
      <c r="M72" s="129"/>
    </row>
    <row r="73" spans="1:13" ht="46.8" x14ac:dyDescent="0.85">
      <c r="A73" s="90"/>
      <c r="B73" s="135" t="s">
        <v>183</v>
      </c>
      <c r="C73" s="136"/>
      <c r="K73" s="130"/>
      <c r="L73" s="135" t="s">
        <v>179</v>
      </c>
      <c r="M73" s="129"/>
    </row>
    <row r="74" spans="1:13" ht="46.8" x14ac:dyDescent="0.85">
      <c r="K74" s="123"/>
      <c r="L74" s="123"/>
      <c r="M74" s="129"/>
    </row>
    <row r="75" spans="1:13" ht="36.6" x14ac:dyDescent="0.7">
      <c r="L75" s="105"/>
      <c r="M75" s="113"/>
    </row>
    <row r="76" spans="1:13" ht="36.6" x14ac:dyDescent="0.7">
      <c r="L76" s="105"/>
      <c r="M76" s="113"/>
    </row>
    <row r="77" spans="1:13" ht="36.6" x14ac:dyDescent="0.7">
      <c r="A77" s="105"/>
      <c r="L77" s="116"/>
      <c r="M77" s="105"/>
    </row>
    <row r="78" spans="1:13" ht="36.6" x14ac:dyDescent="0.7">
      <c r="A78" s="105"/>
      <c r="L78" s="105"/>
      <c r="M78" s="105"/>
    </row>
    <row r="79" spans="1:13" ht="47.25" customHeight="1" x14ac:dyDescent="0.85">
      <c r="A79" s="90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</row>
    <row r="80" spans="1:13" ht="47.25" customHeight="1" x14ac:dyDescent="0.7">
      <c r="A80" s="67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1"/>
    </row>
    <row r="81" spans="1:13" ht="47.25" customHeight="1" x14ac:dyDescent="0.85">
      <c r="A81" s="67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89"/>
    </row>
    <row r="82" spans="1:13" ht="47.25" customHeight="1" x14ac:dyDescent="0.3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89"/>
    </row>
    <row r="83" spans="1:13" ht="47.25" customHeight="1" x14ac:dyDescent="0.3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89"/>
    </row>
    <row r="84" spans="1:13" ht="47.25" customHeight="1" x14ac:dyDescent="0.3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89"/>
    </row>
    <row r="85" spans="1:13" ht="47.25" customHeight="1" x14ac:dyDescent="0.35">
      <c r="A85" s="280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89"/>
    </row>
    <row r="86" spans="1:13" ht="47.25" customHeight="1" x14ac:dyDescent="0.35">
      <c r="A86" s="280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6"/>
    </row>
    <row r="87" spans="1:13" ht="47.25" customHeight="1" x14ac:dyDescent="0.3">
      <c r="A87" s="280"/>
      <c r="B87" s="281"/>
      <c r="C87" s="282"/>
      <c r="D87" s="283"/>
      <c r="E87" s="284"/>
      <c r="F87" s="282"/>
      <c r="G87" s="285"/>
      <c r="H87" s="286"/>
      <c r="I87" s="287"/>
      <c r="J87" s="287"/>
      <c r="K87" s="287"/>
      <c r="L87" s="287"/>
      <c r="M87" s="287"/>
    </row>
    <row r="88" spans="1:13" ht="47.25" customHeight="1" x14ac:dyDescent="0.65">
      <c r="A88" s="83"/>
      <c r="B88" s="281"/>
      <c r="C88" s="282"/>
      <c r="D88" s="283"/>
      <c r="E88" s="284"/>
      <c r="F88" s="282"/>
      <c r="G88" s="285"/>
      <c r="H88" s="286"/>
      <c r="I88" s="97"/>
      <c r="J88" s="288"/>
      <c r="K88" s="288"/>
      <c r="L88" s="288"/>
      <c r="M88" s="288"/>
    </row>
    <row r="89" spans="1:13" ht="47.25" customHeight="1" x14ac:dyDescent="0.65">
      <c r="A89" s="83"/>
      <c r="B89" s="281"/>
      <c r="C89" s="282"/>
      <c r="D89" s="283"/>
      <c r="E89" s="284"/>
      <c r="F89" s="282"/>
      <c r="G89" s="285"/>
      <c r="H89" s="286"/>
      <c r="I89" s="98"/>
      <c r="J89" s="98"/>
      <c r="K89" s="98"/>
      <c r="L89" s="98"/>
      <c r="M89" s="98"/>
    </row>
    <row r="90" spans="1:13" ht="47.25" customHeight="1" x14ac:dyDescent="0.65">
      <c r="A90" s="83"/>
      <c r="B90" s="87"/>
      <c r="C90" s="88"/>
      <c r="D90" s="91"/>
      <c r="E90" s="92"/>
      <c r="F90" s="92"/>
      <c r="G90" s="93"/>
      <c r="H90" s="94"/>
      <c r="I90" s="95"/>
      <c r="J90" s="96"/>
      <c r="K90" s="91"/>
      <c r="L90" s="91"/>
      <c r="M90" s="91"/>
    </row>
    <row r="91" spans="1:13" ht="47.25" customHeight="1" x14ac:dyDescent="0.65">
      <c r="A91" s="83"/>
      <c r="B91" s="87"/>
      <c r="C91" s="88"/>
      <c r="D91" s="91"/>
      <c r="E91" s="92"/>
      <c r="F91" s="92"/>
      <c r="G91" s="93"/>
      <c r="H91" s="94"/>
      <c r="I91" s="95"/>
      <c r="J91" s="96"/>
      <c r="K91" s="91"/>
      <c r="L91" s="91"/>
      <c r="M91" s="91"/>
    </row>
    <row r="92" spans="1:13" ht="47.25" customHeight="1" x14ac:dyDescent="0.65">
      <c r="A92" s="83"/>
      <c r="B92" s="87"/>
      <c r="C92" s="88"/>
      <c r="D92" s="91"/>
      <c r="E92" s="92"/>
      <c r="F92" s="92"/>
      <c r="G92" s="93"/>
      <c r="H92" s="94"/>
      <c r="I92" s="95"/>
      <c r="J92" s="96"/>
      <c r="K92" s="91"/>
      <c r="L92" s="91"/>
      <c r="M92" s="91"/>
    </row>
    <row r="93" spans="1:13" ht="47.25" customHeight="1" x14ac:dyDescent="0.65">
      <c r="A93" s="83"/>
      <c r="B93" s="87"/>
      <c r="C93" s="88"/>
      <c r="D93" s="91"/>
      <c r="E93" s="92"/>
      <c r="F93" s="92"/>
      <c r="G93" s="93"/>
      <c r="H93" s="94"/>
      <c r="I93" s="95"/>
      <c r="J93" s="96"/>
      <c r="K93" s="91"/>
      <c r="L93" s="91"/>
      <c r="M93" s="91"/>
    </row>
    <row r="94" spans="1:13" ht="47.25" customHeight="1" x14ac:dyDescent="0.65">
      <c r="A94" s="83"/>
      <c r="B94" s="87"/>
      <c r="C94" s="88"/>
      <c r="D94" s="91"/>
      <c r="E94" s="92"/>
      <c r="F94" s="92"/>
      <c r="G94" s="93"/>
      <c r="H94" s="94"/>
      <c r="I94" s="95"/>
      <c r="J94" s="96"/>
      <c r="K94" s="91"/>
      <c r="L94" s="91"/>
      <c r="M94" s="91"/>
    </row>
    <row r="95" spans="1:13" ht="47.25" customHeight="1" x14ac:dyDescent="0.65">
      <c r="A95" s="83"/>
      <c r="B95" s="87"/>
      <c r="C95" s="88"/>
      <c r="D95" s="91"/>
      <c r="E95" s="92"/>
      <c r="F95" s="92"/>
      <c r="G95" s="93"/>
      <c r="H95" s="94"/>
      <c r="I95" s="95"/>
      <c r="J95" s="96"/>
      <c r="K95" s="91"/>
      <c r="L95" s="91"/>
      <c r="M95" s="91"/>
    </row>
    <row r="96" spans="1:13" ht="47.25" customHeight="1" x14ac:dyDescent="0.65">
      <c r="A96" s="83"/>
      <c r="B96" s="87"/>
      <c r="C96" s="88"/>
      <c r="D96" s="91"/>
      <c r="E96" s="92"/>
      <c r="F96" s="92"/>
      <c r="G96" s="93"/>
      <c r="H96" s="94"/>
      <c r="I96" s="95"/>
      <c r="J96" s="96"/>
      <c r="K96" s="91"/>
      <c r="L96" s="91"/>
      <c r="M96" s="91"/>
    </row>
    <row r="97" spans="1:13" ht="47.25" customHeight="1" x14ac:dyDescent="0.65">
      <c r="A97" s="83"/>
      <c r="B97" s="87"/>
      <c r="C97" s="88"/>
      <c r="D97" s="91"/>
      <c r="E97" s="92"/>
      <c r="F97" s="92"/>
      <c r="G97" s="93"/>
      <c r="H97" s="94"/>
      <c r="I97" s="95"/>
      <c r="J97" s="96"/>
      <c r="K97" s="91"/>
      <c r="L97" s="91"/>
      <c r="M97" s="91"/>
    </row>
    <row r="98" spans="1:13" ht="47.25" customHeight="1" x14ac:dyDescent="0.65">
      <c r="A98" s="83"/>
      <c r="B98" s="87"/>
      <c r="C98" s="88"/>
      <c r="D98" s="91"/>
      <c r="E98" s="92"/>
      <c r="F98" s="92"/>
      <c r="G98" s="93"/>
      <c r="H98" s="94"/>
      <c r="I98" s="95"/>
      <c r="J98" s="96"/>
      <c r="K98" s="91"/>
      <c r="L98" s="91"/>
      <c r="M98" s="91"/>
    </row>
    <row r="99" spans="1:13" ht="47.25" customHeight="1" x14ac:dyDescent="0.5">
      <c r="A99" s="16"/>
      <c r="B99" s="78"/>
      <c r="C99" s="78"/>
      <c r="D99" s="78"/>
      <c r="E99" s="78"/>
      <c r="F99" s="78"/>
      <c r="G99" s="77"/>
      <c r="H99" s="79"/>
      <c r="I99" s="80"/>
      <c r="J99" s="81"/>
      <c r="K99" s="82"/>
      <c r="L99" s="82"/>
      <c r="M99" s="82"/>
    </row>
    <row r="100" spans="1:13" ht="47.25" customHeight="1" x14ac:dyDescent="0.5">
      <c r="A100" s="16"/>
      <c r="B100" s="78"/>
      <c r="C100" s="78"/>
      <c r="D100" s="78"/>
      <c r="E100" s="78"/>
      <c r="F100" s="78"/>
      <c r="G100" s="77"/>
      <c r="H100" s="79"/>
      <c r="I100" s="80"/>
      <c r="J100" s="81"/>
      <c r="K100" s="82"/>
      <c r="L100" s="82"/>
      <c r="M100" s="82"/>
    </row>
    <row r="101" spans="1:13" ht="47.25" customHeight="1" x14ac:dyDescent="0.65">
      <c r="A101" s="83"/>
      <c r="B101" s="78"/>
      <c r="C101" s="78"/>
      <c r="D101" s="78"/>
      <c r="E101" s="78"/>
      <c r="F101" s="78"/>
      <c r="G101" s="77"/>
      <c r="H101" s="79"/>
      <c r="I101" s="80"/>
      <c r="J101" s="81"/>
      <c r="K101" s="82"/>
      <c r="L101" s="82"/>
      <c r="M101" s="82"/>
    </row>
    <row r="102" spans="1:13" ht="47.25" customHeight="1" x14ac:dyDescent="0.65">
      <c r="A102" s="83"/>
      <c r="B102" s="78"/>
      <c r="C102" s="78"/>
      <c r="D102" s="78"/>
      <c r="E102" s="78"/>
      <c r="F102" s="78"/>
      <c r="G102" s="77"/>
      <c r="H102" s="79"/>
      <c r="I102" s="80"/>
      <c r="J102" s="81"/>
      <c r="K102" s="82"/>
      <c r="L102" s="82"/>
      <c r="M102" s="82"/>
    </row>
    <row r="103" spans="1:13" ht="47.25" customHeight="1" x14ac:dyDescent="0.65">
      <c r="A103" s="83"/>
    </row>
    <row r="104" spans="1:13" ht="47.25" customHeight="1" x14ac:dyDescent="0.65">
      <c r="A104" s="83"/>
    </row>
    <row r="105" spans="1:13" ht="47.25" customHeight="1" x14ac:dyDescent="0.3">
      <c r="A105" s="16"/>
    </row>
    <row r="106" spans="1:13" ht="47.25" customHeight="1" x14ac:dyDescent="0.3">
      <c r="A106" s="16"/>
    </row>
    <row r="107" spans="1:13" ht="47.25" customHeight="1" x14ac:dyDescent="0.3">
      <c r="A107" s="16"/>
    </row>
    <row r="108" spans="1:13" ht="47.25" customHeight="1" x14ac:dyDescent="0.3">
      <c r="A108" s="16"/>
    </row>
    <row r="109" spans="1:13" x14ac:dyDescent="0.3">
      <c r="A109" s="16"/>
    </row>
    <row r="110" spans="1:13" x14ac:dyDescent="0.3">
      <c r="A110" s="16"/>
    </row>
    <row r="111" spans="1:13" ht="18" x14ac:dyDescent="0.35">
      <c r="A111" s="86"/>
    </row>
    <row r="112" spans="1:13" ht="18" x14ac:dyDescent="0.35">
      <c r="A112" s="67"/>
    </row>
    <row r="113" spans="1:13" ht="18" x14ac:dyDescent="0.35">
      <c r="A113" s="67"/>
    </row>
    <row r="114" spans="1:13" ht="18" x14ac:dyDescent="0.35">
      <c r="A114" s="67"/>
    </row>
    <row r="115" spans="1:13" ht="18" x14ac:dyDescent="0.35">
      <c r="A115" s="67"/>
    </row>
    <row r="116" spans="1:13" ht="18" x14ac:dyDescent="0.35">
      <c r="A116" s="67"/>
    </row>
    <row r="117" spans="1:13" ht="32.25" customHeight="1" x14ac:dyDescent="0.35">
      <c r="A117" s="67"/>
    </row>
    <row r="118" spans="1:13" ht="18" x14ac:dyDescent="0.35">
      <c r="A118" s="67"/>
    </row>
    <row r="119" spans="1:13" ht="18" x14ac:dyDescent="0.35">
      <c r="A119" s="67"/>
    </row>
    <row r="120" spans="1:13" ht="18" x14ac:dyDescent="0.35">
      <c r="A120" s="67"/>
    </row>
    <row r="121" spans="1:13" ht="18" x14ac:dyDescent="0.35">
      <c r="A121" s="85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1:13" ht="18" x14ac:dyDescent="0.35">
      <c r="A122" s="85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84"/>
    </row>
    <row r="123" spans="1:13" ht="18" x14ac:dyDescent="0.35">
      <c r="A123" s="85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84"/>
    </row>
    <row r="124" spans="1:13" ht="18" x14ac:dyDescent="0.35">
      <c r="A124" s="85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84"/>
    </row>
    <row r="125" spans="1:13" ht="18" x14ac:dyDescent="0.35">
      <c r="A125" s="85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84"/>
    </row>
    <row r="126" spans="1:13" ht="18" x14ac:dyDescent="0.35">
      <c r="A126" s="85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84"/>
    </row>
    <row r="127" spans="1:13" ht="18" x14ac:dyDescent="0.35">
      <c r="A127" s="85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84"/>
    </row>
    <row r="128" spans="1:13" ht="18" x14ac:dyDescent="0.35">
      <c r="A128" s="85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84"/>
    </row>
    <row r="129" spans="1:13" ht="18" x14ac:dyDescent="0.35">
      <c r="A129" s="85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84"/>
    </row>
    <row r="130" spans="1:13" ht="18" x14ac:dyDescent="0.35">
      <c r="A130" s="85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84"/>
    </row>
    <row r="131" spans="1:13" ht="18" x14ac:dyDescent="0.3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84"/>
    </row>
    <row r="132" spans="1:13" ht="18" x14ac:dyDescent="0.3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84"/>
    </row>
    <row r="133" spans="1:13" ht="18" x14ac:dyDescent="0.3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</row>
    <row r="134" spans="1:13" ht="18" x14ac:dyDescent="0.35">
      <c r="A134" s="16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</row>
    <row r="135" spans="1:13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6" x14ac:dyDescent="0.3">
      <c r="B136" s="16"/>
      <c r="C136" s="16"/>
      <c r="D136" s="16"/>
      <c r="E136" s="68"/>
      <c r="F136" s="69"/>
      <c r="G136" s="70"/>
      <c r="H136" s="71"/>
      <c r="I136" s="72"/>
      <c r="J136" s="73"/>
      <c r="K136" s="74"/>
      <c r="L136" s="75"/>
      <c r="M136" s="76"/>
    </row>
    <row r="137" spans="1:13" x14ac:dyDescent="0.3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</sheetData>
  <mergeCells count="24">
    <mergeCell ref="F87:F89"/>
    <mergeCell ref="G87:G89"/>
    <mergeCell ref="H87:H89"/>
    <mergeCell ref="I87:M87"/>
    <mergeCell ref="J88:M88"/>
    <mergeCell ref="A85:A87"/>
    <mergeCell ref="B87:B89"/>
    <mergeCell ref="C87:C89"/>
    <mergeCell ref="D87:D89"/>
    <mergeCell ref="E87:E89"/>
    <mergeCell ref="L38:L39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</mergeCells>
  <printOptions horizontalCentered="1"/>
  <pageMargins left="0.25" right="0.25" top="0.75" bottom="0.75" header="0.3" footer="0.3"/>
  <pageSetup scale="1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52" t="s">
        <v>17</v>
      </c>
      <c r="B30" s="253"/>
      <c r="C30" s="25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f273a98b-242d-4bba-ac5b-8e491528a7da"/>
    <ds:schemaRef ds:uri="http://schemas.microsoft.com/office/2006/metadata/properties"/>
    <ds:schemaRef ds:uri="http://purl.org/dc/elements/1.1/"/>
    <ds:schemaRef ds:uri="http://purl.org/dc/terms/"/>
    <ds:schemaRef ds:uri="be5260e8-50b7-4b0e-917c-13aa146d7c8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2026-05-08T15:48:59Z</cp:lastPrinted>
  <dcterms:created xsi:type="dcterms:W3CDTF">2013-09-25T19:10:54Z</dcterms:created>
  <dcterms:modified xsi:type="dcterms:W3CDTF">2026-05-15T16:06:38Z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