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100B8EF9-B638-4466-8271-D3E40B9793AC}" xr6:coauthVersionLast="36" xr6:coauthVersionMax="36" xr10:uidLastSave="{00000000-0000-0000-0000-000000000000}"/>
  <bookViews>
    <workbookView xWindow="0" yWindow="0" windowWidth="23040" windowHeight="9708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Hoja5" sheetId="12" r:id="rId5"/>
    <sheet name="Hoja3" sheetId="7" state="hidden" r:id="rId6"/>
    <sheet name="Hoja4" sheetId="6" state="hidden" r:id="rId7"/>
  </sheets>
  <definedNames>
    <definedName name="_xlnm.Print_Area" localSheetId="4">Hoja5!$A$1:$M$145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12" l="1"/>
  <c r="I69" i="12"/>
  <c r="I68" i="12"/>
  <c r="I67" i="12"/>
  <c r="I66" i="12"/>
  <c r="I64" i="12"/>
  <c r="I65" i="12"/>
  <c r="I62" i="12"/>
  <c r="I63" i="12"/>
  <c r="I61" i="12"/>
  <c r="I60" i="12"/>
  <c r="I59" i="12"/>
  <c r="I58" i="12"/>
  <c r="I57" i="12"/>
  <c r="I56" i="12"/>
  <c r="I55" i="12"/>
  <c r="I54" i="12"/>
  <c r="I53" i="12"/>
  <c r="I52" i="12"/>
  <c r="I51" i="12"/>
  <c r="I43" i="12"/>
  <c r="I42" i="12"/>
  <c r="I47" i="12"/>
  <c r="I41" i="12"/>
  <c r="I40" i="12"/>
  <c r="I24" i="12"/>
  <c r="I39" i="12"/>
  <c r="I29" i="12" l="1"/>
  <c r="I28" i="12"/>
  <c r="I27" i="12"/>
  <c r="I26" i="12"/>
  <c r="I25" i="12"/>
  <c r="J23" i="12" l="1"/>
  <c r="I50" i="12" l="1"/>
  <c r="I49" i="12"/>
  <c r="I48" i="12"/>
  <c r="I46" i="12"/>
  <c r="I45" i="12"/>
  <c r="I37" i="12"/>
  <c r="I32" i="12"/>
  <c r="I31" i="12"/>
  <c r="I30" i="12"/>
  <c r="K70" i="12" l="1"/>
  <c r="I44" i="12"/>
  <c r="I36" i="12" l="1"/>
  <c r="I35" i="12"/>
  <c r="I34" i="12"/>
  <c r="J70" i="12" l="1"/>
  <c r="I38" i="12"/>
  <c r="I33" i="12"/>
  <c r="I70" i="12" l="1"/>
  <c r="M22" i="12" l="1"/>
  <c r="M70" i="12" s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<sst xmlns="http://schemas.openxmlformats.org/spreadsheetml/2006/main" count="477" uniqueCount="309">
  <si>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</si>
  <si>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</si>
  <si>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</si>
  <si>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</si>
  <si>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</si>
  <si>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</si>
  <si>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</si>
  <si>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</si>
  <si>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</si>
  <si>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</si>
  <si>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</si>
  <si>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</si>
  <si>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</si>
  <si>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</si>
  <si>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</si>
  <si>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</si>
  <si>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</si>
  <si>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</si>
  <si>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</si>
  <si>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</si>
  <si>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</si>
  <si>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</si>
  <si>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</si>
  <si>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</si>
  <si>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</si>
  <si>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</si>
  <si>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</si>
  <si>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</si>
  <si>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</si>
  <si>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</si>
  <si>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</si>
  <si>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</si>
  <si>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</si>
  <si>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</si>
  <si>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</si>
  <si>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</si>
  <si>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</si>
  <si>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</si>
  <si>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</si>
  <si>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</si>
  <si>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</si>
  <si>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</si>
  <si>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</si>
  <si>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</si>
  <si>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</si>
  <si>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</si>
  <si>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</si>
  <si>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</si>
  <si>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</si>
  <si>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</si>
  <si>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</si>
  <si>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</si>
  <si>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</si>
  <si>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</si>
  <si>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</si>
  <si>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</si>
  <si>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</si>
  <si>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</si>
  <si>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</si>
  <si>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</si>
  <si>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</si>
  <si>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</si>
  <si>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</si>
  <si>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</si>
  <si>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</si>
  <si>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</si>
  <si>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</si>
  <si>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</si>
  <si>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</si>
  <si>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</si>
  <si>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</si>
  <si>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</si>
  <si>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</si>
  <si>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</si>
  <si>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</si>
  <si>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</si>
  <si>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</si>
  <si>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</si>
  <si>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</si>
  <si>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</si>
  <si>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</si>
  <si>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</si>
  <si>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</si>
  <si>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</si>
  <si>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</si>
  <si>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</si>
  <si>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</si>
  <si>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</si>
  <si>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</si>
  <si>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</si>
  <si>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</si>
  <si>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</si>
  <si>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</si>
  <si>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</si>
  <si>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</si>
  <si>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</si>
  <si>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</si>
  <si>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</si>
  <si>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</si>
  <si>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</si>
  <si>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</si>
  <si>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</si>
  <si>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</si>
  <si>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</si>
  <si>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</si>
  <si>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</si>
  <si>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</si>
  <si>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</si>
  <si>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</si>
  <si>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</si>
  <si>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</si>
  <si>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</si>
  <si>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</si>
  <si>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</si>
  <si>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</si>
  <si>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</si>
  <si>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</si>
  <si>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</si>
  <si>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</si>
  <si>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</si>
  <si>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</si>
  <si>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</si>
  <si>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</si>
  <si>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</si>
  <si>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</si>
  <si>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</si>
  <si>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</si>
  <si>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</si>
  <si>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</si>
  <si>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</si>
  <si>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</si>
  <si>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</si>
  <si>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</si>
  <si>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</si>
  <si>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</si>
  <si>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</si>
  <si>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</si>
  <si>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</si>
  <si>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</si>
  <si>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</si>
  <si>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</si>
  <si>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</si>
  <si>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</si>
  <si>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</si>
  <si>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</si>
  <si>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</si>
  <si>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</si>
  <si>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</si>
  <si>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</si>
  <si>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</si>
  <si>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</si>
  <si>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</si>
  <si>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</si>
  <si>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</si>
  <si>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</si>
  <si>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</si>
  <si>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</si>
  <si>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</si>
  <si>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</si>
  <si>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</si>
  <si>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NCF</t>
  </si>
  <si>
    <t>N/A</t>
  </si>
  <si>
    <t>0-30 dias</t>
  </si>
  <si>
    <t>31-60 dias</t>
  </si>
  <si>
    <t>61-90 dias</t>
  </si>
  <si>
    <t>120 dias o más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</si>
  <si>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</si>
  <si>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</si>
  <si>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</si>
  <si>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</si>
  <si>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</si>
  <si>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</si>
  <si>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</si>
  <si>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ASHVALSOPH INVESTMENTS</t>
  </si>
  <si>
    <t>FARMACIA MONTESINO</t>
  </si>
  <si>
    <t>COMPRA VIDRIO MARTILLADO</t>
  </si>
  <si>
    <t>B1500000135</t>
  </si>
  <si>
    <t>GEDESCO, SRL</t>
  </si>
  <si>
    <t>SUPERINTENDENCIA DE SEGUROS</t>
  </si>
  <si>
    <t>Director Financiero</t>
  </si>
  <si>
    <t>B1500000212</t>
  </si>
  <si>
    <t>A010010011500001305</t>
  </si>
  <si>
    <t>SUPLECA COMERCIAL</t>
  </si>
  <si>
    <t>Departamento de Contabilidad</t>
  </si>
  <si>
    <t>REYNA ISABEL RODRÍGUEZ</t>
  </si>
  <si>
    <t>COMPRA MEDICAMENTO</t>
  </si>
  <si>
    <t>MATERIALES USO DEPTO INFORMÁTICA</t>
  </si>
  <si>
    <t>COMPRA MATERIALES VARIOS</t>
  </si>
  <si>
    <t>ALIMENTO PARA HUMANOS</t>
  </si>
  <si>
    <t>PUBLICIDAD Y PROPAGANDA</t>
  </si>
  <si>
    <t>HODELPA GRAN ALMIRANTE</t>
  </si>
  <si>
    <t>B1500000176</t>
  </si>
  <si>
    <t>ACTUALIDADES INFORMATIVAS</t>
  </si>
  <si>
    <t>SERV Y MANTENIMIENTO DE EDIFICIO</t>
  </si>
  <si>
    <t xml:space="preserve"> Enc. de Contabilidad</t>
  </si>
  <si>
    <t>91-120 dÍas</t>
  </si>
  <si>
    <t>María Taveras</t>
  </si>
  <si>
    <t>FelIpe Suero Capellán</t>
  </si>
  <si>
    <t>FECHA FACTURA</t>
  </si>
  <si>
    <t xml:space="preserve">FECHA VENCIMIENTO </t>
  </si>
  <si>
    <t>MONTO PAGADO RD$</t>
  </si>
  <si>
    <t>MONTO PENDIENTE RD$</t>
  </si>
  <si>
    <t>ESTADO FACTURAS</t>
  </si>
  <si>
    <t>VIGENTES</t>
  </si>
  <si>
    <t>VENCIDAS</t>
  </si>
  <si>
    <t>No. ORDEN ALMACÈN</t>
  </si>
  <si>
    <t>Jorge Luís Moronta</t>
  </si>
  <si>
    <t xml:space="preserve">            14/12/2015</t>
  </si>
  <si>
    <t xml:space="preserve">           16/12/2015</t>
  </si>
  <si>
    <t xml:space="preserve">          23/05/2017</t>
  </si>
  <si>
    <t xml:space="preserve">         23/03/2017</t>
  </si>
  <si>
    <t xml:space="preserve">          28/03/2022</t>
  </si>
  <si>
    <t xml:space="preserve">         30/05/2023</t>
  </si>
  <si>
    <t xml:space="preserve">          18/12/2020</t>
  </si>
  <si>
    <t xml:space="preserve">              02/09/2014</t>
  </si>
  <si>
    <t xml:space="preserve">     Preparado por:</t>
  </si>
  <si>
    <t>TOTAL:</t>
  </si>
  <si>
    <t>CODETEL</t>
  </si>
  <si>
    <t>HUMANOS SEGUROS</t>
  </si>
  <si>
    <t>PLANETA AZUL,SA</t>
  </si>
  <si>
    <t>TONER DEPOT MULTISERVICIOS</t>
  </si>
  <si>
    <t>B1500003648</t>
  </si>
  <si>
    <t>UNIVERSIDAD AUTONOMA DE STO.DGO..</t>
  </si>
  <si>
    <t>SERVICIOS DE EDUCACION</t>
  </si>
  <si>
    <t>ENERGIA ELECTRICA</t>
  </si>
  <si>
    <t>SEGUROS DE VIDA COLECTIVA</t>
  </si>
  <si>
    <t>AL 31 DE MAYO  2026</t>
  </si>
  <si>
    <t>07/06//2026</t>
  </si>
  <si>
    <t>E450000024906</t>
  </si>
  <si>
    <t>E450000024923</t>
  </si>
  <si>
    <t>E450000025491</t>
  </si>
  <si>
    <t>E450000025719</t>
  </si>
  <si>
    <t>E450000024686</t>
  </si>
  <si>
    <t>E450000024685</t>
  </si>
  <si>
    <t>B1500000792</t>
  </si>
  <si>
    <t>BRIZATLANTICA</t>
  </si>
  <si>
    <t>ALIMENTOS PARA HUMANOS</t>
  </si>
  <si>
    <t>E450000000544</t>
  </si>
  <si>
    <t>OFFITEK,SRL</t>
  </si>
  <si>
    <t>MATERIALES  PARA ESCRITORIO</t>
  </si>
  <si>
    <t>B1500000695</t>
  </si>
  <si>
    <t>ABREGONZA,SRL</t>
  </si>
  <si>
    <t>MUEBLES DE OFICINA</t>
  </si>
  <si>
    <t>E450000000265</t>
  </si>
  <si>
    <t>CLICK TECK</t>
  </si>
  <si>
    <t>UTILES DE ESCRITORIO</t>
  </si>
  <si>
    <t>E450000000442</t>
  </si>
  <si>
    <t>RAMIREZ &amp; MOJICA</t>
  </si>
  <si>
    <t>EQUIPOS DE COMPUTOS</t>
  </si>
  <si>
    <t>E450000000533</t>
  </si>
  <si>
    <t>OFFTECK, SRL</t>
  </si>
  <si>
    <t>18//06/2026</t>
  </si>
  <si>
    <t>E450000000039</t>
  </si>
  <si>
    <t>OBEDELCA,SRL</t>
  </si>
  <si>
    <t>MOBILIARIO Y EQUIPOS  DE OFICINA</t>
  </si>
  <si>
    <t>E450000001237</t>
  </si>
  <si>
    <t>HYLSA</t>
  </si>
  <si>
    <t>COMPRA DE BATERIA</t>
  </si>
  <si>
    <t>E450000024724</t>
  </si>
  <si>
    <t>E450005003647</t>
  </si>
  <si>
    <t>NEX DOMINICANA, S.A.</t>
  </si>
  <si>
    <t>COMBUSTIBLE</t>
  </si>
  <si>
    <t>E450000101606</t>
  </si>
  <si>
    <t>TROPIGAS DOMINICANA,SRL</t>
  </si>
  <si>
    <t>E450000000257</t>
  </si>
  <si>
    <t>SERVICIOS E INSTALACIONES TÈCNICAS,SRL</t>
  </si>
  <si>
    <t>MANTENIMIENTO Y REPARACIÒN EGUIP. TRANSP.</t>
  </si>
  <si>
    <t>E450000000258</t>
  </si>
  <si>
    <t>E450000000259</t>
  </si>
  <si>
    <t>01/06//2026</t>
  </si>
  <si>
    <t>E450000000260</t>
  </si>
  <si>
    <t>E450000001044</t>
  </si>
  <si>
    <t>MANTENIMIENTO Y REPARACIÒN EGUIP. INFORMATICO.</t>
  </si>
  <si>
    <t>E450000001204</t>
  </si>
  <si>
    <t>RENOVACION  PERIODICO</t>
  </si>
  <si>
    <t>B1500000180</t>
  </si>
  <si>
    <t>NBSIME EXTRATEGIAS Y CONSTRUCCIÒN</t>
  </si>
  <si>
    <t>SERVICIOS DE CONFECCIÒN DE LETREROS CON LOGOS</t>
  </si>
  <si>
    <t>E450000008317</t>
  </si>
  <si>
    <t>E450000029378</t>
  </si>
  <si>
    <t>CAASD</t>
  </si>
  <si>
    <t>AGUA POTABLE</t>
  </si>
  <si>
    <t>E450000029465</t>
  </si>
  <si>
    <t>E450000091848</t>
  </si>
  <si>
    <t>EDEESTE</t>
  </si>
  <si>
    <t>E450000091894</t>
  </si>
  <si>
    <t>E450000091927</t>
  </si>
  <si>
    <t>B1500074237</t>
  </si>
  <si>
    <t>AYUNTAMIENTO</t>
  </si>
  <si>
    <t>RECOGIDA DE DESECHOS SOLIDOS</t>
  </si>
  <si>
    <t>B1500073988</t>
  </si>
  <si>
    <t>SERVICIOS DE COMUNICACIÓN</t>
  </si>
  <si>
    <t>E450000109637</t>
  </si>
  <si>
    <t>E450000109594</t>
  </si>
  <si>
    <t>E450000109395</t>
  </si>
  <si>
    <t>E450000109074</t>
  </si>
  <si>
    <t>E450000111101</t>
  </si>
  <si>
    <t>E450000144182</t>
  </si>
  <si>
    <t>E450000144185</t>
  </si>
  <si>
    <t>E450000144701</t>
  </si>
  <si>
    <t>E450000145045</t>
  </si>
  <si>
    <t>E450000145086</t>
  </si>
  <si>
    <t>E450000110213</t>
  </si>
  <si>
    <t>B1500000002</t>
  </si>
  <si>
    <t>ANGEL NEFTALIS BELTRE ENCAR.</t>
  </si>
  <si>
    <t>B1500000037</t>
  </si>
  <si>
    <t>JORGE GABRIEL CASTILLO M.</t>
  </si>
  <si>
    <t>GASTOS LEGALES</t>
  </si>
  <si>
    <t xml:space="preserve">     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</si>
</sst>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.00\ _€_-;\-* #,##0.00\ _€_-;_-* &quot;-&quot;??\ _€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26"/>
      <color theme="1"/>
      <name val="Times New Roman"/>
      <family val="1"/>
    </font>
    <font>
      <b/>
      <sz val="26"/>
      <name val="Times New Roman"/>
      <family val="1"/>
    </font>
    <font>
      <b/>
      <sz val="26"/>
      <color theme="1"/>
      <name val="Calibri"/>
      <family val="2"/>
      <scheme val="minor"/>
    </font>
    <font>
      <b/>
      <sz val="28"/>
      <color theme="1"/>
      <name val="Times New Roman"/>
      <family val="1"/>
    </font>
    <font>
      <b/>
      <sz val="28"/>
      <name val="Times New Roman"/>
      <family val="1"/>
    </font>
    <font>
      <sz val="36"/>
      <color theme="1"/>
      <name val="Calibri"/>
      <family val="2"/>
      <scheme val="minor"/>
    </font>
    <font>
      <b/>
      <sz val="24"/>
      <name val="Times New Roman"/>
      <family val="1"/>
    </font>
    <font>
      <b/>
      <sz val="24"/>
      <color theme="1"/>
      <name val="Times New Roman"/>
      <family val="1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36"/>
      <color theme="1"/>
      <name val="Times New Roman"/>
      <family val="1"/>
    </font>
    <font>
      <b/>
      <sz val="36"/>
      <name val="Times New Roman"/>
      <family val="1"/>
    </font>
    <font>
      <b/>
      <u/>
      <sz val="36"/>
      <name val="Times New Roman"/>
      <family val="1"/>
    </font>
    <font>
      <sz val="36"/>
      <color theme="1"/>
      <name val="Times New Roman"/>
      <family val="1"/>
    </font>
    <font>
      <sz val="36"/>
      <name val="Times New Roman"/>
      <family val="1"/>
    </font>
    <font>
      <sz val="36"/>
      <color theme="1"/>
      <name val="Arial Black"/>
      <family val="2"/>
    </font>
    <font>
      <b/>
      <sz val="48"/>
      <name val="Times New Roman"/>
      <family val="1"/>
    </font>
    <font>
      <sz val="48"/>
      <name val="Times New Roman"/>
      <family val="1"/>
    </font>
    <font>
      <sz val="48"/>
      <color theme="1"/>
      <name val="Times New Roman"/>
      <family val="1"/>
    </font>
    <font>
      <sz val="48"/>
      <color theme="1"/>
      <name val="Calibri"/>
      <family val="2"/>
      <scheme val="minor"/>
    </font>
    <font>
      <b/>
      <sz val="48"/>
      <color theme="1"/>
      <name val="Times New Roman"/>
      <family val="1"/>
    </font>
    <font>
      <sz val="48"/>
      <color theme="1"/>
      <name val="Calibri"/>
      <family val="2"/>
    </font>
    <font>
      <b/>
      <sz val="48"/>
      <color theme="1"/>
      <name val="Calibri"/>
      <family val="2"/>
      <scheme val="minor"/>
    </font>
    <font>
      <b/>
      <u/>
      <sz val="4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2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4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0" fillId="3" borderId="0" xfId="0" applyFill="1" applyBorder="1"/>
    <xf numFmtId="0" fontId="14" fillId="0" borderId="0" xfId="0" applyFont="1" applyBorder="1"/>
    <xf numFmtId="14" fontId="15" fillId="3" borderId="0" xfId="0" applyNumberFormat="1" applyFont="1" applyFill="1" applyBorder="1" applyAlignment="1">
      <alignment horizontal="left"/>
    </xf>
    <xf numFmtId="0" fontId="15" fillId="3" borderId="0" xfId="0" applyNumberFormat="1" applyFont="1" applyFill="1" applyBorder="1" applyAlignment="1">
      <alignment horizontal="center"/>
    </xf>
    <xf numFmtId="14" fontId="15" fillId="3" borderId="0" xfId="0" applyNumberFormat="1" applyFont="1" applyFill="1" applyBorder="1" applyAlignment="1">
      <alignment horizontal="center"/>
    </xf>
    <xf numFmtId="0" fontId="15" fillId="3" borderId="0" xfId="0" applyNumberFormat="1" applyFont="1" applyFill="1" applyBorder="1"/>
    <xf numFmtId="0" fontId="15" fillId="3" borderId="0" xfId="0" applyFont="1" applyFill="1" applyBorder="1" applyAlignment="1">
      <alignment horizontal="left"/>
    </xf>
    <xf numFmtId="0" fontId="15" fillId="3" borderId="0" xfId="0" applyFont="1" applyFill="1" applyBorder="1"/>
    <xf numFmtId="0" fontId="15" fillId="3" borderId="0" xfId="0" applyFont="1" applyFill="1" applyBorder="1" applyAlignment="1">
      <alignment horizontal="center"/>
    </xf>
    <xf numFmtId="44" fontId="15" fillId="3" borderId="0" xfId="1" applyNumberFormat="1" applyFont="1" applyFill="1" applyBorder="1"/>
    <xf numFmtId="44" fontId="15" fillId="3" borderId="0" xfId="0" applyNumberFormat="1" applyFont="1" applyFill="1" applyBorder="1"/>
    <xf numFmtId="0" fontId="18" fillId="3" borderId="0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 vertical="center"/>
    </xf>
    <xf numFmtId="44" fontId="17" fillId="3" borderId="0" xfId="2" applyFont="1" applyFill="1" applyBorder="1" applyAlignment="1">
      <alignment horizontal="right" wrapText="1"/>
    </xf>
    <xf numFmtId="44" fontId="17" fillId="3" borderId="0" xfId="1" applyNumberFormat="1" applyFont="1" applyFill="1" applyBorder="1"/>
    <xf numFmtId="44" fontId="17" fillId="3" borderId="0" xfId="1" applyNumberFormat="1" applyFont="1" applyFill="1" applyBorder="1" applyAlignment="1">
      <alignment wrapText="1"/>
    </xf>
    <xf numFmtId="44" fontId="17" fillId="3" borderId="0" xfId="0" applyNumberFormat="1" applyFont="1" applyFill="1" applyBorder="1" applyAlignment="1">
      <alignment wrapText="1"/>
    </xf>
    <xf numFmtId="14" fontId="19" fillId="3" borderId="0" xfId="0" applyNumberFormat="1" applyFont="1" applyFill="1" applyBorder="1"/>
    <xf numFmtId="0" fontId="14" fillId="0" borderId="20" xfId="0" applyFont="1" applyBorder="1"/>
    <xf numFmtId="0" fontId="14" fillId="0" borderId="19" xfId="0" applyFont="1" applyBorder="1"/>
    <xf numFmtId="0" fontId="14" fillId="0" borderId="0" xfId="0" applyFont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14" fontId="19" fillId="3" borderId="0" xfId="0" applyNumberFormat="1" applyFont="1" applyFill="1" applyBorder="1" applyAlignment="1">
      <alignment horizontal="center"/>
    </xf>
    <xf numFmtId="44" fontId="16" fillId="3" borderId="0" xfId="0" applyNumberFormat="1" applyFont="1" applyFill="1" applyBorder="1" applyAlignment="1">
      <alignment horizontal="center" vertical="center" wrapText="1"/>
    </xf>
    <xf numFmtId="0" fontId="22" fillId="0" borderId="0" xfId="0" applyFont="1" applyBorder="1"/>
    <xf numFmtId="0" fontId="19" fillId="3" borderId="0" xfId="0" applyFont="1" applyFill="1" applyBorder="1"/>
    <xf numFmtId="0" fontId="17" fillId="3" borderId="0" xfId="0" applyFont="1" applyFill="1" applyBorder="1"/>
    <xf numFmtId="0" fontId="17" fillId="3" borderId="0" xfId="0" applyFont="1" applyFill="1" applyBorder="1" applyAlignment="1">
      <alignment horizontal="center"/>
    </xf>
    <xf numFmtId="44" fontId="19" fillId="3" borderId="0" xfId="2" applyFont="1" applyFill="1" applyBorder="1"/>
    <xf numFmtId="164" fontId="19" fillId="3" borderId="0" xfId="1" applyFont="1" applyFill="1" applyBorder="1"/>
    <xf numFmtId="44" fontId="19" fillId="3" borderId="0" xfId="0" applyNumberFormat="1" applyFont="1" applyFill="1" applyBorder="1"/>
    <xf numFmtId="44" fontId="24" fillId="3" borderId="0" xfId="0" applyNumberFormat="1" applyFont="1" applyFill="1" applyBorder="1" applyAlignment="1">
      <alignment horizontal="center" vertical="center"/>
    </xf>
    <xf numFmtId="44" fontId="24" fillId="3" borderId="0" xfId="0" applyNumberFormat="1" applyFont="1" applyFill="1" applyBorder="1" applyAlignment="1">
      <alignment horizontal="center" vertical="center" wrapText="1"/>
    </xf>
    <xf numFmtId="44" fontId="20" fillId="2" borderId="1" xfId="0" applyNumberFormat="1" applyFont="1" applyFill="1" applyBorder="1" applyAlignment="1">
      <alignment horizontal="center" vertical="center"/>
    </xf>
    <xf numFmtId="0" fontId="25" fillId="0" borderId="0" xfId="0" applyFont="1" applyBorder="1"/>
    <xf numFmtId="0" fontId="25" fillId="3" borderId="0" xfId="0" applyFont="1" applyFill="1" applyBorder="1"/>
    <xf numFmtId="14" fontId="26" fillId="3" borderId="0" xfId="0" applyNumberFormat="1" applyFont="1" applyFill="1" applyBorder="1"/>
    <xf numFmtId="0" fontId="29" fillId="0" borderId="0" xfId="0" applyFont="1" applyBorder="1" applyAlignment="1">
      <alignment horizontal="center"/>
    </xf>
    <xf numFmtId="0" fontId="30" fillId="0" borderId="0" xfId="0" applyNumberFormat="1" applyFont="1" applyBorder="1" applyAlignment="1">
      <alignment horizontal="left"/>
    </xf>
    <xf numFmtId="0" fontId="31" fillId="0" borderId="0" xfId="0" applyFont="1" applyBorder="1" applyAlignment="1"/>
    <xf numFmtId="0" fontId="29" fillId="3" borderId="0" xfId="0" applyFont="1" applyFill="1" applyBorder="1" applyAlignment="1">
      <alignment horizontal="center"/>
    </xf>
    <xf numFmtId="44" fontId="26" fillId="3" borderId="0" xfId="0" applyNumberFormat="1" applyFont="1" applyFill="1" applyBorder="1"/>
    <xf numFmtId="0" fontId="31" fillId="0" borderId="0" xfId="0" applyFont="1" applyBorder="1" applyAlignment="1">
      <alignment horizontal="left"/>
    </xf>
    <xf numFmtId="0" fontId="26" fillId="3" borderId="0" xfId="0" applyFont="1" applyFill="1" applyBorder="1"/>
    <xf numFmtId="0" fontId="22" fillId="0" borderId="0" xfId="0" applyFont="1" applyBorder="1" applyAlignment="1">
      <alignment horizontal="left"/>
    </xf>
    <xf numFmtId="0" fontId="30" fillId="3" borderId="17" xfId="0" applyFont="1" applyFill="1" applyBorder="1" applyAlignment="1">
      <alignment horizontal="center"/>
    </xf>
    <xf numFmtId="0" fontId="22" fillId="3" borderId="1" xfId="0" applyFont="1" applyFill="1" applyBorder="1"/>
    <xf numFmtId="0" fontId="30" fillId="3" borderId="1" xfId="0" applyFont="1" applyFill="1" applyBorder="1" applyAlignment="1">
      <alignment horizontal="center"/>
    </xf>
    <xf numFmtId="14" fontId="22" fillId="3" borderId="0" xfId="0" applyNumberFormat="1" applyFont="1" applyFill="1" applyBorder="1"/>
    <xf numFmtId="0" fontId="22" fillId="0" borderId="1" xfId="0" applyFont="1" applyBorder="1"/>
    <xf numFmtId="44" fontId="30" fillId="3" borderId="1" xfId="0" applyNumberFormat="1" applyFont="1" applyFill="1" applyBorder="1"/>
    <xf numFmtId="0" fontId="26" fillId="3" borderId="1" xfId="0" applyFont="1" applyFill="1" applyBorder="1"/>
    <xf numFmtId="0" fontId="22" fillId="3" borderId="0" xfId="0" applyFont="1" applyFill="1" applyBorder="1" applyAlignment="1">
      <alignment horizontal="center"/>
    </xf>
    <xf numFmtId="14" fontId="26" fillId="3" borderId="0" xfId="0" applyNumberFormat="1" applyFont="1" applyFill="1" applyBorder="1" applyAlignment="1">
      <alignment horizontal="center"/>
    </xf>
    <xf numFmtId="0" fontId="22" fillId="3" borderId="0" xfId="0" applyFont="1" applyFill="1" applyBorder="1"/>
    <xf numFmtId="0" fontId="30" fillId="3" borderId="0" xfId="0" applyFont="1" applyFill="1" applyBorder="1"/>
    <xf numFmtId="0" fontId="22" fillId="0" borderId="0" xfId="0" applyFont="1"/>
    <xf numFmtId="164" fontId="26" fillId="3" borderId="1" xfId="1" applyFont="1" applyFill="1" applyBorder="1"/>
    <xf numFmtId="14" fontId="22" fillId="3" borderId="0" xfId="0" applyNumberFormat="1" applyFont="1" applyFill="1" applyBorder="1" applyAlignment="1">
      <alignment horizontal="center"/>
    </xf>
    <xf numFmtId="14" fontId="30" fillId="3" borderId="0" xfId="0" applyNumberFormat="1" applyFont="1" applyFill="1" applyBorder="1"/>
    <xf numFmtId="0" fontId="27" fillId="3" borderId="1" xfId="0" applyFont="1" applyFill="1" applyBorder="1"/>
    <xf numFmtId="44" fontId="30" fillId="3" borderId="1" xfId="0" applyNumberFormat="1" applyFont="1" applyFill="1" applyBorder="1" applyAlignment="1">
      <alignment horizontal="center" vertical="center" wrapText="1"/>
    </xf>
    <xf numFmtId="44" fontId="27" fillId="3" borderId="1" xfId="0" applyNumberFormat="1" applyFont="1" applyFill="1" applyBorder="1" applyAlignment="1">
      <alignment horizontal="center" vertical="center" wrapText="1"/>
    </xf>
    <xf numFmtId="44" fontId="27" fillId="3" borderId="1" xfId="0" applyNumberFormat="1" applyFont="1" applyFill="1" applyBorder="1" applyAlignment="1">
      <alignment horizontal="right" vertical="center" wrapText="1"/>
    </xf>
    <xf numFmtId="0" fontId="31" fillId="3" borderId="1" xfId="0" applyFont="1" applyFill="1" applyBorder="1" applyAlignment="1">
      <alignment horizontal="center"/>
    </xf>
    <xf numFmtId="44" fontId="30" fillId="3" borderId="1" xfId="1" applyNumberFormat="1" applyFont="1" applyFill="1" applyBorder="1" applyAlignment="1">
      <alignment horizontal="right" vertical="center" wrapText="1"/>
    </xf>
    <xf numFmtId="44" fontId="27" fillId="3" borderId="1" xfId="1" applyNumberFormat="1" applyFont="1" applyFill="1" applyBorder="1" applyAlignment="1">
      <alignment horizontal="right" vertical="center" wrapText="1"/>
    </xf>
    <xf numFmtId="44" fontId="31" fillId="3" borderId="1" xfId="1" applyNumberFormat="1" applyFont="1" applyFill="1" applyBorder="1" applyAlignment="1">
      <alignment horizontal="right"/>
    </xf>
    <xf numFmtId="44" fontId="28" fillId="3" borderId="1" xfId="1" applyNumberFormat="1" applyFont="1" applyFill="1" applyBorder="1" applyAlignment="1">
      <alignment horizontal="right"/>
    </xf>
    <xf numFmtId="44" fontId="27" fillId="3" borderId="1" xfId="0" applyNumberFormat="1" applyFont="1" applyFill="1" applyBorder="1"/>
    <xf numFmtId="44" fontId="31" fillId="3" borderId="1" xfId="0" applyNumberFormat="1" applyFont="1" applyFill="1" applyBorder="1"/>
    <xf numFmtId="0" fontId="32" fillId="3" borderId="1" xfId="0" applyFont="1" applyFill="1" applyBorder="1"/>
    <xf numFmtId="0" fontId="22" fillId="0" borderId="17" xfId="0" applyFont="1" applyBorder="1"/>
    <xf numFmtId="0" fontId="30" fillId="3" borderId="0" xfId="0" applyFont="1" applyFill="1" applyBorder="1" applyAlignment="1">
      <alignment horizontal="center"/>
    </xf>
    <xf numFmtId="14" fontId="22" fillId="3" borderId="23" xfId="0" applyNumberFormat="1" applyFont="1" applyFill="1" applyBorder="1"/>
    <xf numFmtId="0" fontId="22" fillId="3" borderId="24" xfId="0" applyFont="1" applyFill="1" applyBorder="1" applyAlignment="1">
      <alignment horizontal="center"/>
    </xf>
    <xf numFmtId="14" fontId="22" fillId="3" borderId="24" xfId="0" applyNumberFormat="1" applyFont="1" applyFill="1" applyBorder="1" applyAlignment="1">
      <alignment horizontal="center"/>
    </xf>
    <xf numFmtId="0" fontId="22" fillId="3" borderId="24" xfId="0" applyFont="1" applyFill="1" applyBorder="1"/>
    <xf numFmtId="0" fontId="30" fillId="3" borderId="24" xfId="0" applyFont="1" applyFill="1" applyBorder="1"/>
    <xf numFmtId="0" fontId="30" fillId="4" borderId="14" xfId="0" applyFont="1" applyFill="1" applyBorder="1" applyAlignment="1">
      <alignment horizontal="center"/>
    </xf>
    <xf numFmtId="44" fontId="26" fillId="4" borderId="14" xfId="0" applyNumberFormat="1" applyFont="1" applyFill="1" applyBorder="1"/>
    <xf numFmtId="0" fontId="26" fillId="4" borderId="14" xfId="0" applyFont="1" applyFill="1" applyBorder="1"/>
    <xf numFmtId="164" fontId="34" fillId="3" borderId="1" xfId="1" applyFont="1" applyFill="1" applyBorder="1"/>
    <xf numFmtId="44" fontId="35" fillId="3" borderId="1" xfId="0" applyNumberFormat="1" applyFont="1" applyFill="1" applyBorder="1" applyAlignment="1">
      <alignment horizontal="center" vertical="center" wrapText="1"/>
    </xf>
    <xf numFmtId="44" fontId="35" fillId="3" borderId="1" xfId="1" applyNumberFormat="1" applyFont="1" applyFill="1" applyBorder="1" applyAlignment="1">
      <alignment horizontal="right" vertical="center" wrapText="1"/>
    </xf>
    <xf numFmtId="164" fontId="34" fillId="3" borderId="1" xfId="1" applyFont="1" applyFill="1" applyBorder="1" applyAlignment="1">
      <alignment horizontal="right"/>
    </xf>
    <xf numFmtId="44" fontId="35" fillId="3" borderId="1" xfId="0" applyNumberFormat="1" applyFont="1" applyFill="1" applyBorder="1"/>
    <xf numFmtId="164" fontId="35" fillId="3" borderId="1" xfId="1" applyFont="1" applyFill="1" applyBorder="1"/>
    <xf numFmtId="0" fontId="35" fillId="3" borderId="1" xfId="0" applyFont="1" applyFill="1" applyBorder="1"/>
    <xf numFmtId="164" fontId="36" fillId="3" borderId="1" xfId="1" applyFont="1" applyFill="1" applyBorder="1"/>
    <xf numFmtId="164" fontId="36" fillId="0" borderId="1" xfId="1" applyFont="1" applyBorder="1"/>
    <xf numFmtId="164" fontId="38" fillId="0" borderId="1" xfId="0" applyNumberFormat="1" applyFont="1" applyBorder="1"/>
    <xf numFmtId="164" fontId="36" fillId="0" borderId="17" xfId="1" applyFont="1" applyBorder="1"/>
    <xf numFmtId="164" fontId="38" fillId="0" borderId="17" xfId="0" applyNumberFormat="1" applyFont="1" applyBorder="1"/>
    <xf numFmtId="164" fontId="36" fillId="4" borderId="22" xfId="1" applyFont="1" applyFill="1" applyBorder="1"/>
    <xf numFmtId="164" fontId="36" fillId="4" borderId="14" xfId="1" applyFont="1" applyFill="1" applyBorder="1"/>
    <xf numFmtId="164" fontId="39" fillId="3" borderId="0" xfId="1" applyFont="1" applyFill="1" applyBorder="1"/>
    <xf numFmtId="14" fontId="34" fillId="3" borderId="1" xfId="0" applyNumberFormat="1" applyFont="1" applyFill="1" applyBorder="1" applyAlignment="1">
      <alignment horizontal="right"/>
    </xf>
    <xf numFmtId="14" fontId="35" fillId="3" borderId="1" xfId="0" applyNumberFormat="1" applyFont="1" applyFill="1" applyBorder="1" applyAlignment="1">
      <alignment horizontal="right" vertical="center"/>
    </xf>
    <xf numFmtId="14" fontId="35" fillId="3" borderId="1" xfId="0" applyNumberFormat="1" applyFont="1" applyFill="1" applyBorder="1" applyAlignment="1">
      <alignment horizontal="right"/>
    </xf>
    <xf numFmtId="14" fontId="35" fillId="3" borderId="1" xfId="0" applyNumberFormat="1" applyFont="1" applyFill="1" applyBorder="1"/>
    <xf numFmtId="14" fontId="35" fillId="3" borderId="1" xfId="0" applyNumberFormat="1" applyFont="1" applyFill="1" applyBorder="1" applyAlignment="1"/>
    <xf numFmtId="14" fontId="34" fillId="3" borderId="1" xfId="0" applyNumberFormat="1" applyFont="1" applyFill="1" applyBorder="1"/>
    <xf numFmtId="14" fontId="36" fillId="3" borderId="1" xfId="0" applyNumberFormat="1" applyFont="1" applyFill="1" applyBorder="1"/>
    <xf numFmtId="14" fontId="35" fillId="0" borderId="1" xfId="0" applyNumberFormat="1" applyFont="1" applyBorder="1"/>
    <xf numFmtId="14" fontId="36" fillId="3" borderId="17" xfId="0" applyNumberFormat="1" applyFont="1" applyFill="1" applyBorder="1"/>
    <xf numFmtId="14" fontId="34" fillId="3" borderId="11" xfId="0" applyNumberFormat="1" applyFont="1" applyFill="1" applyBorder="1" applyAlignment="1">
      <alignment horizontal="right"/>
    </xf>
    <xf numFmtId="4" fontId="30" fillId="3" borderId="11" xfId="0" applyNumberFormat="1" applyFont="1" applyFill="1" applyBorder="1" applyAlignment="1">
      <alignment horizontal="center" wrapText="1"/>
    </xf>
    <xf numFmtId="164" fontId="34" fillId="3" borderId="11" xfId="1" applyFont="1" applyFill="1" applyBorder="1"/>
    <xf numFmtId="44" fontId="35" fillId="3" borderId="11" xfId="0" applyNumberFormat="1" applyFont="1" applyFill="1" applyBorder="1" applyAlignment="1">
      <alignment horizontal="center" vertical="center" wrapText="1"/>
    </xf>
    <xf numFmtId="44" fontId="30" fillId="3" borderId="11" xfId="0" applyNumberFormat="1" applyFont="1" applyFill="1" applyBorder="1" applyAlignment="1">
      <alignment horizontal="center" vertical="center" wrapText="1"/>
    </xf>
    <xf numFmtId="44" fontId="27" fillId="3" borderId="11" xfId="0" applyNumberFormat="1" applyFont="1" applyFill="1" applyBorder="1" applyAlignment="1">
      <alignment horizontal="center" vertical="center" wrapText="1"/>
    </xf>
    <xf numFmtId="44" fontId="27" fillId="3" borderId="11" xfId="0" applyNumberFormat="1" applyFont="1" applyFill="1" applyBorder="1" applyAlignment="1">
      <alignment horizontal="right" vertical="center" wrapText="1"/>
    </xf>
    <xf numFmtId="44" fontId="20" fillId="2" borderId="34" xfId="0" applyNumberFormat="1" applyFont="1" applyFill="1" applyBorder="1" applyAlignment="1">
      <alignment horizontal="center" vertical="center" wrapText="1"/>
    </xf>
    <xf numFmtId="44" fontId="20" fillId="2" borderId="35" xfId="0" applyNumberFormat="1" applyFont="1" applyFill="1" applyBorder="1" applyAlignment="1">
      <alignment horizontal="center" vertical="center" wrapText="1"/>
    </xf>
    <xf numFmtId="0" fontId="35" fillId="3" borderId="11" xfId="0" applyNumberFormat="1" applyFont="1" applyFill="1" applyBorder="1" applyAlignment="1">
      <alignment horizontal="center" wrapText="1"/>
    </xf>
    <xf numFmtId="0" fontId="35" fillId="3" borderId="1" xfId="0" applyNumberFormat="1" applyFont="1" applyFill="1" applyBorder="1" applyAlignment="1">
      <alignment horizontal="center"/>
    </xf>
    <xf numFmtId="0" fontId="35" fillId="3" borderId="1" xfId="0" applyNumberFormat="1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6" fillId="3" borderId="1" xfId="0" applyFont="1" applyFill="1" applyBorder="1" applyAlignment="1">
      <alignment horizontal="center"/>
    </xf>
    <xf numFmtId="0" fontId="36" fillId="3" borderId="1" xfId="0" applyFont="1" applyFill="1" applyBorder="1"/>
    <xf numFmtId="0" fontId="36" fillId="3" borderId="17" xfId="0" applyFont="1" applyFill="1" applyBorder="1" applyAlignment="1">
      <alignment horizontal="center"/>
    </xf>
    <xf numFmtId="14" fontId="35" fillId="3" borderId="11" xfId="0" applyNumberFormat="1" applyFont="1" applyFill="1" applyBorder="1" applyAlignment="1">
      <alignment horizontal="center" wrapText="1"/>
    </xf>
    <xf numFmtId="0" fontId="34" fillId="3" borderId="11" xfId="0" applyNumberFormat="1" applyFont="1" applyFill="1" applyBorder="1" applyAlignment="1">
      <alignment horizontal="left"/>
    </xf>
    <xf numFmtId="14" fontId="35" fillId="3" borderId="1" xfId="0" applyNumberFormat="1" applyFont="1" applyFill="1" applyBorder="1" applyAlignment="1">
      <alignment horizontal="center" vertical="center" wrapText="1"/>
    </xf>
    <xf numFmtId="0" fontId="34" fillId="3" borderId="1" xfId="0" applyNumberFormat="1" applyFont="1" applyFill="1" applyBorder="1" applyAlignment="1">
      <alignment horizontal="left"/>
    </xf>
    <xf numFmtId="14" fontId="35" fillId="3" borderId="1" xfId="0" applyNumberFormat="1" applyFont="1" applyFill="1" applyBorder="1" applyAlignment="1">
      <alignment horizontal="center" vertical="center"/>
    </xf>
    <xf numFmtId="0" fontId="35" fillId="3" borderId="1" xfId="0" applyNumberFormat="1" applyFont="1" applyFill="1" applyBorder="1" applyAlignment="1">
      <alignment horizontal="left"/>
    </xf>
    <xf numFmtId="14" fontId="35" fillId="3" borderId="1" xfId="0" applyNumberFormat="1" applyFont="1" applyFill="1" applyBorder="1" applyAlignment="1">
      <alignment horizontal="center"/>
    </xf>
    <xf numFmtId="0" fontId="35" fillId="3" borderId="1" xfId="0" applyNumberFormat="1" applyFont="1" applyFill="1" applyBorder="1"/>
    <xf numFmtId="14" fontId="34" fillId="3" borderId="1" xfId="0" applyNumberFormat="1" applyFont="1" applyFill="1" applyBorder="1" applyAlignment="1">
      <alignment horizontal="center"/>
    </xf>
    <xf numFmtId="0" fontId="34" fillId="3" borderId="1" xfId="0" applyFont="1" applyFill="1" applyBorder="1"/>
    <xf numFmtId="14" fontId="36" fillId="3" borderId="1" xfId="0" applyNumberFormat="1" applyFont="1" applyFill="1" applyBorder="1" applyAlignment="1">
      <alignment horizontal="center"/>
    </xf>
    <xf numFmtId="0" fontId="35" fillId="3" borderId="1" xfId="0" applyFont="1" applyFill="1" applyBorder="1" applyAlignment="1">
      <alignment horizontal="left"/>
    </xf>
    <xf numFmtId="14" fontId="36" fillId="3" borderId="17" xfId="0" applyNumberFormat="1" applyFont="1" applyFill="1" applyBorder="1" applyAlignment="1">
      <alignment horizontal="center"/>
    </xf>
    <xf numFmtId="0" fontId="36" fillId="3" borderId="17" xfId="0" applyFont="1" applyFill="1" applyBorder="1"/>
    <xf numFmtId="0" fontId="34" fillId="3" borderId="11" xfId="0" applyFont="1" applyFill="1" applyBorder="1" applyAlignment="1">
      <alignment horizontal="left"/>
    </xf>
    <xf numFmtId="0" fontId="34" fillId="3" borderId="1" xfId="0" applyFont="1" applyFill="1" applyBorder="1" applyAlignment="1">
      <alignment horizontal="left"/>
    </xf>
    <xf numFmtId="0" fontId="35" fillId="3" borderId="17" xfId="0" applyFont="1" applyFill="1" applyBorder="1"/>
    <xf numFmtId="0" fontId="36" fillId="4" borderId="14" xfId="0" applyFont="1" applyFill="1" applyBorder="1"/>
    <xf numFmtId="164" fontId="33" fillId="0" borderId="11" xfId="1" applyFont="1" applyFill="1" applyBorder="1"/>
    <xf numFmtId="164" fontId="33" fillId="3" borderId="1" xfId="1" applyFont="1" applyFill="1" applyBorder="1"/>
    <xf numFmtId="164" fontId="33" fillId="3" borderId="1" xfId="1" applyFont="1" applyFill="1" applyBorder="1" applyAlignment="1">
      <alignment horizontal="right"/>
    </xf>
    <xf numFmtId="164" fontId="37" fillId="3" borderId="1" xfId="1" applyFont="1" applyFill="1" applyBorder="1"/>
    <xf numFmtId="164" fontId="39" fillId="3" borderId="1" xfId="1" applyFont="1" applyFill="1" applyBorder="1"/>
    <xf numFmtId="0" fontId="39" fillId="3" borderId="1" xfId="0" applyFont="1" applyFill="1" applyBorder="1"/>
    <xf numFmtId="164" fontId="35" fillId="0" borderId="1" xfId="1" applyFont="1" applyBorder="1"/>
    <xf numFmtId="44" fontId="36" fillId="4" borderId="22" xfId="0" applyNumberFormat="1" applyFont="1" applyFill="1" applyBorder="1"/>
    <xf numFmtId="44" fontId="39" fillId="4" borderId="22" xfId="0" applyNumberFormat="1" applyFont="1" applyFill="1" applyBorder="1"/>
    <xf numFmtId="0" fontId="36" fillId="0" borderId="0" xfId="0" applyFont="1"/>
    <xf numFmtId="0" fontId="35" fillId="0" borderId="0" xfId="0" applyFont="1" applyBorder="1" applyAlignment="1">
      <alignment horizontal="center"/>
    </xf>
    <xf numFmtId="0" fontId="33" fillId="3" borderId="0" xfId="0" applyFont="1" applyFill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6" fillId="0" borderId="0" xfId="0" applyFont="1" applyBorder="1"/>
    <xf numFmtId="14" fontId="39" fillId="3" borderId="0" xfId="0" applyNumberFormat="1" applyFont="1" applyFill="1" applyBorder="1"/>
    <xf numFmtId="0" fontId="40" fillId="0" borderId="0" xfId="0" applyFont="1" applyBorder="1" applyAlignment="1">
      <alignment horizontal="center"/>
    </xf>
    <xf numFmtId="0" fontId="40" fillId="3" borderId="0" xfId="0" applyFont="1" applyFill="1" applyBorder="1" applyAlignment="1">
      <alignment horizontal="center"/>
    </xf>
    <xf numFmtId="0" fontId="34" fillId="0" borderId="0" xfId="0" applyFont="1" applyBorder="1" applyAlignment="1"/>
    <xf numFmtId="0" fontId="40" fillId="0" borderId="0" xfId="0" applyFont="1" applyBorder="1" applyAlignment="1">
      <alignment horizontal="left"/>
    </xf>
    <xf numFmtId="0" fontId="36" fillId="0" borderId="0" xfId="0" applyFont="1" applyAlignment="1"/>
    <xf numFmtId="0" fontId="37" fillId="3" borderId="0" xfId="0" applyFont="1" applyFill="1" applyBorder="1"/>
    <xf numFmtId="0" fontId="35" fillId="0" borderId="0" xfId="0" applyFont="1"/>
    <xf numFmtId="0" fontId="35" fillId="0" borderId="0" xfId="0" applyFont="1" applyBorder="1"/>
    <xf numFmtId="0" fontId="35" fillId="0" borderId="0" xfId="0" applyFont="1" applyBorder="1" applyAlignment="1">
      <alignment horizontal="left" wrapText="1"/>
    </xf>
    <xf numFmtId="0" fontId="35" fillId="3" borderId="0" xfId="0" applyFont="1" applyFill="1" applyBorder="1"/>
    <xf numFmtId="0" fontId="22" fillId="0" borderId="0" xfId="0" applyFont="1" applyAlignment="1"/>
    <xf numFmtId="0" fontId="40" fillId="0" borderId="0" xfId="0" applyFont="1" applyBorder="1" applyAlignment="1"/>
    <xf numFmtId="0" fontId="25" fillId="0" borderId="0" xfId="0" applyFont="1" applyBorder="1" applyAlignment="1"/>
    <xf numFmtId="0" fontId="35" fillId="0" borderId="0" xfId="0" applyFont="1" applyAlignment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5" fillId="0" borderId="0" xfId="0" applyFont="1" applyBorder="1" applyAlignment="1"/>
    <xf numFmtId="0" fontId="33" fillId="0" borderId="0" xfId="0" applyFont="1" applyBorder="1" applyAlignment="1"/>
    <xf numFmtId="0" fontId="24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wrapText="1"/>
    </xf>
    <xf numFmtId="44" fontId="24" fillId="3" borderId="0" xfId="2" applyFont="1" applyFill="1" applyBorder="1" applyAlignment="1">
      <alignment horizontal="center" vertical="center" wrapText="1"/>
    </xf>
    <xf numFmtId="14" fontId="23" fillId="3" borderId="0" xfId="0" applyNumberFormat="1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14" fontId="24" fillId="3" borderId="0" xfId="0" applyNumberFormat="1" applyFont="1" applyFill="1" applyBorder="1" applyAlignment="1">
      <alignment horizontal="center" vertical="center" wrapText="1"/>
    </xf>
    <xf numFmtId="0" fontId="24" fillId="3" borderId="0" xfId="0" applyNumberFormat="1" applyFont="1" applyFill="1" applyBorder="1" applyAlignment="1">
      <alignment vertical="center" wrapText="1"/>
    </xf>
    <xf numFmtId="0" fontId="24" fillId="3" borderId="0" xfId="0" applyNumberFormat="1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14" fontId="33" fillId="0" borderId="0" xfId="0" applyNumberFormat="1" applyFont="1" applyBorder="1" applyAlignment="1">
      <alignment horizontal="center" vertical="center"/>
    </xf>
    <xf numFmtId="14" fontId="20" fillId="2" borderId="21" xfId="0" applyNumberFormat="1" applyFont="1" applyFill="1" applyBorder="1" applyAlignment="1">
      <alignment horizontal="center" vertical="center" wrapText="1"/>
    </xf>
    <xf numFmtId="14" fontId="20" fillId="2" borderId="18" xfId="0" applyNumberFormat="1" applyFont="1" applyFill="1" applyBorder="1" applyAlignment="1">
      <alignment horizontal="center" vertical="center" wrapText="1"/>
    </xf>
    <xf numFmtId="14" fontId="20" fillId="2" borderId="31" xfId="0" applyNumberFormat="1" applyFont="1" applyFill="1" applyBorder="1" applyAlignment="1">
      <alignment horizontal="center" vertical="center" wrapText="1"/>
    </xf>
    <xf numFmtId="0" fontId="20" fillId="2" borderId="25" xfId="0" applyNumberFormat="1" applyFont="1" applyFill="1" applyBorder="1" applyAlignment="1">
      <alignment vertical="center" wrapText="1"/>
    </xf>
    <xf numFmtId="0" fontId="20" fillId="2" borderId="4" xfId="0" applyNumberFormat="1" applyFont="1" applyFill="1" applyBorder="1" applyAlignment="1">
      <alignment vertical="center" wrapText="1"/>
    </xf>
    <xf numFmtId="0" fontId="20" fillId="2" borderId="32" xfId="0" applyNumberFormat="1" applyFont="1" applyFill="1" applyBorder="1" applyAlignment="1">
      <alignment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20" fillId="2" borderId="26" xfId="0" applyNumberFormat="1" applyFont="1" applyFill="1" applyBorder="1" applyAlignment="1">
      <alignment horizontal="center" vertical="center" wrapText="1"/>
    </xf>
    <xf numFmtId="0" fontId="20" fillId="2" borderId="12" xfId="0" applyNumberFormat="1" applyFont="1" applyFill="1" applyBorder="1" applyAlignment="1">
      <alignment horizontal="center" vertical="center" wrapText="1"/>
    </xf>
    <xf numFmtId="0" fontId="20" fillId="2" borderId="33" xfId="0" applyNumberFormat="1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20" fillId="2" borderId="33" xfId="0" applyFont="1" applyFill="1" applyBorder="1" applyAlignment="1">
      <alignment horizontal="left" vertical="center" wrapText="1"/>
    </xf>
    <xf numFmtId="0" fontId="20" fillId="2" borderId="26" xfId="0" applyFont="1" applyFill="1" applyBorder="1" applyAlignment="1">
      <alignment horizontal="center" wrapText="1"/>
    </xf>
    <xf numFmtId="0" fontId="20" fillId="2" borderId="12" xfId="0" applyFont="1" applyFill="1" applyBorder="1" applyAlignment="1">
      <alignment horizontal="center" wrapText="1"/>
    </xf>
    <xf numFmtId="0" fontId="20" fillId="2" borderId="33" xfId="0" applyFont="1" applyFill="1" applyBorder="1" applyAlignment="1">
      <alignment horizontal="center" wrapText="1"/>
    </xf>
    <xf numFmtId="44" fontId="20" fillId="2" borderId="26" xfId="2" applyFont="1" applyFill="1" applyBorder="1" applyAlignment="1">
      <alignment horizontal="center" vertical="center" wrapText="1"/>
    </xf>
    <xf numFmtId="44" fontId="20" fillId="2" borderId="12" xfId="2" applyFont="1" applyFill="1" applyBorder="1" applyAlignment="1">
      <alignment horizontal="center" vertical="center" wrapText="1"/>
    </xf>
    <xf numFmtId="44" fontId="20" fillId="2" borderId="33" xfId="2" applyFont="1" applyFill="1" applyBorder="1" applyAlignment="1">
      <alignment horizontal="center" vertical="center" wrapText="1"/>
    </xf>
    <xf numFmtId="14" fontId="21" fillId="2" borderId="27" xfId="0" applyNumberFormat="1" applyFont="1" applyFill="1" applyBorder="1" applyAlignment="1">
      <alignment horizontal="center" vertical="center"/>
    </xf>
    <xf numFmtId="14" fontId="21" fillId="2" borderId="28" xfId="0" applyNumberFormat="1" applyFont="1" applyFill="1" applyBorder="1" applyAlignment="1">
      <alignment horizontal="center" vertical="center"/>
    </xf>
    <xf numFmtId="14" fontId="21" fillId="2" borderId="29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158750</xdr:colOff>
      <xdr:row>0</xdr:row>
      <xdr:rowOff>190500</xdr:rowOff>
    </xdr:from>
    <xdr:to>
      <xdr:col>3</xdr:col>
      <xdr:colOff>2567215</xdr:colOff>
      <xdr:row>9</xdr:row>
      <xdr:rowOff>284617</xdr:rowOff>
    </xdr:to>
    <xdr:pic>
      <xdr:nvPicPr>
        <xdr:cNvPr id="2" name="Picture 205">
          <a:extLst>
            <a:ext uri="{FF2B5EF4-FFF2-40B4-BE49-F238E27FC236}">
              <a16:creationId xmlns:a16="http://schemas.microsoft.com/office/drawing/2014/main" id="{AD9C36BB-98F6-4A0D-A141-8FD10603E7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2250" y="190500"/>
          <a:ext cx="10060215" cy="39358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4.4" x14ac:dyDescent="0.3"/>
  <cols>
    <col min="3" max="3" width="19.33203125" customWidth="1"/>
    <col min="5" max="5" width="9.33203125" customWidth="1"/>
    <col min="6" max="6" width="16.33203125" customWidth="1"/>
    <col min="7" max="7" width="14.88671875" customWidth="1"/>
  </cols>
  <sheetData>
    <row r="3" spans="2:9" x14ac:dyDescent="0.3">
      <c r="C3" s="4" t="s">
        <v>14</v>
      </c>
      <c r="D3" s="11"/>
      <c r="E3" s="11"/>
      <c r="F3" s="11"/>
      <c r="G3" s="12"/>
      <c r="H3" s="12"/>
      <c r="I3" s="12"/>
    </row>
    <row r="4" spans="2:9" x14ac:dyDescent="0.3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3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3">
      <c r="B6" s="5"/>
      <c r="C6" s="7"/>
      <c r="D6" s="8"/>
      <c r="E6" s="8"/>
      <c r="F6" s="7"/>
      <c r="G6" s="7"/>
      <c r="H6" s="7"/>
      <c r="I6" s="12"/>
    </row>
    <row r="7" spans="2:9" x14ac:dyDescent="0.3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3">
      <c r="B8" s="5"/>
      <c r="C8" s="5"/>
      <c r="D8" s="5"/>
      <c r="E8" s="5"/>
      <c r="F8" s="5"/>
      <c r="G8" s="5"/>
      <c r="H8" s="5"/>
    </row>
    <row r="9" spans="2:9" x14ac:dyDescent="0.3">
      <c r="B9" s="2"/>
      <c r="C9" s="2"/>
      <c r="D9" s="2"/>
      <c r="E9" s="2"/>
      <c r="F9" s="2"/>
    </row>
    <row r="10" spans="2:9" ht="18" x14ac:dyDescent="0.35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3">
      <c r="B11" s="15"/>
      <c r="C11" s="24"/>
      <c r="D11" s="16"/>
      <c r="E11" s="24"/>
      <c r="F11" s="25"/>
      <c r="G11" s="25"/>
      <c r="H11" s="16"/>
    </row>
    <row r="12" spans="2:9" x14ac:dyDescent="0.3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3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3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3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3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3">
      <c r="B17" s="18"/>
      <c r="C17" s="20"/>
      <c r="D17" s="19"/>
      <c r="E17" s="20"/>
      <c r="F17" s="27"/>
      <c r="G17" s="32"/>
      <c r="H17" s="29"/>
    </row>
    <row r="18" spans="2:8" x14ac:dyDescent="0.3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3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3">
      <c r="F21" s="1"/>
      <c r="H21" s="3"/>
    </row>
    <row r="22" spans="2:8" x14ac:dyDescent="0.3">
      <c r="F22" s="1"/>
      <c r="H22" s="3"/>
    </row>
    <row r="23" spans="2:8" x14ac:dyDescent="0.3">
      <c r="F23" s="1"/>
      <c r="H23" s="3"/>
    </row>
    <row r="24" spans="2:8" x14ac:dyDescent="0.3">
      <c r="F24" s="1"/>
      <c r="H24" s="3"/>
    </row>
    <row r="25" spans="2:8" x14ac:dyDescent="0.3">
      <c r="F25" s="1"/>
      <c r="H25" s="3"/>
    </row>
    <row r="26" spans="2:8" x14ac:dyDescent="0.3">
      <c r="F26" s="1"/>
      <c r="H26" s="3"/>
    </row>
    <row r="27" spans="2:8" x14ac:dyDescent="0.3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4.4" x14ac:dyDescent="0.3"/>
  <cols>
    <col min="2" max="2" width="14.5546875" customWidth="1"/>
    <col min="4" max="4" width="16" customWidth="1"/>
    <col min="5" max="5" width="15" customWidth="1"/>
  </cols>
  <sheetData>
    <row r="3" spans="1:7" x14ac:dyDescent="0.3">
      <c r="A3" s="38" t="s">
        <v>14</v>
      </c>
      <c r="B3" s="38"/>
      <c r="C3" s="38"/>
      <c r="D3" s="38"/>
      <c r="E3" s="38"/>
      <c r="F3" s="38"/>
    </row>
    <row r="4" spans="1:7" x14ac:dyDescent="0.3">
      <c r="A4" s="6" t="s">
        <v>15</v>
      </c>
      <c r="B4" s="6"/>
      <c r="C4" s="6"/>
      <c r="D4" s="6"/>
      <c r="E4" s="6"/>
      <c r="F4" s="6"/>
    </row>
    <row r="5" spans="1:7" x14ac:dyDescent="0.3">
      <c r="A5" s="39" t="s">
        <v>16</v>
      </c>
      <c r="B5" s="39"/>
      <c r="C5" s="39"/>
      <c r="D5" s="39"/>
      <c r="E5" s="39"/>
      <c r="F5" s="39"/>
    </row>
    <row r="6" spans="1:7" x14ac:dyDescent="0.3">
      <c r="A6" s="5"/>
      <c r="B6" s="7"/>
      <c r="C6" s="8"/>
      <c r="D6" s="8"/>
      <c r="E6" s="7"/>
      <c r="F6" s="7"/>
    </row>
    <row r="7" spans="1:7" x14ac:dyDescent="0.3">
      <c r="A7" s="40" t="s">
        <v>56</v>
      </c>
      <c r="B7" s="40"/>
      <c r="C7" s="40"/>
      <c r="D7" s="40"/>
      <c r="E7" s="40"/>
      <c r="F7" s="40"/>
    </row>
    <row r="8" spans="1:7" x14ac:dyDescent="0.3">
      <c r="A8" s="5"/>
      <c r="B8" s="5"/>
      <c r="C8" s="5"/>
      <c r="D8" s="5"/>
      <c r="E8" s="5"/>
      <c r="F8" s="5"/>
    </row>
    <row r="9" spans="1:7" x14ac:dyDescent="0.3">
      <c r="A9" s="2"/>
      <c r="B9" s="2"/>
      <c r="C9" s="2"/>
      <c r="D9" s="2"/>
      <c r="E9" s="2"/>
    </row>
    <row r="10" spans="1:7" ht="18" x14ac:dyDescent="0.35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3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3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3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3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3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3">
      <c r="A16" s="15"/>
      <c r="B16" s="17"/>
      <c r="C16" s="16"/>
      <c r="D16" s="17"/>
      <c r="E16" s="26"/>
      <c r="F16" s="31"/>
    </row>
    <row r="17" spans="1:6" x14ac:dyDescent="0.3">
      <c r="A17" s="15"/>
      <c r="B17" s="17"/>
      <c r="C17" s="15"/>
      <c r="D17" s="17"/>
      <c r="E17" s="26"/>
      <c r="F17" s="31"/>
    </row>
    <row r="18" spans="1:6" x14ac:dyDescent="0.3">
      <c r="A18" s="15"/>
      <c r="B18" s="17"/>
      <c r="C18" s="16"/>
      <c r="D18" s="17"/>
      <c r="E18" s="26"/>
      <c r="F18" s="31"/>
    </row>
    <row r="19" spans="1:6" x14ac:dyDescent="0.3">
      <c r="A19" s="15"/>
      <c r="B19" s="17"/>
      <c r="C19" s="16"/>
      <c r="D19" s="17"/>
      <c r="E19" s="26"/>
      <c r="F19" s="31"/>
    </row>
    <row r="20" spans="1:6" x14ac:dyDescent="0.3">
      <c r="A20" s="18"/>
      <c r="B20" s="20"/>
      <c r="C20" s="19"/>
      <c r="D20" s="20"/>
      <c r="E20" s="27"/>
      <c r="F20" s="32"/>
    </row>
    <row r="21" spans="1:6" x14ac:dyDescent="0.3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3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4.4" x14ac:dyDescent="0.3"/>
  <cols>
    <col min="7" max="7" width="14.109375" customWidth="1"/>
  </cols>
  <sheetData>
    <row r="3" spans="2:7" ht="18" x14ac:dyDescent="0.35">
      <c r="B3" s="35" t="s">
        <v>53</v>
      </c>
      <c r="C3" s="35"/>
      <c r="D3" s="35"/>
      <c r="E3" s="35"/>
    </row>
    <row r="5" spans="2:7" x14ac:dyDescent="0.3">
      <c r="B5" t="s">
        <v>22</v>
      </c>
      <c r="D5" t="s">
        <v>23</v>
      </c>
      <c r="G5" s="1">
        <v>2500</v>
      </c>
    </row>
    <row r="6" spans="2:7" x14ac:dyDescent="0.3">
      <c r="B6" t="s">
        <v>24</v>
      </c>
      <c r="D6" t="s">
        <v>25</v>
      </c>
      <c r="G6" s="1">
        <v>937</v>
      </c>
    </row>
    <row r="7" spans="2:7" x14ac:dyDescent="0.3">
      <c r="B7" t="s">
        <v>27</v>
      </c>
      <c r="D7" t="s">
        <v>26</v>
      </c>
      <c r="G7" s="1">
        <v>338</v>
      </c>
    </row>
    <row r="8" spans="2:7" x14ac:dyDescent="0.3">
      <c r="B8" t="s">
        <v>28</v>
      </c>
      <c r="D8" t="s">
        <v>29</v>
      </c>
      <c r="G8" s="1">
        <v>789.65</v>
      </c>
    </row>
    <row r="9" spans="2:7" x14ac:dyDescent="0.3">
      <c r="B9" t="s">
        <v>30</v>
      </c>
      <c r="D9" t="s">
        <v>5</v>
      </c>
      <c r="G9" s="1">
        <v>1041.56</v>
      </c>
    </row>
    <row r="10" spans="2:7" x14ac:dyDescent="0.3">
      <c r="B10" t="s">
        <v>31</v>
      </c>
      <c r="D10" t="s">
        <v>32</v>
      </c>
      <c r="G10" s="1">
        <v>770</v>
      </c>
    </row>
    <row r="11" spans="2:7" x14ac:dyDescent="0.3">
      <c r="B11" t="s">
        <v>33</v>
      </c>
      <c r="D11" t="s">
        <v>34</v>
      </c>
      <c r="G11" s="1">
        <v>8400</v>
      </c>
    </row>
    <row r="12" spans="2:7" x14ac:dyDescent="0.3">
      <c r="B12" t="s">
        <v>35</v>
      </c>
      <c r="D12" t="s">
        <v>36</v>
      </c>
      <c r="G12" s="1">
        <v>90</v>
      </c>
    </row>
    <row r="13" spans="2:7" x14ac:dyDescent="0.3">
      <c r="B13" t="s">
        <v>37</v>
      </c>
      <c r="D13" s="15" t="s">
        <v>38</v>
      </c>
      <c r="G13" s="1">
        <v>7600</v>
      </c>
    </row>
    <row r="14" spans="2:7" x14ac:dyDescent="0.3">
      <c r="D14" s="15" t="s">
        <v>39</v>
      </c>
      <c r="G14" s="1">
        <v>2015</v>
      </c>
    </row>
    <row r="15" spans="2:7" x14ac:dyDescent="0.3">
      <c r="D15" s="15" t="s">
        <v>40</v>
      </c>
      <c r="G15" s="1">
        <v>3202.04</v>
      </c>
    </row>
    <row r="16" spans="2:7" x14ac:dyDescent="0.3">
      <c r="D16" s="15" t="s">
        <v>41</v>
      </c>
      <c r="G16" s="1">
        <v>1989.96</v>
      </c>
    </row>
    <row r="17" spans="2:7" x14ac:dyDescent="0.3">
      <c r="D17" s="15" t="s">
        <v>42</v>
      </c>
      <c r="G17" s="1">
        <v>469</v>
      </c>
    </row>
    <row r="18" spans="2:7" x14ac:dyDescent="0.3">
      <c r="D18" s="15" t="s">
        <v>43</v>
      </c>
      <c r="G18" s="1">
        <v>939.7</v>
      </c>
    </row>
    <row r="19" spans="2:7" x14ac:dyDescent="0.3">
      <c r="D19" s="15" t="s">
        <v>44</v>
      </c>
      <c r="G19" s="1">
        <v>270</v>
      </c>
    </row>
    <row r="20" spans="2:7" x14ac:dyDescent="0.3">
      <c r="B20" t="s">
        <v>45</v>
      </c>
      <c r="D20" s="34" t="s">
        <v>46</v>
      </c>
      <c r="G20" s="1">
        <v>5092.57</v>
      </c>
    </row>
    <row r="21" spans="2:7" x14ac:dyDescent="0.3">
      <c r="D21" s="34" t="s">
        <v>49</v>
      </c>
      <c r="G21" s="1">
        <v>5000</v>
      </c>
    </row>
    <row r="22" spans="2:7" x14ac:dyDescent="0.3">
      <c r="B22" t="s">
        <v>47</v>
      </c>
      <c r="D22" s="34" t="s">
        <v>48</v>
      </c>
      <c r="G22" s="1">
        <v>6082</v>
      </c>
    </row>
    <row r="23" spans="2:7" x14ac:dyDescent="0.3">
      <c r="B23" t="s">
        <v>50</v>
      </c>
      <c r="D23" s="34" t="s">
        <v>46</v>
      </c>
      <c r="G23" s="1">
        <v>3210.15</v>
      </c>
    </row>
    <row r="24" spans="2:7" x14ac:dyDescent="0.3">
      <c r="B24" t="s">
        <v>51</v>
      </c>
      <c r="D24" s="34" t="s">
        <v>52</v>
      </c>
      <c r="G24" s="1">
        <v>7623</v>
      </c>
    </row>
    <row r="25" spans="2:7" x14ac:dyDescent="0.3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4.4" x14ac:dyDescent="0.3"/>
  <cols>
    <col min="1" max="1" width="11" customWidth="1"/>
    <col min="3" max="3" width="16.6640625" customWidth="1"/>
    <col min="5" max="5" width="22.88671875" customWidth="1"/>
    <col min="6" max="6" width="16.33203125" customWidth="1"/>
    <col min="7" max="7" width="20.44140625" customWidth="1"/>
  </cols>
  <sheetData>
    <row r="2" spans="1:8" x14ac:dyDescent="0.3">
      <c r="B2" s="4" t="s">
        <v>77</v>
      </c>
      <c r="C2" s="11"/>
      <c r="D2" s="11"/>
      <c r="E2" s="11"/>
      <c r="F2" s="12"/>
      <c r="G2" s="12"/>
      <c r="H2" s="12"/>
    </row>
    <row r="3" spans="1:8" x14ac:dyDescent="0.3">
      <c r="B3" s="6" t="s">
        <v>94</v>
      </c>
      <c r="C3" s="7"/>
      <c r="D3" s="7"/>
      <c r="E3" s="12"/>
      <c r="F3" s="12"/>
      <c r="G3" s="12"/>
      <c r="H3" s="12"/>
    </row>
    <row r="4" spans="1:8" x14ac:dyDescent="0.3">
      <c r="B4" s="7"/>
      <c r="C4" s="8" t="s">
        <v>16</v>
      </c>
      <c r="D4" s="8"/>
      <c r="E4" s="7"/>
      <c r="F4" s="7"/>
      <c r="G4" s="7"/>
      <c r="H4" s="7"/>
    </row>
    <row r="5" spans="1:8" x14ac:dyDescent="0.3">
      <c r="B5" s="7"/>
      <c r="C5" s="8"/>
      <c r="D5" s="8"/>
      <c r="E5" s="7"/>
      <c r="F5" s="7"/>
      <c r="G5" s="7"/>
      <c r="H5" s="7"/>
    </row>
    <row r="6" spans="1:8" x14ac:dyDescent="0.3">
      <c r="B6" s="7"/>
      <c r="C6" s="9" t="s">
        <v>120</v>
      </c>
      <c r="D6" s="9"/>
      <c r="E6" s="7"/>
      <c r="F6" s="7"/>
      <c r="G6" s="7"/>
      <c r="H6" s="7"/>
    </row>
    <row r="7" spans="1:8" x14ac:dyDescent="0.3">
      <c r="B7" s="2"/>
      <c r="C7" s="2"/>
      <c r="D7" s="2"/>
      <c r="E7" s="2"/>
      <c r="F7" s="2"/>
    </row>
    <row r="8" spans="1:8" ht="32.25" customHeight="1" x14ac:dyDescent="0.35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3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3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3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3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3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3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3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3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3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3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3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3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3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3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3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3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3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3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3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3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3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3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3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3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3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3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3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3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3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3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3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3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3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3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3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" thickBot="1" x14ac:dyDescent="0.35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5">
      <c r="A45" s="237" t="s">
        <v>17</v>
      </c>
      <c r="B45" s="238"/>
      <c r="C45" s="238"/>
      <c r="D45" s="238"/>
      <c r="E45" s="239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3">
      <c r="E48" s="16"/>
      <c r="F48" s="16"/>
    </row>
    <row r="49" spans="2:5" x14ac:dyDescent="0.3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2FC4-132B-4F9D-AA4A-8A59AA5056A2}">
  <dimension ref="A1:M147"/>
  <sheetViews>
    <sheetView showGridLines="0" tabSelected="1" view="pageBreakPreview" topLeftCell="D52" zoomScale="41" zoomScaleNormal="41" zoomScaleSheetLayoutView="41" zoomScalePageLayoutView="80" workbookViewId="0">
      <selection activeCell="H82" sqref="H82"/>
    </sheetView>
  </sheetViews>
  <sheetFormatPr baseColWidth="10" defaultRowHeight="14.4" x14ac:dyDescent="0.3"/>
  <cols>
    <col min="1" max="1" width="58.109375" customWidth="1"/>
    <col min="2" max="2" width="55.88671875" customWidth="1"/>
    <col min="3" max="3" width="59" customWidth="1"/>
    <col min="4" max="4" width="91.109375" customWidth="1"/>
    <col min="5" max="5" width="146.109375" customWidth="1"/>
    <col min="6" max="6" width="155.88671875" customWidth="1"/>
    <col min="7" max="7" width="26.33203125" customWidth="1"/>
    <col min="8" max="8" width="76.44140625" customWidth="1"/>
    <col min="9" max="9" width="78.109375" customWidth="1"/>
    <col min="10" max="10" width="57.33203125" customWidth="1"/>
    <col min="11" max="11" width="46.44140625" customWidth="1"/>
    <col min="12" max="12" width="26.109375" customWidth="1"/>
    <col min="13" max="13" width="66" customWidth="1"/>
  </cols>
  <sheetData>
    <row r="1" spans="1:13" ht="39.75" customHeight="1" x14ac:dyDescent="0.3"/>
    <row r="2" spans="1:13" ht="27.75" customHeight="1" x14ac:dyDescent="0.3"/>
    <row r="3" spans="1:13" ht="32.25" customHeight="1" x14ac:dyDescent="0.3"/>
    <row r="4" spans="1:13" ht="30" customHeight="1" x14ac:dyDescent="0.3"/>
    <row r="5" spans="1:13" ht="39.75" customHeight="1" x14ac:dyDescent="0.3"/>
    <row r="6" spans="1:13" ht="36" customHeight="1" x14ac:dyDescent="0.3">
      <c r="A6" s="252" t="s">
        <v>178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</row>
    <row r="7" spans="1:13" ht="27" customHeight="1" x14ac:dyDescent="0.3">
      <c r="A7" s="252"/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</row>
    <row r="8" spans="1:13" ht="44.25" customHeight="1" x14ac:dyDescent="0.95">
      <c r="A8" s="253" t="s">
        <v>167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</row>
    <row r="9" spans="1:13" ht="24" customHeight="1" x14ac:dyDescent="0.3">
      <c r="A9" s="254" t="s">
        <v>226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</row>
    <row r="10" spans="1:13" ht="52.5" customHeight="1" thickBot="1" x14ac:dyDescent="0.35">
      <c r="A10" s="254"/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</row>
    <row r="11" spans="1:13" ht="22.5" customHeight="1" x14ac:dyDescent="0.3">
      <c r="A11" s="255" t="s">
        <v>198</v>
      </c>
      <c r="B11" s="258" t="s">
        <v>205</v>
      </c>
      <c r="C11" s="261" t="s">
        <v>199</v>
      </c>
      <c r="D11" s="264" t="s">
        <v>160</v>
      </c>
      <c r="E11" s="267" t="s">
        <v>1</v>
      </c>
      <c r="F11" s="261" t="s">
        <v>0</v>
      </c>
      <c r="G11" s="270" t="s">
        <v>200</v>
      </c>
      <c r="H11" s="273" t="s">
        <v>201</v>
      </c>
      <c r="I11" s="276" t="s">
        <v>202</v>
      </c>
      <c r="J11" s="277"/>
      <c r="K11" s="277"/>
      <c r="L11" s="277"/>
      <c r="M11" s="278"/>
    </row>
    <row r="12" spans="1:13" ht="25.5" customHeight="1" x14ac:dyDescent="0.3">
      <c r="A12" s="256"/>
      <c r="B12" s="259"/>
      <c r="C12" s="262"/>
      <c r="D12" s="265"/>
      <c r="E12" s="268"/>
      <c r="F12" s="262"/>
      <c r="G12" s="271"/>
      <c r="H12" s="274"/>
      <c r="I12" s="99" t="s">
        <v>203</v>
      </c>
      <c r="J12" s="279" t="s">
        <v>204</v>
      </c>
      <c r="K12" s="280"/>
      <c r="L12" s="280"/>
      <c r="M12" s="281"/>
    </row>
    <row r="13" spans="1:13" ht="36" customHeight="1" thickBot="1" x14ac:dyDescent="0.35">
      <c r="A13" s="257"/>
      <c r="B13" s="260"/>
      <c r="C13" s="263"/>
      <c r="D13" s="266"/>
      <c r="E13" s="269"/>
      <c r="F13" s="263"/>
      <c r="G13" s="272"/>
      <c r="H13" s="275"/>
      <c r="I13" s="179" t="s">
        <v>162</v>
      </c>
      <c r="J13" s="179" t="s">
        <v>163</v>
      </c>
      <c r="K13" s="179" t="s">
        <v>164</v>
      </c>
      <c r="L13" s="179" t="s">
        <v>195</v>
      </c>
      <c r="M13" s="180" t="s">
        <v>165</v>
      </c>
    </row>
    <row r="14" spans="1:13" ht="63" customHeight="1" x14ac:dyDescent="1.05">
      <c r="A14" s="172" t="s">
        <v>214</v>
      </c>
      <c r="B14" s="181">
        <v>1098</v>
      </c>
      <c r="C14" s="189">
        <v>42018</v>
      </c>
      <c r="D14" s="190" t="s">
        <v>168</v>
      </c>
      <c r="E14" s="203" t="s">
        <v>190</v>
      </c>
      <c r="F14" s="203"/>
      <c r="G14" s="173" t="s">
        <v>161</v>
      </c>
      <c r="H14" s="174">
        <v>72054.53</v>
      </c>
      <c r="I14" s="175"/>
      <c r="J14" s="176"/>
      <c r="K14" s="177"/>
      <c r="L14" s="178"/>
      <c r="M14" s="207">
        <v>72054.53</v>
      </c>
    </row>
    <row r="15" spans="1:13" ht="60" customHeight="1" x14ac:dyDescent="1.05">
      <c r="A15" s="164" t="s">
        <v>207</v>
      </c>
      <c r="B15" s="182">
        <v>1305</v>
      </c>
      <c r="C15" s="191">
        <v>42384</v>
      </c>
      <c r="D15" s="192" t="s">
        <v>181</v>
      </c>
      <c r="E15" s="204" t="s">
        <v>182</v>
      </c>
      <c r="F15" s="204" t="s">
        <v>187</v>
      </c>
      <c r="G15" s="130" t="s">
        <v>161</v>
      </c>
      <c r="H15" s="148">
        <v>547130.6</v>
      </c>
      <c r="I15" s="149"/>
      <c r="J15" s="127"/>
      <c r="K15" s="128"/>
      <c r="L15" s="129"/>
      <c r="M15" s="208">
        <v>547130.6</v>
      </c>
    </row>
    <row r="16" spans="1:13" ht="51" customHeight="1" x14ac:dyDescent="1.05">
      <c r="A16" s="163" t="s">
        <v>208</v>
      </c>
      <c r="B16" s="183">
        <v>54</v>
      </c>
      <c r="C16" s="193">
        <v>42385</v>
      </c>
      <c r="D16" s="192" t="s">
        <v>169</v>
      </c>
      <c r="E16" s="204" t="s">
        <v>173</v>
      </c>
      <c r="F16" s="204" t="s">
        <v>175</v>
      </c>
      <c r="G16" s="130" t="s">
        <v>161</v>
      </c>
      <c r="H16" s="148">
        <v>11328</v>
      </c>
      <c r="I16" s="150"/>
      <c r="J16" s="131"/>
      <c r="K16" s="132"/>
      <c r="L16" s="132"/>
      <c r="M16" s="208">
        <v>11328</v>
      </c>
    </row>
    <row r="17" spans="1:13" ht="57.75" customHeight="1" x14ac:dyDescent="1.05">
      <c r="A17" s="165" t="s">
        <v>209</v>
      </c>
      <c r="B17" s="183">
        <v>17</v>
      </c>
      <c r="C17" s="193">
        <v>42909</v>
      </c>
      <c r="D17" s="194" t="s">
        <v>170</v>
      </c>
      <c r="E17" s="200" t="s">
        <v>174</v>
      </c>
      <c r="F17" s="200" t="s">
        <v>185</v>
      </c>
      <c r="G17" s="130" t="s">
        <v>161</v>
      </c>
      <c r="H17" s="148">
        <v>37096</v>
      </c>
      <c r="I17" s="150"/>
      <c r="J17" s="131"/>
      <c r="K17" s="132"/>
      <c r="L17" s="132"/>
      <c r="M17" s="208">
        <v>37096</v>
      </c>
    </row>
    <row r="18" spans="1:13" ht="53.25" customHeight="1" x14ac:dyDescent="1.05">
      <c r="A18" s="165" t="s">
        <v>210</v>
      </c>
      <c r="B18" s="183">
        <v>16</v>
      </c>
      <c r="C18" s="193">
        <v>42848</v>
      </c>
      <c r="D18" s="194" t="s">
        <v>171</v>
      </c>
      <c r="E18" s="200" t="s">
        <v>174</v>
      </c>
      <c r="F18" s="200" t="s">
        <v>185</v>
      </c>
      <c r="G18" s="130" t="s">
        <v>161</v>
      </c>
      <c r="H18" s="148">
        <v>27439.38</v>
      </c>
      <c r="I18" s="150"/>
      <c r="J18" s="131"/>
      <c r="K18" s="132"/>
      <c r="L18" s="132"/>
      <c r="M18" s="208">
        <v>27439.38</v>
      </c>
    </row>
    <row r="19" spans="1:13" ht="53.25" customHeight="1" x14ac:dyDescent="1.05">
      <c r="A19" s="165" t="s">
        <v>213</v>
      </c>
      <c r="B19" s="183">
        <v>5</v>
      </c>
      <c r="C19" s="193">
        <v>44214</v>
      </c>
      <c r="D19" s="194" t="s">
        <v>172</v>
      </c>
      <c r="E19" s="200" t="s">
        <v>184</v>
      </c>
      <c r="F19" s="200" t="s">
        <v>193</v>
      </c>
      <c r="G19" s="130" t="s">
        <v>161</v>
      </c>
      <c r="H19" s="148">
        <v>260511.76</v>
      </c>
      <c r="I19" s="150"/>
      <c r="J19" s="131"/>
      <c r="K19" s="132"/>
      <c r="L19" s="132"/>
      <c r="M19" s="208">
        <v>260511.76</v>
      </c>
    </row>
    <row r="20" spans="1:13" ht="55.5" customHeight="1" x14ac:dyDescent="1.05">
      <c r="A20" s="165" t="s">
        <v>211</v>
      </c>
      <c r="B20" s="183">
        <v>135</v>
      </c>
      <c r="C20" s="193">
        <v>44679</v>
      </c>
      <c r="D20" s="194" t="s">
        <v>176</v>
      </c>
      <c r="E20" s="200" t="s">
        <v>177</v>
      </c>
      <c r="F20" s="200" t="s">
        <v>188</v>
      </c>
      <c r="G20" s="130" t="s">
        <v>161</v>
      </c>
      <c r="H20" s="151">
        <v>6956.37</v>
      </c>
      <c r="I20" s="150"/>
      <c r="J20" s="133"/>
      <c r="K20" s="132"/>
      <c r="L20" s="134"/>
      <c r="M20" s="209">
        <v>6956.37</v>
      </c>
    </row>
    <row r="21" spans="1:13" ht="52.5" customHeight="1" x14ac:dyDescent="1.05">
      <c r="A21" s="165" t="s">
        <v>212</v>
      </c>
      <c r="B21" s="183">
        <v>212</v>
      </c>
      <c r="C21" s="193">
        <v>45107</v>
      </c>
      <c r="D21" s="194" t="s">
        <v>180</v>
      </c>
      <c r="E21" s="200" t="s">
        <v>177</v>
      </c>
      <c r="F21" s="200" t="s">
        <v>186</v>
      </c>
      <c r="G21" s="130" t="s">
        <v>161</v>
      </c>
      <c r="H21" s="148">
        <v>165154.32</v>
      </c>
      <c r="I21" s="152"/>
      <c r="J21" s="116"/>
      <c r="K21" s="135"/>
      <c r="L21" s="135"/>
      <c r="M21" s="208">
        <v>165154.32</v>
      </c>
    </row>
    <row r="22" spans="1:13" ht="54" customHeight="1" x14ac:dyDescent="1.05">
      <c r="A22" s="166">
        <v>46037</v>
      </c>
      <c r="B22" s="182">
        <v>833</v>
      </c>
      <c r="C22" s="195">
        <v>45691</v>
      </c>
      <c r="D22" s="196" t="s">
        <v>191</v>
      </c>
      <c r="E22" s="200" t="s">
        <v>192</v>
      </c>
      <c r="F22" s="154" t="s">
        <v>189</v>
      </c>
      <c r="G22" s="130" t="s">
        <v>161</v>
      </c>
      <c r="H22" s="153">
        <v>88500</v>
      </c>
      <c r="I22" s="154"/>
      <c r="J22" s="116"/>
      <c r="K22" s="112"/>
      <c r="L22" s="135"/>
      <c r="M22" s="210">
        <f>H22</f>
        <v>88500</v>
      </c>
    </row>
    <row r="23" spans="1:13" ht="56.25" customHeight="1" x14ac:dyDescent="1.1000000000000001">
      <c r="A23" s="166">
        <v>46093</v>
      </c>
      <c r="B23" s="184"/>
      <c r="C23" s="195">
        <v>46124</v>
      </c>
      <c r="D23" s="154" t="s">
        <v>221</v>
      </c>
      <c r="E23" s="154" t="s">
        <v>222</v>
      </c>
      <c r="F23" s="154" t="s">
        <v>223</v>
      </c>
      <c r="G23" s="113" t="s">
        <v>161</v>
      </c>
      <c r="H23" s="153">
        <v>348900</v>
      </c>
      <c r="I23" s="153"/>
      <c r="J23" s="153">
        <f>H23</f>
        <v>348900</v>
      </c>
      <c r="K23" s="123"/>
      <c r="L23" s="117"/>
      <c r="M23" s="211"/>
    </row>
    <row r="24" spans="1:13" ht="69" customHeight="1" x14ac:dyDescent="1.1000000000000001">
      <c r="A24" s="167">
        <v>46156</v>
      </c>
      <c r="B24" s="184">
        <v>102792</v>
      </c>
      <c r="C24" s="195">
        <v>46187</v>
      </c>
      <c r="D24" s="154" t="s">
        <v>258</v>
      </c>
      <c r="E24" s="198" t="s">
        <v>219</v>
      </c>
      <c r="F24" s="198" t="s">
        <v>188</v>
      </c>
      <c r="G24" s="113" t="s">
        <v>161</v>
      </c>
      <c r="H24" s="153">
        <v>6750</v>
      </c>
      <c r="I24" s="153">
        <f t="shared" ref="I24:I29" si="0">H24</f>
        <v>6750</v>
      </c>
      <c r="J24" s="123"/>
      <c r="K24" s="123"/>
      <c r="L24" s="117"/>
      <c r="M24" s="212"/>
    </row>
    <row r="25" spans="1:13" ht="68.25" customHeight="1" x14ac:dyDescent="1.05">
      <c r="A25" s="165">
        <v>46149</v>
      </c>
      <c r="B25" s="184">
        <v>102796</v>
      </c>
      <c r="C25" s="195" t="s">
        <v>227</v>
      </c>
      <c r="D25" s="154" t="s">
        <v>228</v>
      </c>
      <c r="E25" s="198" t="s">
        <v>219</v>
      </c>
      <c r="F25" s="198" t="s">
        <v>188</v>
      </c>
      <c r="G25" s="113" t="s">
        <v>161</v>
      </c>
      <c r="H25" s="148">
        <v>2520</v>
      </c>
      <c r="I25" s="148">
        <f t="shared" si="0"/>
        <v>2520</v>
      </c>
      <c r="J25" s="136"/>
      <c r="K25" s="136"/>
      <c r="L25" s="117"/>
      <c r="M25" s="117"/>
    </row>
    <row r="26" spans="1:13" ht="63.75" customHeight="1" x14ac:dyDescent="1.05">
      <c r="A26" s="168">
        <v>46155</v>
      </c>
      <c r="B26" s="185">
        <v>102796</v>
      </c>
      <c r="C26" s="197">
        <v>46186</v>
      </c>
      <c r="D26" s="154" t="s">
        <v>229</v>
      </c>
      <c r="E26" s="198" t="s">
        <v>219</v>
      </c>
      <c r="F26" s="198" t="s">
        <v>188</v>
      </c>
      <c r="G26" s="113" t="s">
        <v>161</v>
      </c>
      <c r="H26" s="148">
        <v>8940</v>
      </c>
      <c r="I26" s="148">
        <f t="shared" si="0"/>
        <v>8940</v>
      </c>
      <c r="J26" s="136"/>
      <c r="K26" s="117"/>
      <c r="L26" s="117"/>
      <c r="M26" s="117"/>
    </row>
    <row r="27" spans="1:13" ht="66" customHeight="1" x14ac:dyDescent="1.05">
      <c r="A27" s="168">
        <v>46163</v>
      </c>
      <c r="B27" s="185">
        <v>102796</v>
      </c>
      <c r="C27" s="197">
        <v>46163</v>
      </c>
      <c r="D27" s="154" t="s">
        <v>230</v>
      </c>
      <c r="E27" s="198" t="s">
        <v>219</v>
      </c>
      <c r="F27" s="198" t="s">
        <v>188</v>
      </c>
      <c r="G27" s="113" t="s">
        <v>161</v>
      </c>
      <c r="H27" s="148">
        <v>3180</v>
      </c>
      <c r="I27" s="148">
        <f t="shared" si="0"/>
        <v>3180</v>
      </c>
      <c r="J27" s="136"/>
      <c r="K27" s="112"/>
      <c r="L27" s="117"/>
      <c r="M27" s="117"/>
    </row>
    <row r="28" spans="1:13" ht="69" customHeight="1" x14ac:dyDescent="1.05">
      <c r="A28" s="168">
        <v>46169</v>
      </c>
      <c r="B28" s="184">
        <v>102796</v>
      </c>
      <c r="C28" s="195">
        <v>46200</v>
      </c>
      <c r="D28" s="154" t="s">
        <v>231</v>
      </c>
      <c r="E28" s="198" t="s">
        <v>219</v>
      </c>
      <c r="F28" s="198" t="s">
        <v>188</v>
      </c>
      <c r="G28" s="113" t="s">
        <v>161</v>
      </c>
      <c r="H28" s="148">
        <v>5640</v>
      </c>
      <c r="I28" s="148">
        <f t="shared" si="0"/>
        <v>5640</v>
      </c>
      <c r="J28" s="112"/>
      <c r="K28" s="136"/>
      <c r="L28" s="117"/>
      <c r="M28" s="117"/>
    </row>
    <row r="29" spans="1:13" ht="66.75" customHeight="1" x14ac:dyDescent="1.05">
      <c r="A29" s="168">
        <v>46149</v>
      </c>
      <c r="B29" s="184">
        <v>102789</v>
      </c>
      <c r="C29" s="195">
        <v>46180</v>
      </c>
      <c r="D29" s="154" t="s">
        <v>232</v>
      </c>
      <c r="E29" s="198" t="s">
        <v>219</v>
      </c>
      <c r="F29" s="198" t="s">
        <v>188</v>
      </c>
      <c r="G29" s="113" t="s">
        <v>161</v>
      </c>
      <c r="H29" s="148">
        <v>5400</v>
      </c>
      <c r="I29" s="148">
        <f t="shared" si="0"/>
        <v>5400</v>
      </c>
      <c r="J29" s="136"/>
      <c r="K29" s="117"/>
      <c r="L29" s="117"/>
      <c r="M29" s="117"/>
    </row>
    <row r="30" spans="1:13" ht="71.25" customHeight="1" x14ac:dyDescent="1.05">
      <c r="A30" s="168">
        <v>46149</v>
      </c>
      <c r="B30" s="185">
        <v>102789</v>
      </c>
      <c r="C30" s="197">
        <v>46149</v>
      </c>
      <c r="D30" s="198" t="s">
        <v>232</v>
      </c>
      <c r="E30" s="198" t="s">
        <v>219</v>
      </c>
      <c r="F30" s="198" t="s">
        <v>188</v>
      </c>
      <c r="G30" s="113" t="s">
        <v>161</v>
      </c>
      <c r="H30" s="148">
        <v>5700</v>
      </c>
      <c r="I30" s="148">
        <f t="shared" ref="I30:I32" si="1">H30</f>
        <v>5700</v>
      </c>
      <c r="J30" s="136"/>
      <c r="K30" s="117"/>
      <c r="L30" s="117"/>
      <c r="M30" s="117"/>
    </row>
    <row r="31" spans="1:13" ht="63.75" customHeight="1" x14ac:dyDescent="1.05">
      <c r="A31" s="168">
        <v>46149</v>
      </c>
      <c r="B31" s="185">
        <v>102789</v>
      </c>
      <c r="C31" s="197">
        <v>46180</v>
      </c>
      <c r="D31" s="198" t="s">
        <v>233</v>
      </c>
      <c r="E31" s="198" t="s">
        <v>219</v>
      </c>
      <c r="F31" s="198" t="s">
        <v>188</v>
      </c>
      <c r="G31" s="113" t="s">
        <v>161</v>
      </c>
      <c r="H31" s="148">
        <v>5940</v>
      </c>
      <c r="I31" s="148">
        <f t="shared" si="1"/>
        <v>5940</v>
      </c>
      <c r="J31" s="116"/>
      <c r="K31" s="117"/>
      <c r="L31" s="117"/>
      <c r="M31" s="117"/>
    </row>
    <row r="32" spans="1:13" ht="66.75" customHeight="1" x14ac:dyDescent="1.05">
      <c r="A32" s="166">
        <v>46171</v>
      </c>
      <c r="B32" s="185">
        <v>102798</v>
      </c>
      <c r="C32" s="197">
        <v>46202</v>
      </c>
      <c r="D32" s="198" t="s">
        <v>234</v>
      </c>
      <c r="E32" s="198" t="s">
        <v>235</v>
      </c>
      <c r="F32" s="198" t="s">
        <v>236</v>
      </c>
      <c r="G32" s="113" t="s">
        <v>161</v>
      </c>
      <c r="H32" s="148">
        <v>288726.40000000002</v>
      </c>
      <c r="I32" s="148">
        <f t="shared" si="1"/>
        <v>288726.40000000002</v>
      </c>
      <c r="J32" s="116"/>
      <c r="K32" s="117"/>
      <c r="L32" s="117"/>
      <c r="M32" s="117"/>
    </row>
    <row r="33" spans="1:13" ht="54" customHeight="1" x14ac:dyDescent="1.05">
      <c r="A33" s="166">
        <v>46169</v>
      </c>
      <c r="B33" s="184">
        <v>102797</v>
      </c>
      <c r="C33" s="195">
        <v>46200</v>
      </c>
      <c r="D33" s="198" t="s">
        <v>237</v>
      </c>
      <c r="E33" s="154" t="s">
        <v>238</v>
      </c>
      <c r="F33" s="154" t="s">
        <v>239</v>
      </c>
      <c r="G33" s="113" t="s">
        <v>161</v>
      </c>
      <c r="H33" s="148">
        <v>488113.49</v>
      </c>
      <c r="I33" s="148">
        <f t="shared" ref="I33:I37" si="2">H33</f>
        <v>488113.49</v>
      </c>
      <c r="J33" s="116"/>
      <c r="K33" s="117"/>
      <c r="L33" s="117"/>
      <c r="M33" s="117"/>
    </row>
    <row r="34" spans="1:13" ht="71.25" customHeight="1" x14ac:dyDescent="1.05">
      <c r="A34" s="166">
        <v>46155</v>
      </c>
      <c r="B34" s="184">
        <v>102794</v>
      </c>
      <c r="C34" s="195">
        <v>46186</v>
      </c>
      <c r="D34" s="198" t="s">
        <v>240</v>
      </c>
      <c r="E34" s="154" t="s">
        <v>241</v>
      </c>
      <c r="F34" s="154" t="s">
        <v>242</v>
      </c>
      <c r="G34" s="113" t="s">
        <v>161</v>
      </c>
      <c r="H34" s="153">
        <v>276627.40000000002</v>
      </c>
      <c r="I34" s="153">
        <f t="shared" si="2"/>
        <v>276627.40000000002</v>
      </c>
      <c r="J34" s="112"/>
      <c r="K34" s="117"/>
      <c r="L34" s="117"/>
      <c r="M34" s="117"/>
    </row>
    <row r="35" spans="1:13" ht="71.25" customHeight="1" x14ac:dyDescent="1.05">
      <c r="A35" s="166">
        <v>46142</v>
      </c>
      <c r="B35" s="184">
        <v>102791</v>
      </c>
      <c r="C35" s="195">
        <v>46172</v>
      </c>
      <c r="D35" s="198" t="s">
        <v>243</v>
      </c>
      <c r="E35" s="154" t="s">
        <v>244</v>
      </c>
      <c r="F35" s="154" t="s">
        <v>245</v>
      </c>
      <c r="G35" s="113" t="s">
        <v>161</v>
      </c>
      <c r="H35" s="153">
        <v>109525.3</v>
      </c>
      <c r="I35" s="153">
        <f t="shared" si="2"/>
        <v>109525.3</v>
      </c>
      <c r="J35" s="112"/>
      <c r="K35" s="116"/>
      <c r="L35" s="117"/>
      <c r="M35" s="117"/>
    </row>
    <row r="36" spans="1:13" ht="66" customHeight="1" x14ac:dyDescent="1.3">
      <c r="A36" s="166">
        <v>46155</v>
      </c>
      <c r="B36" s="184">
        <v>102790</v>
      </c>
      <c r="C36" s="195">
        <v>46186</v>
      </c>
      <c r="D36" s="198" t="s">
        <v>246</v>
      </c>
      <c r="E36" s="154" t="s">
        <v>247</v>
      </c>
      <c r="F36" s="154" t="s">
        <v>248</v>
      </c>
      <c r="G36" s="113" t="s">
        <v>161</v>
      </c>
      <c r="H36" s="153">
        <v>66383.320000000007</v>
      </c>
      <c r="I36" s="153">
        <f t="shared" si="2"/>
        <v>66383.320000000007</v>
      </c>
      <c r="J36" s="112"/>
      <c r="K36" s="137"/>
      <c r="L36" s="117"/>
      <c r="M36" s="117"/>
    </row>
    <row r="37" spans="1:13" ht="57" customHeight="1" x14ac:dyDescent="1.1000000000000001">
      <c r="A37" s="169">
        <v>46162</v>
      </c>
      <c r="B37" s="186">
        <v>102795</v>
      </c>
      <c r="C37" s="199">
        <v>46193</v>
      </c>
      <c r="D37" s="187" t="s">
        <v>249</v>
      </c>
      <c r="E37" s="187" t="s">
        <v>250</v>
      </c>
      <c r="F37" s="187" t="s">
        <v>248</v>
      </c>
      <c r="G37" s="113" t="s">
        <v>161</v>
      </c>
      <c r="H37" s="155">
        <v>351688.24</v>
      </c>
      <c r="I37" s="155">
        <f t="shared" si="2"/>
        <v>351688.24</v>
      </c>
      <c r="J37" s="112"/>
      <c r="K37" s="116"/>
      <c r="L37" s="251"/>
      <c r="M37" s="117"/>
    </row>
    <row r="38" spans="1:13" ht="56.25" customHeight="1" x14ac:dyDescent="1.05">
      <c r="A38" s="166">
        <v>46160</v>
      </c>
      <c r="B38" s="184">
        <v>102793</v>
      </c>
      <c r="C38" s="195" t="s">
        <v>251</v>
      </c>
      <c r="D38" s="200" t="s">
        <v>252</v>
      </c>
      <c r="E38" s="154" t="s">
        <v>253</v>
      </c>
      <c r="F38" s="154" t="s">
        <v>254</v>
      </c>
      <c r="G38" s="113" t="s">
        <v>161</v>
      </c>
      <c r="H38" s="153">
        <v>809126</v>
      </c>
      <c r="I38" s="153">
        <f t="shared" ref="I38:I46" si="3">H38</f>
        <v>809126</v>
      </c>
      <c r="J38" s="112"/>
      <c r="K38" s="117"/>
      <c r="L38" s="251"/>
      <c r="M38" s="117"/>
    </row>
    <row r="39" spans="1:13" ht="60.75" customHeight="1" x14ac:dyDescent="1.05">
      <c r="A39" s="166">
        <v>46148</v>
      </c>
      <c r="B39" s="184">
        <v>102788</v>
      </c>
      <c r="C39" s="195">
        <v>46179</v>
      </c>
      <c r="D39" s="154" t="s">
        <v>255</v>
      </c>
      <c r="E39" s="154" t="s">
        <v>256</v>
      </c>
      <c r="F39" s="154" t="s">
        <v>257</v>
      </c>
      <c r="G39" s="113" t="s">
        <v>161</v>
      </c>
      <c r="H39" s="153">
        <v>9142.64</v>
      </c>
      <c r="I39" s="153">
        <f t="shared" si="3"/>
        <v>9142.64</v>
      </c>
      <c r="J39" s="112"/>
      <c r="K39" s="117"/>
      <c r="L39" s="117"/>
      <c r="M39" s="117"/>
    </row>
    <row r="40" spans="1:13" ht="66.75" customHeight="1" x14ac:dyDescent="1.05">
      <c r="A40" s="166">
        <v>46143</v>
      </c>
      <c r="B40" s="184">
        <v>114</v>
      </c>
      <c r="C40" s="195">
        <v>46174</v>
      </c>
      <c r="D40" s="154" t="s">
        <v>259</v>
      </c>
      <c r="E40" s="154" t="s">
        <v>260</v>
      </c>
      <c r="F40" s="154" t="s">
        <v>261</v>
      </c>
      <c r="G40" s="113" t="s">
        <v>161</v>
      </c>
      <c r="H40" s="153">
        <v>5000000</v>
      </c>
      <c r="I40" s="153">
        <f t="shared" si="3"/>
        <v>5000000</v>
      </c>
      <c r="J40" s="112"/>
      <c r="K40" s="117"/>
      <c r="L40" s="117"/>
      <c r="M40" s="117"/>
    </row>
    <row r="41" spans="1:13" ht="48.75" customHeight="1" x14ac:dyDescent="1.05">
      <c r="A41" s="166">
        <v>46162</v>
      </c>
      <c r="B41" s="184">
        <v>115</v>
      </c>
      <c r="C41" s="195">
        <v>46193</v>
      </c>
      <c r="D41" s="154" t="s">
        <v>262</v>
      </c>
      <c r="E41" s="154" t="s">
        <v>263</v>
      </c>
      <c r="F41" s="154" t="s">
        <v>261</v>
      </c>
      <c r="G41" s="113" t="s">
        <v>161</v>
      </c>
      <c r="H41" s="153">
        <v>7957.6</v>
      </c>
      <c r="I41" s="153">
        <f t="shared" si="3"/>
        <v>7957.6</v>
      </c>
      <c r="J41" s="112"/>
      <c r="K41" s="116"/>
      <c r="L41" s="117"/>
      <c r="M41" s="117"/>
    </row>
    <row r="42" spans="1:13" ht="51" customHeight="1" x14ac:dyDescent="1.05">
      <c r="A42" s="166">
        <v>46143</v>
      </c>
      <c r="B42" s="184">
        <v>947</v>
      </c>
      <c r="C42" s="195">
        <v>46174</v>
      </c>
      <c r="D42" s="154" t="s">
        <v>264</v>
      </c>
      <c r="E42" s="154" t="s">
        <v>265</v>
      </c>
      <c r="F42" s="154" t="s">
        <v>266</v>
      </c>
      <c r="G42" s="113" t="s">
        <v>161</v>
      </c>
      <c r="H42" s="153">
        <v>5900</v>
      </c>
      <c r="I42" s="153">
        <f t="shared" si="3"/>
        <v>5900</v>
      </c>
      <c r="J42" s="112"/>
      <c r="K42" s="117"/>
      <c r="L42" s="117"/>
      <c r="M42" s="117"/>
    </row>
    <row r="43" spans="1:13" ht="53.25" customHeight="1" x14ac:dyDescent="1.1000000000000001">
      <c r="A43" s="169">
        <v>46143</v>
      </c>
      <c r="B43" s="186">
        <v>948</v>
      </c>
      <c r="C43" s="199">
        <v>46174</v>
      </c>
      <c r="D43" s="154" t="s">
        <v>267</v>
      </c>
      <c r="E43" s="154" t="s">
        <v>265</v>
      </c>
      <c r="F43" s="154" t="s">
        <v>266</v>
      </c>
      <c r="G43" s="113" t="s">
        <v>161</v>
      </c>
      <c r="H43" s="155">
        <v>7080</v>
      </c>
      <c r="I43" s="155">
        <f t="shared" si="3"/>
        <v>7080</v>
      </c>
      <c r="J43" s="112"/>
      <c r="K43" s="117"/>
      <c r="L43" s="117"/>
      <c r="M43" s="117"/>
    </row>
    <row r="44" spans="1:13" ht="66" customHeight="1" x14ac:dyDescent="1.1000000000000001">
      <c r="A44" s="169">
        <v>46143</v>
      </c>
      <c r="B44" s="184">
        <v>948</v>
      </c>
      <c r="C44" s="195" t="s">
        <v>269</v>
      </c>
      <c r="D44" s="154" t="s">
        <v>268</v>
      </c>
      <c r="E44" s="154" t="s">
        <v>265</v>
      </c>
      <c r="F44" s="154" t="s">
        <v>266</v>
      </c>
      <c r="G44" s="113" t="s">
        <v>161</v>
      </c>
      <c r="H44" s="153">
        <v>7080</v>
      </c>
      <c r="I44" s="153">
        <f t="shared" si="3"/>
        <v>7080</v>
      </c>
      <c r="J44" s="116"/>
      <c r="K44" s="117"/>
      <c r="L44" s="117"/>
      <c r="M44" s="117"/>
    </row>
    <row r="45" spans="1:13" ht="66" customHeight="1" x14ac:dyDescent="1.05">
      <c r="A45" s="166">
        <v>46143</v>
      </c>
      <c r="B45" s="184">
        <v>948</v>
      </c>
      <c r="C45" s="195">
        <v>46174</v>
      </c>
      <c r="D45" s="154" t="s">
        <v>270</v>
      </c>
      <c r="E45" s="154" t="s">
        <v>265</v>
      </c>
      <c r="F45" s="154" t="s">
        <v>266</v>
      </c>
      <c r="G45" s="113" t="s">
        <v>161</v>
      </c>
      <c r="H45" s="153">
        <v>7080</v>
      </c>
      <c r="I45" s="153">
        <f t="shared" si="3"/>
        <v>7080</v>
      </c>
      <c r="J45" s="112"/>
      <c r="K45" s="116"/>
      <c r="L45" s="117"/>
      <c r="M45" s="117"/>
    </row>
    <row r="46" spans="1:13" ht="66" customHeight="1" x14ac:dyDescent="1.1000000000000001">
      <c r="A46" s="169">
        <v>46167</v>
      </c>
      <c r="B46" s="186">
        <v>943</v>
      </c>
      <c r="C46" s="199">
        <v>46198</v>
      </c>
      <c r="D46" s="154" t="s">
        <v>271</v>
      </c>
      <c r="E46" s="154" t="s">
        <v>220</v>
      </c>
      <c r="F46" s="154" t="s">
        <v>272</v>
      </c>
      <c r="G46" s="113" t="s">
        <v>161</v>
      </c>
      <c r="H46" s="155">
        <v>166666.67000000001</v>
      </c>
      <c r="I46" s="155">
        <f t="shared" si="3"/>
        <v>166666.67000000001</v>
      </c>
      <c r="J46" s="112"/>
      <c r="K46" s="116"/>
      <c r="L46" s="117"/>
      <c r="M46" s="117"/>
    </row>
    <row r="47" spans="1:13" ht="66" customHeight="1" x14ac:dyDescent="1.1000000000000001">
      <c r="A47" s="169">
        <v>46086</v>
      </c>
      <c r="B47" s="186">
        <v>949</v>
      </c>
      <c r="C47" s="199">
        <v>46117</v>
      </c>
      <c r="D47" s="154" t="s">
        <v>273</v>
      </c>
      <c r="E47" s="154" t="s">
        <v>68</v>
      </c>
      <c r="F47" s="154" t="s">
        <v>274</v>
      </c>
      <c r="G47" s="113" t="s">
        <v>161</v>
      </c>
      <c r="H47" s="155">
        <v>37000</v>
      </c>
      <c r="I47" s="155">
        <f>H47</f>
        <v>37000</v>
      </c>
      <c r="J47" s="112"/>
      <c r="K47" s="116"/>
      <c r="L47" s="117"/>
      <c r="M47" s="117"/>
    </row>
    <row r="48" spans="1:13" ht="66" customHeight="1" x14ac:dyDescent="1.1000000000000001">
      <c r="A48" s="169">
        <v>46168</v>
      </c>
      <c r="B48" s="186">
        <v>951</v>
      </c>
      <c r="C48" s="199">
        <v>46199</v>
      </c>
      <c r="D48" s="154" t="s">
        <v>275</v>
      </c>
      <c r="E48" s="154" t="s">
        <v>276</v>
      </c>
      <c r="F48" s="154" t="s">
        <v>277</v>
      </c>
      <c r="G48" s="113" t="s">
        <v>161</v>
      </c>
      <c r="H48" s="155">
        <v>135234.95000000001</v>
      </c>
      <c r="I48" s="155">
        <f t="shared" ref="I48:I55" si="4">H48</f>
        <v>135234.95000000001</v>
      </c>
      <c r="J48" s="112"/>
      <c r="K48" s="116"/>
      <c r="L48" s="117"/>
      <c r="M48" s="117"/>
    </row>
    <row r="49" spans="1:13" ht="66" customHeight="1" x14ac:dyDescent="1.1000000000000001">
      <c r="A49" s="169">
        <v>46143</v>
      </c>
      <c r="B49" s="186"/>
      <c r="C49" s="199">
        <v>46174</v>
      </c>
      <c r="D49" s="154" t="s">
        <v>278</v>
      </c>
      <c r="E49" s="154" t="s">
        <v>218</v>
      </c>
      <c r="F49" s="154" t="s">
        <v>225</v>
      </c>
      <c r="G49" s="113" t="s">
        <v>161</v>
      </c>
      <c r="H49" s="155">
        <v>1055481.6200000001</v>
      </c>
      <c r="I49" s="155">
        <f t="shared" si="4"/>
        <v>1055481.6200000001</v>
      </c>
      <c r="J49" s="112"/>
      <c r="K49" s="116"/>
      <c r="L49" s="117"/>
      <c r="M49" s="117"/>
    </row>
    <row r="50" spans="1:13" ht="66" customHeight="1" x14ac:dyDescent="1.1000000000000001">
      <c r="A50" s="169">
        <v>46143</v>
      </c>
      <c r="B50" s="186"/>
      <c r="C50" s="199">
        <v>46174</v>
      </c>
      <c r="D50" s="154" t="s">
        <v>279</v>
      </c>
      <c r="E50" s="154" t="s">
        <v>280</v>
      </c>
      <c r="F50" s="154" t="s">
        <v>281</v>
      </c>
      <c r="G50" s="113" t="s">
        <v>161</v>
      </c>
      <c r="H50" s="155">
        <v>3502.8</v>
      </c>
      <c r="I50" s="155">
        <f t="shared" si="4"/>
        <v>3502.8</v>
      </c>
      <c r="J50" s="112"/>
      <c r="K50" s="116"/>
      <c r="L50" s="117"/>
      <c r="M50" s="117"/>
    </row>
    <row r="51" spans="1:13" ht="66" customHeight="1" x14ac:dyDescent="1.1000000000000001">
      <c r="A51" s="169">
        <v>46143</v>
      </c>
      <c r="B51" s="186"/>
      <c r="C51" s="199">
        <v>45809</v>
      </c>
      <c r="D51" s="154" t="s">
        <v>282</v>
      </c>
      <c r="E51" s="154" t="s">
        <v>280</v>
      </c>
      <c r="F51" s="154" t="s">
        <v>281</v>
      </c>
      <c r="G51" s="113" t="s">
        <v>161</v>
      </c>
      <c r="H51" s="155">
        <v>16020</v>
      </c>
      <c r="I51" s="155">
        <f t="shared" si="4"/>
        <v>16020</v>
      </c>
      <c r="J51" s="112"/>
      <c r="K51" s="116"/>
      <c r="L51" s="117"/>
      <c r="M51" s="117"/>
    </row>
    <row r="52" spans="1:13" ht="66" customHeight="1" x14ac:dyDescent="1.1000000000000001">
      <c r="A52" s="169">
        <v>46161</v>
      </c>
      <c r="B52" s="186"/>
      <c r="C52" s="199">
        <v>46192</v>
      </c>
      <c r="D52" s="154" t="s">
        <v>283</v>
      </c>
      <c r="E52" s="154" t="s">
        <v>284</v>
      </c>
      <c r="F52" s="154" t="s">
        <v>224</v>
      </c>
      <c r="G52" s="113" t="s">
        <v>161</v>
      </c>
      <c r="H52" s="155">
        <v>560906.91</v>
      </c>
      <c r="I52" s="155">
        <f t="shared" si="4"/>
        <v>560906.91</v>
      </c>
      <c r="J52" s="112"/>
      <c r="K52" s="116"/>
      <c r="L52" s="117"/>
      <c r="M52" s="117"/>
    </row>
    <row r="53" spans="1:13" ht="66" customHeight="1" x14ac:dyDescent="1.1000000000000001">
      <c r="A53" s="169">
        <v>46161</v>
      </c>
      <c r="B53" s="186"/>
      <c r="C53" s="199">
        <v>46192</v>
      </c>
      <c r="D53" s="154" t="s">
        <v>285</v>
      </c>
      <c r="E53" s="154" t="s">
        <v>284</v>
      </c>
      <c r="F53" s="154" t="s">
        <v>224</v>
      </c>
      <c r="G53" s="113" t="s">
        <v>161</v>
      </c>
      <c r="H53" s="155">
        <v>3211.08</v>
      </c>
      <c r="I53" s="155">
        <f t="shared" si="4"/>
        <v>3211.08</v>
      </c>
      <c r="J53" s="112"/>
      <c r="K53" s="116"/>
      <c r="L53" s="117"/>
      <c r="M53" s="117"/>
    </row>
    <row r="54" spans="1:13" ht="66" customHeight="1" x14ac:dyDescent="1.1000000000000001">
      <c r="A54" s="169">
        <v>46161</v>
      </c>
      <c r="B54" s="187"/>
      <c r="C54" s="199">
        <v>46192</v>
      </c>
      <c r="D54" s="154" t="s">
        <v>286</v>
      </c>
      <c r="E54" s="154" t="s">
        <v>284</v>
      </c>
      <c r="F54" s="154" t="s">
        <v>224</v>
      </c>
      <c r="G54" s="113" t="s">
        <v>161</v>
      </c>
      <c r="H54" s="155">
        <v>34375</v>
      </c>
      <c r="I54" s="155">
        <f t="shared" si="4"/>
        <v>34375</v>
      </c>
      <c r="J54" s="112"/>
      <c r="K54" s="116"/>
      <c r="L54" s="117"/>
      <c r="M54" s="117"/>
    </row>
    <row r="55" spans="1:13" ht="66" customHeight="1" x14ac:dyDescent="1.1000000000000001">
      <c r="A55" s="169">
        <v>46148</v>
      </c>
      <c r="B55" s="187"/>
      <c r="C55" s="199">
        <v>46179</v>
      </c>
      <c r="D55" s="154" t="s">
        <v>287</v>
      </c>
      <c r="E55" s="154" t="s">
        <v>288</v>
      </c>
      <c r="F55" s="154" t="s">
        <v>289</v>
      </c>
      <c r="G55" s="113" t="s">
        <v>161</v>
      </c>
      <c r="H55" s="155">
        <v>7375</v>
      </c>
      <c r="I55" s="155">
        <f t="shared" si="4"/>
        <v>7375</v>
      </c>
      <c r="J55" s="112"/>
      <c r="K55" s="116"/>
      <c r="L55" s="117"/>
      <c r="M55" s="117"/>
    </row>
    <row r="56" spans="1:13" ht="66" customHeight="1" x14ac:dyDescent="1.1000000000000001">
      <c r="A56" s="169">
        <v>46148</v>
      </c>
      <c r="B56" s="187"/>
      <c r="C56" s="199">
        <v>46179</v>
      </c>
      <c r="D56" s="154" t="s">
        <v>290</v>
      </c>
      <c r="E56" s="154" t="s">
        <v>288</v>
      </c>
      <c r="F56" s="154" t="s">
        <v>289</v>
      </c>
      <c r="G56" s="113" t="s">
        <v>161</v>
      </c>
      <c r="H56" s="155">
        <v>1350</v>
      </c>
      <c r="I56" s="155">
        <f t="shared" ref="I56:I60" si="5">H56</f>
        <v>1350</v>
      </c>
      <c r="J56" s="112"/>
      <c r="K56" s="116"/>
      <c r="L56" s="117"/>
      <c r="M56" s="117"/>
    </row>
    <row r="57" spans="1:13" ht="66" customHeight="1" x14ac:dyDescent="1.1000000000000001">
      <c r="A57" s="169">
        <v>46139</v>
      </c>
      <c r="B57" s="187"/>
      <c r="C57" s="199">
        <v>46169</v>
      </c>
      <c r="D57" s="154" t="s">
        <v>302</v>
      </c>
      <c r="E57" s="154" t="s">
        <v>217</v>
      </c>
      <c r="F57" s="154" t="s">
        <v>291</v>
      </c>
      <c r="G57" s="113" t="s">
        <v>161</v>
      </c>
      <c r="H57" s="155">
        <v>7903.94</v>
      </c>
      <c r="I57" s="155">
        <f t="shared" si="5"/>
        <v>7903.94</v>
      </c>
      <c r="J57" s="115"/>
      <c r="K57" s="116"/>
      <c r="L57" s="117"/>
      <c r="M57" s="117"/>
    </row>
    <row r="58" spans="1:13" ht="66" customHeight="1" x14ac:dyDescent="1.1000000000000001">
      <c r="A58" s="169">
        <v>46139</v>
      </c>
      <c r="B58" s="187"/>
      <c r="C58" s="199">
        <v>46169</v>
      </c>
      <c r="D58" s="154" t="s">
        <v>292</v>
      </c>
      <c r="E58" s="154" t="s">
        <v>217</v>
      </c>
      <c r="F58" s="154" t="s">
        <v>291</v>
      </c>
      <c r="G58" s="113" t="s">
        <v>161</v>
      </c>
      <c r="H58" s="155">
        <v>24973.7</v>
      </c>
      <c r="I58" s="155">
        <f t="shared" si="5"/>
        <v>24973.7</v>
      </c>
      <c r="J58" s="115"/>
      <c r="K58" s="116"/>
      <c r="L58" s="117"/>
      <c r="M58" s="117"/>
    </row>
    <row r="59" spans="1:13" ht="66" customHeight="1" x14ac:dyDescent="1.1000000000000001">
      <c r="A59" s="169">
        <v>46139</v>
      </c>
      <c r="B59" s="187"/>
      <c r="C59" s="199">
        <v>46169</v>
      </c>
      <c r="D59" s="154" t="s">
        <v>293</v>
      </c>
      <c r="E59" s="154" t="s">
        <v>217</v>
      </c>
      <c r="F59" s="154" t="s">
        <v>291</v>
      </c>
      <c r="G59" s="113" t="s">
        <v>161</v>
      </c>
      <c r="H59" s="155">
        <v>11617.6</v>
      </c>
      <c r="I59" s="155">
        <f t="shared" si="5"/>
        <v>11617.6</v>
      </c>
      <c r="J59" s="115"/>
      <c r="K59" s="116"/>
      <c r="L59" s="117"/>
      <c r="M59" s="117"/>
    </row>
    <row r="60" spans="1:13" ht="66" customHeight="1" x14ac:dyDescent="1.1000000000000001">
      <c r="A60" s="169">
        <v>46139</v>
      </c>
      <c r="B60" s="187"/>
      <c r="C60" s="199">
        <v>46169</v>
      </c>
      <c r="D60" s="154" t="s">
        <v>294</v>
      </c>
      <c r="E60" s="154" t="s">
        <v>217</v>
      </c>
      <c r="F60" s="154" t="s">
        <v>291</v>
      </c>
      <c r="G60" s="113" t="s">
        <v>161</v>
      </c>
      <c r="H60" s="155">
        <v>346570.62</v>
      </c>
      <c r="I60" s="155">
        <f t="shared" si="5"/>
        <v>346570.62</v>
      </c>
      <c r="J60" s="115"/>
      <c r="K60" s="116"/>
      <c r="L60" s="117"/>
      <c r="M60" s="117"/>
    </row>
    <row r="61" spans="1:13" ht="66" customHeight="1" x14ac:dyDescent="1.1000000000000001">
      <c r="A61" s="169">
        <v>46139</v>
      </c>
      <c r="B61" s="187"/>
      <c r="C61" s="199">
        <v>46169</v>
      </c>
      <c r="D61" s="154" t="s">
        <v>295</v>
      </c>
      <c r="E61" s="154" t="s">
        <v>217</v>
      </c>
      <c r="F61" s="154" t="s">
        <v>291</v>
      </c>
      <c r="G61" s="113" t="s">
        <v>161</v>
      </c>
      <c r="H61" s="155">
        <v>405439.58</v>
      </c>
      <c r="I61" s="155">
        <f t="shared" ref="I61:I69" si="6">H61</f>
        <v>405439.58</v>
      </c>
      <c r="J61" s="115"/>
      <c r="K61" s="116"/>
      <c r="L61" s="117"/>
      <c r="M61" s="117"/>
    </row>
    <row r="62" spans="1:13" ht="66" customHeight="1" x14ac:dyDescent="1.1000000000000001">
      <c r="A62" s="169">
        <v>46169</v>
      </c>
      <c r="B62" s="187"/>
      <c r="C62" s="199">
        <v>46200</v>
      </c>
      <c r="D62" s="154" t="s">
        <v>297</v>
      </c>
      <c r="E62" s="154" t="s">
        <v>217</v>
      </c>
      <c r="F62" s="154" t="s">
        <v>291</v>
      </c>
      <c r="G62" s="113" t="s">
        <v>161</v>
      </c>
      <c r="H62" s="155">
        <v>260435.39</v>
      </c>
      <c r="I62" s="155">
        <f t="shared" si="6"/>
        <v>260435.39</v>
      </c>
      <c r="J62" s="115"/>
      <c r="K62" s="116"/>
      <c r="L62" s="117"/>
      <c r="M62" s="117"/>
    </row>
    <row r="63" spans="1:13" ht="66" customHeight="1" x14ac:dyDescent="1.1000000000000001">
      <c r="A63" s="170">
        <v>46158</v>
      </c>
      <c r="B63" s="187"/>
      <c r="C63" s="199">
        <v>46189</v>
      </c>
      <c r="D63" s="154" t="s">
        <v>296</v>
      </c>
      <c r="E63" s="154" t="s">
        <v>217</v>
      </c>
      <c r="F63" s="154" t="s">
        <v>291</v>
      </c>
      <c r="G63" s="113" t="s">
        <v>161</v>
      </c>
      <c r="H63" s="213">
        <v>33434.19</v>
      </c>
      <c r="I63" s="213">
        <f t="shared" si="6"/>
        <v>33434.19</v>
      </c>
      <c r="J63" s="115"/>
      <c r="K63" s="116"/>
      <c r="L63" s="117"/>
      <c r="M63" s="117"/>
    </row>
    <row r="64" spans="1:13" ht="66" customHeight="1" x14ac:dyDescent="1.1000000000000001">
      <c r="A64" s="166">
        <v>46169</v>
      </c>
      <c r="B64" s="187"/>
      <c r="C64" s="199">
        <v>46200</v>
      </c>
      <c r="D64" s="187" t="s">
        <v>299</v>
      </c>
      <c r="E64" s="154" t="s">
        <v>217</v>
      </c>
      <c r="F64" s="154" t="s">
        <v>291</v>
      </c>
      <c r="G64" s="113" t="s">
        <v>161</v>
      </c>
      <c r="H64" s="156">
        <v>7631</v>
      </c>
      <c r="I64" s="156">
        <f t="shared" si="6"/>
        <v>7631</v>
      </c>
      <c r="J64" s="115"/>
      <c r="K64" s="116"/>
      <c r="L64" s="117"/>
      <c r="M64" s="117"/>
    </row>
    <row r="65" spans="1:13" ht="66" customHeight="1" x14ac:dyDescent="1.1000000000000001">
      <c r="A65" s="166">
        <v>46169</v>
      </c>
      <c r="B65" s="186"/>
      <c r="C65" s="199">
        <v>46200</v>
      </c>
      <c r="D65" s="187" t="s">
        <v>298</v>
      </c>
      <c r="E65" s="154" t="s">
        <v>217</v>
      </c>
      <c r="F65" s="154" t="s">
        <v>291</v>
      </c>
      <c r="G65" s="113" t="s">
        <v>161</v>
      </c>
      <c r="H65" s="155">
        <v>337705.76</v>
      </c>
      <c r="I65" s="155">
        <f t="shared" si="6"/>
        <v>337705.76</v>
      </c>
      <c r="J65" s="112"/>
      <c r="K65" s="117"/>
      <c r="L65" s="117"/>
      <c r="M65" s="117"/>
    </row>
    <row r="66" spans="1:13" ht="66" customHeight="1" x14ac:dyDescent="1.1000000000000001">
      <c r="A66" s="166">
        <v>46169</v>
      </c>
      <c r="B66" s="186"/>
      <c r="C66" s="199">
        <v>46200</v>
      </c>
      <c r="D66" s="187" t="s">
        <v>301</v>
      </c>
      <c r="E66" s="154" t="s">
        <v>217</v>
      </c>
      <c r="F66" s="154" t="s">
        <v>291</v>
      </c>
      <c r="G66" s="113" t="s">
        <v>161</v>
      </c>
      <c r="H66" s="155">
        <v>24999.78</v>
      </c>
      <c r="I66" s="155">
        <f t="shared" si="6"/>
        <v>24999.78</v>
      </c>
      <c r="J66" s="112"/>
      <c r="K66" s="126"/>
      <c r="L66" s="117"/>
      <c r="M66" s="117"/>
    </row>
    <row r="67" spans="1:13" ht="66" customHeight="1" x14ac:dyDescent="1.1000000000000001">
      <c r="A67" s="169">
        <v>46169</v>
      </c>
      <c r="B67" s="186"/>
      <c r="C67" s="199">
        <v>46200</v>
      </c>
      <c r="D67" s="187" t="s">
        <v>300</v>
      </c>
      <c r="E67" s="154" t="s">
        <v>217</v>
      </c>
      <c r="F67" s="154" t="s">
        <v>291</v>
      </c>
      <c r="G67" s="113" t="s">
        <v>161</v>
      </c>
      <c r="H67" s="156">
        <v>11420.5</v>
      </c>
      <c r="I67" s="157">
        <f t="shared" si="6"/>
        <v>11420.5</v>
      </c>
      <c r="J67" s="115"/>
      <c r="K67" s="115"/>
      <c r="L67" s="115"/>
      <c r="M67" s="115"/>
    </row>
    <row r="68" spans="1:13" ht="66" customHeight="1" x14ac:dyDescent="1.1000000000000001">
      <c r="A68" s="169">
        <v>46150</v>
      </c>
      <c r="B68" s="186"/>
      <c r="C68" s="199">
        <v>46181</v>
      </c>
      <c r="D68" s="187" t="s">
        <v>303</v>
      </c>
      <c r="E68" s="154" t="s">
        <v>304</v>
      </c>
      <c r="F68" s="154" t="s">
        <v>307</v>
      </c>
      <c r="G68" s="113" t="s">
        <v>161</v>
      </c>
      <c r="H68" s="156">
        <v>8260</v>
      </c>
      <c r="I68" s="157">
        <f t="shared" si="6"/>
        <v>8260</v>
      </c>
      <c r="J68" s="115"/>
      <c r="K68" s="115"/>
      <c r="L68" s="115"/>
      <c r="M68" s="115"/>
    </row>
    <row r="69" spans="1:13" ht="66" customHeight="1" thickBot="1" x14ac:dyDescent="1.1499999999999999">
      <c r="A69" s="171">
        <v>46134</v>
      </c>
      <c r="B69" s="188"/>
      <c r="C69" s="201">
        <v>46164</v>
      </c>
      <c r="D69" s="202" t="s">
        <v>305</v>
      </c>
      <c r="E69" s="205" t="s">
        <v>306</v>
      </c>
      <c r="F69" s="205" t="s">
        <v>307</v>
      </c>
      <c r="G69" s="111" t="s">
        <v>161</v>
      </c>
      <c r="H69" s="158">
        <v>103840</v>
      </c>
      <c r="I69" s="159">
        <f t="shared" si="6"/>
        <v>103840</v>
      </c>
      <c r="J69" s="138"/>
      <c r="K69" s="138"/>
      <c r="L69" s="138"/>
      <c r="M69" s="138"/>
    </row>
    <row r="70" spans="1:13" ht="55.5" customHeight="1" thickBot="1" x14ac:dyDescent="1.1499999999999999">
      <c r="A70" s="140"/>
      <c r="B70" s="141"/>
      <c r="C70" s="142"/>
      <c r="D70" s="143"/>
      <c r="E70" s="144"/>
      <c r="F70" s="206" t="s">
        <v>216</v>
      </c>
      <c r="G70" s="145"/>
      <c r="H70" s="160">
        <f>SUM(H14:H69)</f>
        <v>12648927.439999998</v>
      </c>
      <c r="I70" s="161">
        <f>SUM(I14:I69)</f>
        <v>11083856.479999999</v>
      </c>
      <c r="J70" s="214">
        <f>SUM(J23:J42)</f>
        <v>348900</v>
      </c>
      <c r="K70" s="146">
        <f>SUM(K23:K65)</f>
        <v>0</v>
      </c>
      <c r="L70" s="147"/>
      <c r="M70" s="215">
        <f>SUM(M14:M65)</f>
        <v>1216170.96</v>
      </c>
    </row>
    <row r="71" spans="1:13" ht="48" customHeight="1" x14ac:dyDescent="1.1000000000000001">
      <c r="A71" s="114"/>
      <c r="B71" s="118"/>
      <c r="C71" s="124"/>
      <c r="D71" s="120"/>
      <c r="E71" s="121"/>
      <c r="F71" s="120"/>
      <c r="G71" s="139"/>
      <c r="H71" s="162"/>
      <c r="I71" s="162"/>
      <c r="J71" s="107"/>
      <c r="K71" s="109"/>
      <c r="L71" s="109"/>
      <c r="M71" s="107"/>
    </row>
    <row r="72" spans="1:13" ht="48" customHeight="1" x14ac:dyDescent="0.85">
      <c r="A72" s="114"/>
      <c r="B72" s="118"/>
      <c r="C72" s="124"/>
      <c r="D72" s="120"/>
      <c r="E72" s="121"/>
      <c r="F72" s="122"/>
      <c r="G72" s="122"/>
      <c r="H72" s="122"/>
      <c r="I72" s="90"/>
      <c r="J72" s="90"/>
      <c r="K72" s="109"/>
      <c r="L72" s="109"/>
      <c r="M72" s="107"/>
    </row>
    <row r="73" spans="1:13" ht="48" customHeight="1" x14ac:dyDescent="0.85">
      <c r="A73" s="114"/>
      <c r="B73" s="118"/>
      <c r="C73" s="124"/>
      <c r="D73" s="120"/>
      <c r="E73" s="121"/>
      <c r="F73" s="122"/>
      <c r="G73" s="122"/>
      <c r="H73" s="122"/>
      <c r="I73" s="90"/>
      <c r="J73" s="90"/>
      <c r="K73" s="109"/>
      <c r="L73" s="109"/>
      <c r="M73" s="107"/>
    </row>
    <row r="74" spans="1:13" ht="36" customHeight="1" x14ac:dyDescent="0.85">
      <c r="A74" s="114"/>
      <c r="B74" s="118"/>
      <c r="C74" s="124"/>
      <c r="D74" s="120"/>
      <c r="E74" s="121"/>
      <c r="F74" s="120"/>
      <c r="G74" s="103"/>
      <c r="H74" s="105"/>
      <c r="I74" s="90"/>
      <c r="J74" s="90"/>
      <c r="K74" s="90"/>
      <c r="L74" s="122"/>
      <c r="M74" s="107"/>
    </row>
    <row r="75" spans="1:13" ht="38.25" customHeight="1" x14ac:dyDescent="0.85">
      <c r="A75" s="114"/>
      <c r="B75" s="118"/>
      <c r="C75" s="124"/>
      <c r="D75" s="120"/>
      <c r="E75" s="121"/>
      <c r="F75" s="120"/>
      <c r="G75" s="103"/>
      <c r="H75" s="105"/>
      <c r="I75" s="90"/>
      <c r="J75" s="90"/>
      <c r="K75" s="90"/>
      <c r="L75" s="122"/>
      <c r="M75" s="107"/>
    </row>
    <row r="76" spans="1:13" ht="30.75" customHeight="1" x14ac:dyDescent="0.85">
      <c r="A76" s="125"/>
      <c r="B76" s="118"/>
      <c r="C76" s="119"/>
      <c r="D76" s="120"/>
      <c r="E76" s="121"/>
      <c r="F76" s="109"/>
      <c r="G76" s="90"/>
      <c r="H76" s="90"/>
      <c r="I76" s="90"/>
      <c r="J76" s="90"/>
      <c r="K76" s="90"/>
      <c r="L76" s="106"/>
      <c r="M76" s="107"/>
    </row>
    <row r="77" spans="1:13" ht="61.2" x14ac:dyDescent="1.05">
      <c r="A77" s="16"/>
      <c r="B77" s="229"/>
      <c r="C77" s="229"/>
      <c r="D77" s="122"/>
      <c r="E77" s="121"/>
      <c r="F77" s="233"/>
      <c r="G77" s="233"/>
      <c r="H77" s="233"/>
      <c r="I77" s="110"/>
      <c r="J77" s="110"/>
      <c r="K77" s="90"/>
      <c r="L77" s="90"/>
      <c r="M77" s="109"/>
    </row>
    <row r="78" spans="1:13" ht="61.8" x14ac:dyDescent="1.1000000000000001">
      <c r="A78" s="114"/>
      <c r="B78" s="229"/>
      <c r="C78" s="229"/>
      <c r="D78" s="122"/>
      <c r="E78" s="104"/>
      <c r="F78" s="227"/>
      <c r="G78" s="227"/>
      <c r="H78" s="227"/>
      <c r="I78" s="90"/>
      <c r="J78" s="230"/>
      <c r="K78" s="229"/>
      <c r="L78" s="229"/>
      <c r="M78" s="229"/>
    </row>
    <row r="79" spans="1:13" ht="61.2" x14ac:dyDescent="1.05">
      <c r="A79" s="102"/>
      <c r="B79" s="223" t="s">
        <v>215</v>
      </c>
      <c r="C79" s="232"/>
      <c r="D79" s="122"/>
      <c r="E79" s="104"/>
      <c r="F79" s="226" t="s">
        <v>308</v>
      </c>
      <c r="G79" s="232"/>
      <c r="H79" s="225"/>
      <c r="I79" s="234"/>
      <c r="J79" s="236"/>
      <c r="K79" s="229"/>
      <c r="L79" s="224" t="s">
        <v>166</v>
      </c>
      <c r="M79" s="229"/>
    </row>
    <row r="80" spans="1:13" ht="61.8" x14ac:dyDescent="1.1000000000000001">
      <c r="A80" s="222"/>
      <c r="B80" s="231" t="s">
        <v>196</v>
      </c>
      <c r="C80" s="223"/>
      <c r="D80" s="122"/>
      <c r="E80" s="108"/>
      <c r="F80" s="240" t="s">
        <v>197</v>
      </c>
      <c r="G80" s="240"/>
      <c r="H80" s="240"/>
      <c r="I80" s="216"/>
      <c r="J80" s="229"/>
      <c r="K80" s="218"/>
      <c r="L80" s="219" t="s">
        <v>206</v>
      </c>
      <c r="M80" s="228"/>
    </row>
    <row r="81" spans="1:13" ht="61.8" x14ac:dyDescent="1.1000000000000001">
      <c r="A81" s="221"/>
      <c r="B81" s="220" t="s">
        <v>183</v>
      </c>
      <c r="C81" s="217"/>
      <c r="D81" s="90"/>
      <c r="E81" s="90"/>
      <c r="F81" s="241" t="s">
        <v>194</v>
      </c>
      <c r="G81" s="241"/>
      <c r="H81" s="241"/>
      <c r="I81" s="216"/>
      <c r="J81" s="229"/>
      <c r="K81" s="219"/>
      <c r="L81" s="220" t="s">
        <v>179</v>
      </c>
      <c r="M81" s="228"/>
    </row>
    <row r="82" spans="1:13" ht="61.8" x14ac:dyDescent="1.1000000000000001">
      <c r="A82" s="216"/>
      <c r="B82" s="229"/>
      <c r="C82" s="229"/>
      <c r="D82" s="122"/>
      <c r="E82" s="122"/>
      <c r="F82" s="227"/>
      <c r="G82" s="227"/>
      <c r="H82" s="227"/>
      <c r="I82" s="216"/>
      <c r="J82" s="229"/>
      <c r="K82" s="229"/>
      <c r="L82" s="230"/>
      <c r="M82" s="230"/>
    </row>
    <row r="83" spans="1:13" ht="47.25" customHeight="1" x14ac:dyDescent="1.05">
      <c r="A83" s="90"/>
      <c r="B83" s="122"/>
      <c r="C83" s="122"/>
      <c r="D83" s="122"/>
      <c r="E83" s="122"/>
      <c r="F83" s="233"/>
      <c r="G83" s="235"/>
      <c r="H83" s="235"/>
      <c r="I83" s="100"/>
      <c r="J83" s="100"/>
      <c r="K83" s="230"/>
      <c r="L83" s="230"/>
      <c r="M83" s="230"/>
    </row>
    <row r="84" spans="1:13" ht="47.25" customHeight="1" x14ac:dyDescent="0.85">
      <c r="A84" s="90"/>
      <c r="B84" s="122"/>
      <c r="C84" s="122"/>
      <c r="D84" s="122"/>
      <c r="E84" s="122"/>
      <c r="F84" s="122"/>
      <c r="G84" s="100"/>
      <c r="H84" s="100"/>
      <c r="I84" s="100"/>
      <c r="J84" s="100"/>
      <c r="K84" s="100"/>
      <c r="L84" s="100"/>
      <c r="M84" s="101"/>
    </row>
    <row r="85" spans="1:13" ht="47.25" customHeight="1" x14ac:dyDescent="0.85">
      <c r="A85" s="90"/>
      <c r="B85" s="122"/>
      <c r="C85" s="122"/>
      <c r="D85" s="122"/>
      <c r="E85" s="122"/>
      <c r="F85" s="122"/>
      <c r="G85" s="90"/>
      <c r="H85" s="90"/>
      <c r="I85" s="90"/>
      <c r="J85" s="90"/>
      <c r="K85" s="90"/>
      <c r="L85" s="90"/>
      <c r="M85" s="89"/>
    </row>
    <row r="86" spans="1:13" ht="47.25" customHeight="1" x14ac:dyDescent="0.85">
      <c r="A86" s="122"/>
      <c r="B86" s="122"/>
      <c r="C86" s="122"/>
      <c r="D86" s="122"/>
      <c r="E86" s="122"/>
      <c r="F86" s="122"/>
      <c r="G86" s="67"/>
      <c r="H86" s="67"/>
      <c r="I86" s="67"/>
      <c r="J86" s="67"/>
      <c r="K86" s="67"/>
      <c r="L86" s="67"/>
      <c r="M86" s="89"/>
    </row>
    <row r="87" spans="1:13" ht="47.25" customHeight="1" x14ac:dyDescent="0.85">
      <c r="A87" s="122"/>
      <c r="G87" s="67"/>
      <c r="H87" s="67"/>
      <c r="I87" s="67"/>
      <c r="J87" s="67"/>
      <c r="K87" s="67"/>
      <c r="L87" s="67"/>
      <c r="M87" s="89"/>
    </row>
    <row r="88" spans="1:13" ht="47.25" customHeight="1" x14ac:dyDescent="0.85">
      <c r="A88" s="122"/>
      <c r="B88" s="100"/>
      <c r="C88" s="100"/>
      <c r="D88" s="100"/>
      <c r="E88" s="100"/>
      <c r="F88" s="100"/>
      <c r="G88" s="67"/>
      <c r="H88" s="67"/>
      <c r="I88" s="67"/>
      <c r="J88" s="67"/>
      <c r="K88" s="67"/>
      <c r="L88" s="67"/>
      <c r="M88" s="89"/>
    </row>
    <row r="89" spans="1:13" ht="47.25" customHeight="1" x14ac:dyDescent="0.7">
      <c r="A89" s="100"/>
      <c r="B89" s="100"/>
      <c r="C89" s="100"/>
      <c r="D89" s="100"/>
      <c r="E89" s="100"/>
      <c r="F89" s="100"/>
      <c r="G89" s="67"/>
      <c r="H89" s="67"/>
      <c r="I89" s="67"/>
      <c r="J89" s="67"/>
      <c r="K89" s="67"/>
      <c r="L89" s="67"/>
      <c r="M89" s="89"/>
    </row>
    <row r="90" spans="1:13" ht="47.25" customHeight="1" x14ac:dyDescent="0.85">
      <c r="A90" s="100"/>
      <c r="B90" s="90"/>
      <c r="C90" s="90"/>
      <c r="D90" s="90"/>
      <c r="E90" s="90"/>
      <c r="F90" s="90"/>
      <c r="G90" s="67"/>
      <c r="H90" s="67"/>
      <c r="I90" s="67"/>
      <c r="J90" s="67"/>
      <c r="K90" s="67"/>
      <c r="L90" s="67"/>
      <c r="M90" s="66"/>
    </row>
    <row r="91" spans="1:13" ht="47.25" customHeight="1" x14ac:dyDescent="0.85">
      <c r="A91" s="90"/>
      <c r="B91" s="67"/>
      <c r="C91" s="67"/>
      <c r="D91" s="67"/>
      <c r="E91" s="67"/>
      <c r="F91" s="67"/>
      <c r="G91" s="243"/>
      <c r="H91" s="244"/>
      <c r="I91" s="245"/>
      <c r="J91" s="245"/>
      <c r="K91" s="245"/>
      <c r="L91" s="245"/>
      <c r="M91" s="245"/>
    </row>
    <row r="92" spans="1:13" ht="47.25" customHeight="1" x14ac:dyDescent="0.35">
      <c r="A92" s="67"/>
      <c r="B92" s="67"/>
      <c r="C92" s="67"/>
      <c r="D92" s="67"/>
      <c r="E92" s="67"/>
      <c r="F92" s="67"/>
      <c r="G92" s="243"/>
      <c r="H92" s="244"/>
      <c r="I92" s="97"/>
      <c r="J92" s="246"/>
      <c r="K92" s="246"/>
      <c r="L92" s="246"/>
      <c r="M92" s="246"/>
    </row>
    <row r="93" spans="1:13" ht="47.25" customHeight="1" x14ac:dyDescent="0.35">
      <c r="A93" s="67"/>
      <c r="B93" s="67"/>
      <c r="C93" s="67"/>
      <c r="D93" s="67"/>
      <c r="E93" s="67"/>
      <c r="F93" s="67"/>
      <c r="G93" s="243"/>
      <c r="H93" s="244"/>
      <c r="I93" s="98"/>
      <c r="J93" s="98"/>
      <c r="K93" s="98"/>
      <c r="L93" s="98"/>
      <c r="M93" s="98"/>
    </row>
    <row r="94" spans="1:13" ht="47.25" customHeight="1" x14ac:dyDescent="0.65">
      <c r="A94" s="67"/>
      <c r="B94" s="67"/>
      <c r="C94" s="67"/>
      <c r="D94" s="67"/>
      <c r="E94" s="67"/>
      <c r="F94" s="67"/>
      <c r="G94" s="93"/>
      <c r="H94" s="94"/>
      <c r="I94" s="95"/>
      <c r="J94" s="96"/>
      <c r="K94" s="91"/>
      <c r="L94" s="91"/>
      <c r="M94" s="91"/>
    </row>
    <row r="95" spans="1:13" ht="47.25" customHeight="1" x14ac:dyDescent="0.65">
      <c r="A95" s="67"/>
      <c r="B95" s="67"/>
      <c r="C95" s="67"/>
      <c r="D95" s="67"/>
      <c r="E95" s="67"/>
      <c r="F95" s="67"/>
      <c r="G95" s="93"/>
      <c r="H95" s="94"/>
      <c r="I95" s="95"/>
      <c r="J95" s="96"/>
      <c r="K95" s="91"/>
      <c r="L95" s="91"/>
      <c r="M95" s="91"/>
    </row>
    <row r="96" spans="1:13" ht="47.25" customHeight="1" x14ac:dyDescent="0.65">
      <c r="A96" s="67"/>
      <c r="B96" s="248"/>
      <c r="C96" s="242"/>
      <c r="D96" s="249"/>
      <c r="E96" s="250"/>
      <c r="F96" s="242"/>
      <c r="G96" s="93"/>
      <c r="H96" s="94"/>
      <c r="I96" s="95"/>
      <c r="J96" s="96"/>
      <c r="K96" s="91"/>
      <c r="L96" s="91"/>
      <c r="M96" s="91"/>
    </row>
    <row r="97" spans="1:13" ht="47.25" customHeight="1" x14ac:dyDescent="0.65">
      <c r="A97" s="247"/>
      <c r="B97" s="248"/>
      <c r="C97" s="242"/>
      <c r="D97" s="249"/>
      <c r="E97" s="250"/>
      <c r="F97" s="242"/>
      <c r="G97" s="93"/>
      <c r="H97" s="94"/>
      <c r="I97" s="95"/>
      <c r="J97" s="96"/>
      <c r="K97" s="91"/>
      <c r="L97" s="91"/>
      <c r="M97" s="91"/>
    </row>
    <row r="98" spans="1:13" ht="47.25" customHeight="1" x14ac:dyDescent="0.65">
      <c r="A98" s="247"/>
      <c r="B98" s="248"/>
      <c r="C98" s="242"/>
      <c r="D98" s="249"/>
      <c r="E98" s="250"/>
      <c r="F98" s="242"/>
      <c r="G98" s="93"/>
      <c r="H98" s="94"/>
      <c r="I98" s="95"/>
      <c r="J98" s="96"/>
      <c r="K98" s="91"/>
      <c r="L98" s="91"/>
      <c r="M98" s="91"/>
    </row>
    <row r="99" spans="1:13" ht="47.25" customHeight="1" x14ac:dyDescent="0.65">
      <c r="A99" s="247"/>
      <c r="B99" s="87"/>
      <c r="C99" s="88"/>
      <c r="D99" s="91"/>
      <c r="E99" s="92"/>
      <c r="F99" s="92"/>
      <c r="G99" s="93"/>
      <c r="H99" s="94"/>
      <c r="I99" s="95"/>
      <c r="J99" s="96"/>
      <c r="K99" s="91"/>
      <c r="L99" s="91"/>
      <c r="M99" s="91"/>
    </row>
    <row r="100" spans="1:13" ht="47.25" customHeight="1" x14ac:dyDescent="0.65">
      <c r="A100" s="83"/>
      <c r="B100" s="87"/>
      <c r="C100" s="88"/>
      <c r="D100" s="91"/>
      <c r="E100" s="92"/>
      <c r="F100" s="92"/>
      <c r="G100" s="93"/>
      <c r="H100" s="94"/>
      <c r="I100" s="95"/>
      <c r="J100" s="96"/>
      <c r="K100" s="91"/>
      <c r="L100" s="91"/>
      <c r="M100" s="91"/>
    </row>
    <row r="101" spans="1:13" ht="47.25" customHeight="1" x14ac:dyDescent="0.65">
      <c r="A101" s="83"/>
      <c r="B101" s="87"/>
      <c r="C101" s="88"/>
      <c r="D101" s="91"/>
      <c r="E101" s="92"/>
      <c r="F101" s="92"/>
      <c r="G101" s="93"/>
      <c r="H101" s="94"/>
      <c r="I101" s="95"/>
      <c r="J101" s="96"/>
      <c r="K101" s="91"/>
      <c r="L101" s="91"/>
      <c r="M101" s="91"/>
    </row>
    <row r="102" spans="1:13" ht="47.25" customHeight="1" x14ac:dyDescent="0.65">
      <c r="A102" s="83"/>
      <c r="B102" s="87"/>
      <c r="C102" s="88"/>
      <c r="D102" s="91"/>
      <c r="E102" s="92"/>
      <c r="F102" s="92"/>
      <c r="G102" s="93"/>
      <c r="H102" s="94"/>
      <c r="I102" s="95"/>
      <c r="J102" s="96"/>
      <c r="K102" s="91"/>
      <c r="L102" s="91"/>
      <c r="M102" s="91"/>
    </row>
    <row r="103" spans="1:13" ht="47.25" customHeight="1" x14ac:dyDescent="0.65">
      <c r="A103" s="83"/>
      <c r="B103" s="87"/>
      <c r="C103" s="88"/>
      <c r="D103" s="91"/>
      <c r="E103" s="92"/>
      <c r="F103" s="92"/>
      <c r="G103" s="77"/>
      <c r="H103" s="79"/>
      <c r="I103" s="80"/>
      <c r="J103" s="81"/>
      <c r="K103" s="82"/>
      <c r="L103" s="82"/>
      <c r="M103" s="82"/>
    </row>
    <row r="104" spans="1:13" ht="47.25" customHeight="1" x14ac:dyDescent="0.65">
      <c r="A104" s="83"/>
      <c r="B104" s="87"/>
      <c r="C104" s="88"/>
      <c r="D104" s="91"/>
      <c r="E104" s="92"/>
      <c r="F104" s="92"/>
      <c r="G104" s="77"/>
      <c r="H104" s="79"/>
      <c r="I104" s="80"/>
      <c r="J104" s="81"/>
      <c r="K104" s="82"/>
      <c r="L104" s="82"/>
      <c r="M104" s="82"/>
    </row>
    <row r="105" spans="1:13" ht="47.25" customHeight="1" x14ac:dyDescent="0.65">
      <c r="A105" s="83"/>
      <c r="B105" s="87"/>
      <c r="C105" s="88"/>
      <c r="D105" s="91"/>
      <c r="E105" s="92"/>
      <c r="F105" s="92"/>
      <c r="G105" s="77"/>
      <c r="H105" s="79"/>
      <c r="I105" s="80"/>
      <c r="J105" s="81"/>
      <c r="K105" s="82"/>
      <c r="L105" s="82"/>
      <c r="M105" s="82"/>
    </row>
    <row r="106" spans="1:13" ht="47.25" customHeight="1" x14ac:dyDescent="0.65">
      <c r="A106" s="83"/>
      <c r="B106" s="87"/>
      <c r="C106" s="88"/>
      <c r="D106" s="91"/>
      <c r="E106" s="92"/>
      <c r="F106" s="92"/>
      <c r="G106" s="77"/>
      <c r="H106" s="79"/>
      <c r="I106" s="80"/>
      <c r="J106" s="81"/>
      <c r="K106" s="82"/>
      <c r="L106" s="82"/>
      <c r="M106" s="82"/>
    </row>
    <row r="107" spans="1:13" ht="47.25" customHeight="1" x14ac:dyDescent="0.65">
      <c r="A107" s="83"/>
      <c r="B107" s="87"/>
      <c r="C107" s="88"/>
      <c r="D107" s="91"/>
      <c r="E107" s="92"/>
      <c r="F107" s="92"/>
    </row>
    <row r="108" spans="1:13" ht="47.25" customHeight="1" x14ac:dyDescent="0.65">
      <c r="A108" s="83"/>
      <c r="B108" s="78"/>
      <c r="C108" s="78"/>
      <c r="D108" s="78"/>
      <c r="E108" s="78"/>
      <c r="F108" s="78"/>
    </row>
    <row r="109" spans="1:13" ht="47.25" customHeight="1" x14ac:dyDescent="0.65">
      <c r="A109" s="83"/>
      <c r="B109" s="78"/>
      <c r="C109" s="78"/>
      <c r="D109" s="78"/>
      <c r="E109" s="78"/>
      <c r="F109" s="78"/>
    </row>
    <row r="110" spans="1:13" ht="47.25" customHeight="1" x14ac:dyDescent="0.65">
      <c r="A110" s="83"/>
      <c r="B110" s="78"/>
      <c r="C110" s="78"/>
      <c r="D110" s="78"/>
      <c r="E110" s="78"/>
      <c r="F110" s="78"/>
    </row>
    <row r="111" spans="1:13" ht="47.25" customHeight="1" x14ac:dyDescent="0.3">
      <c r="A111" s="16"/>
      <c r="B111" s="78"/>
      <c r="C111" s="78"/>
      <c r="D111" s="78"/>
      <c r="E111" s="78"/>
      <c r="F111" s="78"/>
    </row>
    <row r="112" spans="1:13" ht="47.25" customHeight="1" x14ac:dyDescent="0.3">
      <c r="A112" s="16"/>
    </row>
    <row r="113" spans="1:13" ht="33.6" x14ac:dyDescent="0.65">
      <c r="A113" s="83"/>
    </row>
    <row r="114" spans="1:13" ht="33.6" x14ac:dyDescent="0.65">
      <c r="A114" s="83"/>
    </row>
    <row r="115" spans="1:13" ht="33.6" x14ac:dyDescent="0.65">
      <c r="A115" s="83"/>
    </row>
    <row r="116" spans="1:13" ht="33.6" x14ac:dyDescent="0.65">
      <c r="A116" s="83"/>
    </row>
    <row r="117" spans="1:13" x14ac:dyDescent="0.3">
      <c r="A117" s="16"/>
    </row>
    <row r="118" spans="1:13" x14ac:dyDescent="0.3">
      <c r="A118" s="16"/>
    </row>
    <row r="119" spans="1:13" x14ac:dyDescent="0.3">
      <c r="A119" s="16"/>
    </row>
    <row r="120" spans="1:13" x14ac:dyDescent="0.3">
      <c r="A120" s="16"/>
    </row>
    <row r="121" spans="1:13" ht="32.25" customHeight="1" x14ac:dyDescent="0.3">
      <c r="A121" s="16"/>
    </row>
    <row r="122" spans="1:13" x14ac:dyDescent="0.3">
      <c r="A122" s="16"/>
    </row>
    <row r="123" spans="1:13" ht="18" x14ac:dyDescent="0.35">
      <c r="A123" s="86"/>
    </row>
    <row r="124" spans="1:13" ht="18" x14ac:dyDescent="0.35">
      <c r="A124" s="67"/>
    </row>
    <row r="125" spans="1:13" ht="18" x14ac:dyDescent="0.35">
      <c r="A125" s="67"/>
      <c r="G125" s="67"/>
      <c r="H125" s="67"/>
      <c r="I125" s="67"/>
      <c r="J125" s="67"/>
      <c r="K125" s="67"/>
      <c r="L125" s="67"/>
      <c r="M125" s="67"/>
    </row>
    <row r="126" spans="1:13" ht="18" x14ac:dyDescent="0.35">
      <c r="A126" s="67"/>
      <c r="G126" s="67"/>
      <c r="H126" s="67"/>
      <c r="I126" s="67"/>
      <c r="J126" s="67"/>
      <c r="K126" s="67"/>
      <c r="L126" s="67"/>
      <c r="M126" s="84"/>
    </row>
    <row r="127" spans="1:13" ht="18" x14ac:dyDescent="0.35">
      <c r="A127" s="67"/>
      <c r="G127" s="67"/>
      <c r="H127" s="67"/>
      <c r="I127" s="67"/>
      <c r="J127" s="67"/>
      <c r="K127" s="67"/>
      <c r="L127" s="67"/>
      <c r="M127" s="84"/>
    </row>
    <row r="128" spans="1:13" ht="18" x14ac:dyDescent="0.35">
      <c r="A128" s="67"/>
      <c r="G128" s="67"/>
      <c r="H128" s="67"/>
      <c r="I128" s="67"/>
      <c r="J128" s="67"/>
      <c r="K128" s="67"/>
      <c r="L128" s="67"/>
      <c r="M128" s="84"/>
    </row>
    <row r="129" spans="1:13" ht="18" x14ac:dyDescent="0.35">
      <c r="A129" s="67"/>
      <c r="G129" s="67"/>
      <c r="H129" s="67"/>
      <c r="I129" s="67"/>
      <c r="J129" s="67"/>
      <c r="K129" s="67"/>
      <c r="L129" s="67"/>
      <c r="M129" s="84"/>
    </row>
    <row r="130" spans="1:13" ht="18" x14ac:dyDescent="0.35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84"/>
    </row>
    <row r="131" spans="1:13" ht="18" x14ac:dyDescent="0.35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84"/>
    </row>
    <row r="132" spans="1:13" ht="18" x14ac:dyDescent="0.35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84"/>
    </row>
    <row r="133" spans="1:13" ht="18" x14ac:dyDescent="0.35">
      <c r="A133" s="85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84"/>
    </row>
    <row r="134" spans="1:13" ht="18" x14ac:dyDescent="0.35">
      <c r="A134" s="85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84"/>
    </row>
    <row r="135" spans="1:13" ht="18" x14ac:dyDescent="0.35">
      <c r="A135" s="85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84"/>
    </row>
    <row r="136" spans="1:13" ht="18" x14ac:dyDescent="0.35">
      <c r="A136" s="85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84"/>
    </row>
    <row r="137" spans="1:13" ht="18" x14ac:dyDescent="0.35">
      <c r="A137" s="85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</row>
    <row r="138" spans="1:13" ht="18" x14ac:dyDescent="0.35">
      <c r="A138" s="85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</row>
    <row r="139" spans="1:13" ht="18" x14ac:dyDescent="0.35">
      <c r="A139" s="85"/>
      <c r="B139" s="67"/>
      <c r="C139" s="67"/>
      <c r="D139" s="67"/>
      <c r="E139" s="67"/>
      <c r="F139" s="67"/>
      <c r="G139" s="16"/>
      <c r="H139" s="16"/>
      <c r="I139" s="16"/>
      <c r="J139" s="16"/>
      <c r="K139" s="16"/>
      <c r="L139" s="16"/>
      <c r="M139" s="16"/>
    </row>
    <row r="140" spans="1:13" ht="18" x14ac:dyDescent="0.35">
      <c r="A140" s="85"/>
      <c r="B140" s="67"/>
      <c r="C140" s="67"/>
      <c r="D140" s="67"/>
      <c r="E140" s="67"/>
      <c r="F140" s="67"/>
      <c r="G140" s="70"/>
      <c r="H140" s="71"/>
      <c r="I140" s="72"/>
      <c r="J140" s="73"/>
      <c r="K140" s="74"/>
      <c r="L140" s="75"/>
      <c r="M140" s="76"/>
    </row>
    <row r="141" spans="1:13" ht="18" x14ac:dyDescent="0.35">
      <c r="A141" s="85"/>
      <c r="B141" s="67"/>
      <c r="C141" s="67"/>
      <c r="D141" s="67"/>
      <c r="E141" s="67"/>
      <c r="F141" s="67"/>
      <c r="G141" s="16"/>
      <c r="H141" s="16"/>
      <c r="I141" s="16"/>
      <c r="J141" s="16"/>
      <c r="K141" s="16"/>
      <c r="L141" s="16"/>
      <c r="M141" s="16"/>
    </row>
    <row r="142" spans="1:13" ht="18" x14ac:dyDescent="0.35">
      <c r="A142" s="85"/>
      <c r="B142" s="67"/>
      <c r="C142" s="67"/>
      <c r="D142" s="67"/>
      <c r="E142" s="67"/>
      <c r="F142" s="67"/>
    </row>
    <row r="143" spans="1:13" ht="18" x14ac:dyDescent="0.35">
      <c r="A143" s="67"/>
      <c r="B143" s="67"/>
      <c r="C143" s="67"/>
      <c r="D143" s="67"/>
      <c r="E143" s="67"/>
      <c r="F143" s="67"/>
    </row>
    <row r="144" spans="1:13" ht="18" x14ac:dyDescent="0.35">
      <c r="A144" s="67"/>
      <c r="B144" s="16"/>
      <c r="C144" s="16"/>
      <c r="D144" s="16"/>
      <c r="E144" s="16"/>
      <c r="F144" s="16"/>
    </row>
    <row r="145" spans="1:6" ht="18" x14ac:dyDescent="0.35">
      <c r="A145" s="67"/>
      <c r="B145" s="16"/>
      <c r="C145" s="16"/>
      <c r="D145" s="16"/>
      <c r="E145" s="68"/>
      <c r="F145" s="69"/>
    </row>
    <row r="146" spans="1:6" x14ac:dyDescent="0.3">
      <c r="A146" s="16"/>
      <c r="B146" s="16"/>
      <c r="C146" s="16"/>
      <c r="D146" s="16"/>
      <c r="E146" s="16"/>
      <c r="F146" s="16"/>
    </row>
    <row r="147" spans="1:6" x14ac:dyDescent="0.3">
      <c r="A147" s="16"/>
    </row>
  </sheetData>
  <mergeCells count="26">
    <mergeCell ref="L37:L38"/>
    <mergeCell ref="A6:M7"/>
    <mergeCell ref="A8:M8"/>
    <mergeCell ref="A9:M10"/>
    <mergeCell ref="A11:A13"/>
    <mergeCell ref="B11:B13"/>
    <mergeCell ref="C11:C13"/>
    <mergeCell ref="D11:D13"/>
    <mergeCell ref="E11:E13"/>
    <mergeCell ref="F11:F13"/>
    <mergeCell ref="G11:G13"/>
    <mergeCell ref="H11:H13"/>
    <mergeCell ref="I11:M11"/>
    <mergeCell ref="J12:M12"/>
    <mergeCell ref="I91:M91"/>
    <mergeCell ref="J92:M92"/>
    <mergeCell ref="A97:A99"/>
    <mergeCell ref="B96:B98"/>
    <mergeCell ref="C96:C98"/>
    <mergeCell ref="D96:D98"/>
    <mergeCell ref="E96:E98"/>
    <mergeCell ref="F80:H80"/>
    <mergeCell ref="F81:H81"/>
    <mergeCell ref="F96:F98"/>
    <mergeCell ref="G91:G93"/>
    <mergeCell ref="H91:H93"/>
  </mergeCells>
  <printOptions horizontalCentered="1"/>
  <pageMargins left="0.5" right="0.5" top="6.4960630000000005E-2" bottom="0.5" header="0.4468493" footer="0.5"/>
  <pageSetup scale="11" orientation="landscape" horizontalDpi="1200" verticalDpi="1200" r:id="rId1"/>
  <rowBreaks count="1" manualBreakCount="1">
    <brk id="85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4.4" x14ac:dyDescent="0.3"/>
  <cols>
    <col min="2" max="2" width="29.88671875" customWidth="1"/>
    <col min="3" max="3" width="31.5546875" customWidth="1"/>
    <col min="4" max="4" width="17.44140625" customWidth="1"/>
    <col min="5" max="5" width="17.5546875" customWidth="1"/>
    <col min="6" max="6" width="14.88671875" customWidth="1"/>
    <col min="7" max="7" width="16.88671875" customWidth="1"/>
    <col min="11" max="11" width="21.5546875" customWidth="1"/>
  </cols>
  <sheetData>
    <row r="2" spans="1:11" x14ac:dyDescent="0.3">
      <c r="B2" s="4" t="s">
        <v>140</v>
      </c>
      <c r="C2" s="47"/>
      <c r="D2" s="12"/>
    </row>
    <row r="3" spans="1:11" x14ac:dyDescent="0.3">
      <c r="B3" s="48" t="s">
        <v>133</v>
      </c>
      <c r="C3" s="4"/>
      <c r="D3" s="12"/>
    </row>
    <row r="4" spans="1:11" x14ac:dyDescent="0.3">
      <c r="B4" s="7"/>
      <c r="C4" s="8" t="s">
        <v>138</v>
      </c>
      <c r="D4" s="8"/>
      <c r="E4" s="7"/>
    </row>
    <row r="5" spans="1:11" x14ac:dyDescent="0.3">
      <c r="B5" s="7"/>
      <c r="C5" s="8" t="s">
        <v>139</v>
      </c>
      <c r="D5" s="8"/>
      <c r="E5" s="7"/>
    </row>
    <row r="6" spans="1:11" x14ac:dyDescent="0.3">
      <c r="B6" s="7"/>
      <c r="C6" s="9" t="s">
        <v>159</v>
      </c>
      <c r="D6" s="9"/>
      <c r="E6" s="7"/>
    </row>
    <row r="7" spans="1:11" x14ac:dyDescent="0.3">
      <c r="B7" s="2"/>
      <c r="C7" s="2"/>
      <c r="D7" s="2"/>
    </row>
    <row r="8" spans="1:11" ht="18" x14ac:dyDescent="0.35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3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3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3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3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3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3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3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3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3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3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3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3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3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3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3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3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3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3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3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3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" thickBot="1" x14ac:dyDescent="0.35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" thickBot="1" x14ac:dyDescent="0.35">
      <c r="A30" s="237" t="s">
        <v>17</v>
      </c>
      <c r="B30" s="238"/>
      <c r="C30" s="238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3">
      <c r="A32" s="49" t="s">
        <v>134</v>
      </c>
      <c r="B32" s="49"/>
      <c r="E32" s="49" t="s">
        <v>151</v>
      </c>
      <c r="F32" s="49"/>
    </row>
    <row r="33" spans="1:6" x14ac:dyDescent="0.3">
      <c r="A33" s="50" t="s">
        <v>135</v>
      </c>
      <c r="B33" s="50"/>
      <c r="E33" s="50" t="s">
        <v>152</v>
      </c>
      <c r="F33" s="50"/>
    </row>
    <row r="34" spans="1:6" x14ac:dyDescent="0.3">
      <c r="A34" s="50" t="s">
        <v>136</v>
      </c>
      <c r="B34" s="50"/>
      <c r="E34" s="50" t="s">
        <v>153</v>
      </c>
      <c r="F34" s="50"/>
    </row>
    <row r="35" spans="1:6" x14ac:dyDescent="0.3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46A3E2-18C6-487F-BCA4-3D8205277AE9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be5260e8-50b7-4b0e-917c-13aa146d7c8e"/>
    <ds:schemaRef ds:uri="http://schemas.microsoft.com/office/2006/metadata/properties"/>
    <ds:schemaRef ds:uri="http://schemas.microsoft.com/office/infopath/2007/PartnerControls"/>
    <ds:schemaRef ds:uri="f273a98b-242d-4bba-ac5b-8e491528a7d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Hoja1</vt:lpstr>
      <vt:lpstr>Hoja2</vt:lpstr>
      <vt:lpstr>CAJA CHICA</vt:lpstr>
      <vt:lpstr>AÑO 2014</vt:lpstr>
      <vt:lpstr>Hoja5</vt:lpstr>
      <vt:lpstr>Hoja3</vt:lpstr>
      <vt:lpstr>Hoja4</vt:lpstr>
      <vt:lpstr>Hoja5!Área_de_impresión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Alba Peralta</cp:lastModifiedBy>
  <cp:lastPrinted>2026-06-10T12:27:57Z</cp:lastPrinted>
  <dcterms:created xsi:type="dcterms:W3CDTF">2013-09-25T19:10:54Z</dcterms:created>
  <dcterms:modified xsi:type="dcterms:W3CDTF">2026-06-12T15:30:12Z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