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uero\Desktop\EEFF Y SUS NOTAS AL 31 DICIEMBRE 2025 Y 2024 CEPARADOS\"/>
    </mc:Choice>
  </mc:AlternateContent>
  <xr:revisionPtr revIDLastSave="0" documentId="13_ncr:1_{4F9B0E04-607C-40D8-B52E-510699089F1F}" xr6:coauthVersionLast="36" xr6:coauthVersionMax="36" xr10:uidLastSave="{00000000-0000-0000-0000-000000000000}"/>
  <bookViews>
    <workbookView xWindow="0" yWindow="0" windowWidth="28800" windowHeight="12105" xr2:uid="{757DBA6C-95C3-46B0-A2B8-CFCC7AD164B3}"/>
  </bookViews>
  <sheets>
    <sheet name="Est. de Rendimiento Fi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1" i="1"/>
  <c r="B20" i="1"/>
  <c r="B19" i="1"/>
  <c r="B17" i="1"/>
  <c r="B16" i="1"/>
  <c r="B15" i="1"/>
  <c r="B21" i="1" s="1"/>
  <c r="D12" i="1"/>
  <c r="B10" i="1"/>
  <c r="B12" i="1" s="1"/>
  <c r="B23" i="1" s="1"/>
</calcChain>
</file>

<file path=xl/sharedStrings.xml><?xml version="1.0" encoding="utf-8"?>
<sst xmlns="http://schemas.openxmlformats.org/spreadsheetml/2006/main" count="25" uniqueCount="25">
  <si>
    <t>SUPERITENDENCIA DE SEGUROS</t>
  </si>
  <si>
    <t>Estado de Rendimiento Financiero</t>
  </si>
  <si>
    <t>Del ejercicio terminado al 31 de diciembre de 2025 y 2024</t>
  </si>
  <si>
    <t>(Valores en RD$)</t>
  </si>
  <si>
    <t>Ingresos (Notas 19, 20 y 21)</t>
  </si>
  <si>
    <t>Ingresos por transacciones con contraprestaciones</t>
  </si>
  <si>
    <t>Transferencias y donaciones</t>
  </si>
  <si>
    <t>Recargos, multas y otros Ingresos</t>
  </si>
  <si>
    <t>Total ingresos</t>
  </si>
  <si>
    <t>Gastos (Notas  22, 23, 24 , 25 ,26 y 27)</t>
  </si>
  <si>
    <t>Sueldos, salarios y beneficios a empleados</t>
  </si>
  <si>
    <t>Subvenciones y otros pagos por transferencias</t>
  </si>
  <si>
    <t>Suministros y material para consumo</t>
  </si>
  <si>
    <t>Gasto de depreciación y amortizacion</t>
  </si>
  <si>
    <t>Otros gastos</t>
  </si>
  <si>
    <t>Gastos financieros</t>
  </si>
  <si>
    <t>Total gastos:</t>
  </si>
  <si>
    <t>Resultado del período (ahorro / desahorro)</t>
  </si>
  <si>
    <t>Las notas en las páginas 7 a 29 son parte integral de estos Estados Financieros.</t>
  </si>
  <si>
    <t>Firma del Superintendente.</t>
  </si>
  <si>
    <t>Firma del Director Financiero</t>
  </si>
  <si>
    <t>Firma del Contador</t>
  </si>
  <si>
    <t>____________________________________________</t>
  </si>
  <si>
    <t>________________________________________________</t>
  </si>
  <si>
    <t>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</si>
</sst>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u val="doubleAccounting"/>
      <sz val="10"/>
      <color rgb="FF231F20"/>
      <name val="Times New Roman"/>
      <family val="1"/>
    </font>
    <font>
      <b/>
      <u val="doubleAccounting"/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164" fontId="3" fillId="0" borderId="0" xfId="1" applyFont="1"/>
    <xf numFmtId="0" fontId="6" fillId="0" borderId="0" xfId="0" applyFont="1"/>
    <xf numFmtId="164" fontId="7" fillId="0" borderId="0" xfId="1" applyFont="1" applyAlignment="1">
      <alignment vertical="center" wrapText="1"/>
    </xf>
    <xf numFmtId="164" fontId="8" fillId="0" borderId="0" xfId="1" applyFont="1"/>
    <xf numFmtId="0" fontId="5" fillId="2" borderId="0" xfId="0" applyFont="1" applyFill="1" applyAlignment="1">
      <alignment horizontal="left" vertical="center"/>
    </xf>
    <xf numFmtId="0" fontId="3" fillId="2" borderId="0" xfId="0" applyFont="1" applyFill="1" applyBorder="1"/>
    <xf numFmtId="164" fontId="7" fillId="2" borderId="0" xfId="1" applyFont="1" applyFill="1" applyBorder="1" applyAlignment="1">
      <alignment vertical="center" wrapText="1"/>
    </xf>
    <xf numFmtId="164" fontId="8" fillId="2" borderId="0" xfId="1" applyFont="1" applyFill="1" applyBorder="1"/>
    <xf numFmtId="0" fontId="9" fillId="2" borderId="0" xfId="0" applyFont="1" applyFill="1" applyAlignment="1">
      <alignment horizontal="left" vertical="center"/>
    </xf>
    <xf numFmtId="164" fontId="3" fillId="2" borderId="0" xfId="1" applyFont="1" applyFill="1"/>
    <xf numFmtId="164" fontId="3" fillId="0" borderId="0" xfId="1" applyFont="1" applyAlignment="1"/>
    <xf numFmtId="164" fontId="3" fillId="2" borderId="0" xfId="1" applyFont="1" applyFill="1" applyBorder="1"/>
    <xf numFmtId="0" fontId="9" fillId="0" borderId="0" xfId="0" applyFont="1" applyFill="1" applyAlignment="1">
      <alignment horizontal="left" vertical="center"/>
    </xf>
    <xf numFmtId="0" fontId="10" fillId="2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11" fillId="2" borderId="0" xfId="1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Border="1"/>
    <xf numFmtId="0" fontId="12" fillId="2" borderId="0" xfId="0" applyFont="1" applyFill="1" applyAlignment="1">
      <alignment vertical="center"/>
    </xf>
    <xf numFmtId="164" fontId="6" fillId="2" borderId="0" xfId="1" applyFont="1" applyFill="1"/>
    <xf numFmtId="0" fontId="9" fillId="0" borderId="0" xfId="0" applyFont="1" applyAlignment="1">
      <alignment horizontal="left" vertical="center"/>
    </xf>
    <xf numFmtId="43" fontId="3" fillId="2" borderId="0" xfId="0" applyNumberFormat="1" applyFont="1" applyFill="1" applyBorder="1"/>
    <xf numFmtId="0" fontId="12" fillId="0" borderId="0" xfId="0" applyFont="1" applyAlignment="1">
      <alignment horizontal="left" vertical="center"/>
    </xf>
    <xf numFmtId="164" fontId="12" fillId="0" borderId="2" xfId="1" applyFont="1" applyBorder="1" applyAlignment="1">
      <alignment vertical="center"/>
    </xf>
    <xf numFmtId="164" fontId="3" fillId="2" borderId="0" xfId="0" applyNumberFormat="1" applyFont="1" applyFill="1" applyBorder="1"/>
    <xf numFmtId="164" fontId="11" fillId="0" borderId="1" xfId="1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Alignment="1">
      <alignment horizontal="left" vertical="center"/>
    </xf>
    <xf numFmtId="164" fontId="3" fillId="0" borderId="0" xfId="1" applyFont="1" applyBorder="1"/>
    <xf numFmtId="164" fontId="6" fillId="0" borderId="0" xfId="1" applyFont="1"/>
    <xf numFmtId="0" fontId="7" fillId="0" borderId="0" xfId="0" applyFont="1" applyAlignment="1">
      <alignment vertical="center"/>
    </xf>
    <xf numFmtId="164" fontId="6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suero/Desktop/Para%20Copiar%20Martes%20EEFF%20y%20sus%20Notas%20al%20cierre%2031%20dic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Cambio del Patrimonio"/>
      <sheetName val="Flujo de Efectivo"/>
      <sheetName val="Estado Comparativo"/>
      <sheetName val="NOTAS DEL 7 AL 30"/>
    </sheetNames>
    <sheetDataSet>
      <sheetData sheetId="0"/>
      <sheetData sheetId="1"/>
      <sheetData sheetId="2"/>
      <sheetData sheetId="3"/>
      <sheetData sheetId="4"/>
      <sheetData sheetId="5">
        <row r="138">
          <cell r="D138">
            <v>14249759.370000001</v>
          </cell>
        </row>
        <row r="312">
          <cell r="D312">
            <v>662073783.96000004</v>
          </cell>
        </row>
        <row r="353">
          <cell r="D353">
            <v>546874324.90999985</v>
          </cell>
        </row>
        <row r="395">
          <cell r="D395">
            <v>4484500</v>
          </cell>
        </row>
        <row r="407">
          <cell r="D407">
            <v>26745142.150000002</v>
          </cell>
        </row>
        <row r="440">
          <cell r="D440">
            <v>122963832.31999998</v>
          </cell>
        </row>
        <row r="446">
          <cell r="D446">
            <v>599749.28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44E2D-2CCD-42F4-8EC9-2C34E0575D3C}">
  <dimension ref="A1:J38"/>
  <sheetViews>
    <sheetView tabSelected="1" topLeftCell="A4" zoomScale="130" zoomScaleNormal="130" workbookViewId="0">
      <selection activeCell="F18" sqref="F18"/>
    </sheetView>
  </sheetViews>
  <sheetFormatPr baseColWidth="10" defaultColWidth="11.42578125" defaultRowHeight="15.75" x14ac:dyDescent="0.25"/>
  <cols>
    <col min="1" max="1" width="51.28515625" style="1" customWidth="1"/>
    <col min="2" max="2" width="20.85546875" style="1" bestFit="1" customWidth="1"/>
    <col min="3" max="3" width="2.28515625" style="1" customWidth="1"/>
    <col min="4" max="4" width="19.5703125" style="1" customWidth="1"/>
    <col min="5" max="5" width="19.140625" style="1" bestFit="1" customWidth="1"/>
    <col min="6" max="6" width="19.28515625" style="1" customWidth="1"/>
    <col min="7" max="7" width="16" style="1" bestFit="1" customWidth="1"/>
    <col min="8" max="8" width="19.42578125" style="1" bestFit="1" customWidth="1"/>
    <col min="9" max="16384" width="11.42578125" style="1"/>
  </cols>
  <sheetData>
    <row r="1" spans="1:10" x14ac:dyDescent="0.25">
      <c r="A1" s="37" t="s">
        <v>0</v>
      </c>
      <c r="B1" s="37"/>
      <c r="C1" s="37"/>
      <c r="D1" s="37"/>
    </row>
    <row r="2" spans="1:10" x14ac:dyDescent="0.25">
      <c r="A2" s="38" t="s">
        <v>1</v>
      </c>
      <c r="B2" s="38"/>
      <c r="C2" s="38"/>
      <c r="D2" s="38"/>
    </row>
    <row r="3" spans="1:10" x14ac:dyDescent="0.25">
      <c r="A3" s="37" t="s">
        <v>2</v>
      </c>
      <c r="B3" s="37"/>
      <c r="C3" s="37"/>
      <c r="D3" s="37"/>
    </row>
    <row r="4" spans="1:10" x14ac:dyDescent="0.25">
      <c r="A4" s="38" t="s">
        <v>3</v>
      </c>
      <c r="B4" s="38"/>
      <c r="C4" s="38"/>
      <c r="D4" s="38"/>
    </row>
    <row r="5" spans="1:10" x14ac:dyDescent="0.25">
      <c r="A5" s="2"/>
      <c r="B5" s="2"/>
      <c r="C5" s="43"/>
      <c r="D5" s="2"/>
      <c r="E5" s="3"/>
    </row>
    <row r="6" spans="1:10" x14ac:dyDescent="0.25">
      <c r="A6" s="2"/>
      <c r="B6" s="2"/>
      <c r="C6" s="43"/>
      <c r="D6" s="2"/>
    </row>
    <row r="7" spans="1:10" x14ac:dyDescent="0.25">
      <c r="A7" s="4"/>
      <c r="B7" s="2">
        <v>2025</v>
      </c>
      <c r="C7" s="43"/>
      <c r="D7" s="2">
        <v>2024</v>
      </c>
      <c r="G7" s="5"/>
      <c r="H7" s="6"/>
    </row>
    <row r="8" spans="1:10" x14ac:dyDescent="0.25">
      <c r="A8" s="7" t="s">
        <v>4</v>
      </c>
      <c r="B8" s="4"/>
      <c r="C8" s="20"/>
      <c r="D8" s="4"/>
      <c r="E8" s="8"/>
      <c r="F8" s="8"/>
      <c r="G8" s="9"/>
      <c r="H8" s="10"/>
      <c r="I8" s="8"/>
      <c r="J8" s="8"/>
    </row>
    <row r="9" spans="1:10" x14ac:dyDescent="0.25">
      <c r="A9" s="11" t="s">
        <v>5</v>
      </c>
      <c r="B9" s="12">
        <v>33580592.219999999</v>
      </c>
      <c r="C9" s="29"/>
      <c r="D9" s="13">
        <v>43433941.640000001</v>
      </c>
      <c r="E9" s="14"/>
      <c r="F9" s="9"/>
      <c r="G9" s="9"/>
      <c r="H9" s="10"/>
      <c r="I9" s="8"/>
      <c r="J9" s="8"/>
    </row>
    <row r="10" spans="1:10" x14ac:dyDescent="0.25">
      <c r="A10" s="15" t="s">
        <v>6</v>
      </c>
      <c r="B10" s="12">
        <f>'[1]NOTAS DEL 7 AL 30'!D312</f>
        <v>662073783.96000004</v>
      </c>
      <c r="C10" s="44"/>
      <c r="D10" s="13">
        <v>689901485.96000004</v>
      </c>
      <c r="E10" s="14"/>
      <c r="F10" s="9"/>
      <c r="G10" s="16"/>
      <c r="H10" s="10"/>
      <c r="I10" s="14"/>
      <c r="J10" s="8"/>
    </row>
    <row r="11" spans="1:10" x14ac:dyDescent="0.25">
      <c r="A11" s="15" t="s">
        <v>7</v>
      </c>
      <c r="B11" s="12">
        <v>32486464.780000001</v>
      </c>
      <c r="C11" s="44"/>
      <c r="D11" s="13">
        <v>37560330.990000002</v>
      </c>
      <c r="E11" s="14"/>
      <c r="F11" s="9"/>
      <c r="G11" s="14"/>
      <c r="H11" s="10"/>
      <c r="I11" s="14"/>
      <c r="J11" s="8"/>
    </row>
    <row r="12" spans="1:10" ht="18.75" thickBot="1" x14ac:dyDescent="0.3">
      <c r="A12" s="17" t="s">
        <v>8</v>
      </c>
      <c r="B12" s="26">
        <f>SUM(B9:B11)</f>
        <v>728140840.96000004</v>
      </c>
      <c r="C12" s="46"/>
      <c r="D12" s="26">
        <f>SUM(D9:D11)</f>
        <v>770895758.59000003</v>
      </c>
      <c r="E12" s="8"/>
      <c r="F12" s="14"/>
      <c r="G12" s="14"/>
      <c r="H12" s="18"/>
      <c r="I12" s="14"/>
      <c r="J12" s="8"/>
    </row>
    <row r="13" spans="1:10" ht="16.5" thickTop="1" x14ac:dyDescent="0.25">
      <c r="A13" s="19"/>
      <c r="B13" s="20"/>
      <c r="C13" s="20"/>
      <c r="D13" s="20"/>
      <c r="E13" s="8"/>
      <c r="F13" s="14"/>
      <c r="G13" s="14"/>
      <c r="H13" s="14"/>
      <c r="I13" s="14"/>
      <c r="J13" s="8"/>
    </row>
    <row r="14" spans="1:10" x14ac:dyDescent="0.25">
      <c r="A14" s="21" t="s">
        <v>9</v>
      </c>
      <c r="B14" s="22"/>
      <c r="C14" s="20"/>
      <c r="D14" s="4"/>
      <c r="E14" s="8"/>
      <c r="F14" s="8"/>
      <c r="G14" s="8"/>
      <c r="H14" s="8"/>
      <c r="I14" s="8"/>
      <c r="J14" s="8"/>
    </row>
    <row r="15" spans="1:10" x14ac:dyDescent="0.25">
      <c r="A15" s="23" t="s">
        <v>10</v>
      </c>
      <c r="B15" s="12">
        <f>'[1]NOTAS DEL 7 AL 30'!D353</f>
        <v>546874324.90999985</v>
      </c>
      <c r="C15" s="44"/>
      <c r="D15" s="3">
        <v>467302560.29000002</v>
      </c>
      <c r="E15" s="14"/>
      <c r="F15" s="9"/>
      <c r="G15" s="8"/>
      <c r="H15" s="8"/>
      <c r="I15" s="8"/>
      <c r="J15" s="8"/>
    </row>
    <row r="16" spans="1:10" x14ac:dyDescent="0.25">
      <c r="A16" s="23" t="s">
        <v>11</v>
      </c>
      <c r="B16" s="12">
        <f>+'[1]NOTAS DEL 7 AL 30'!D395</f>
        <v>4484500</v>
      </c>
      <c r="C16" s="44"/>
      <c r="D16" s="3">
        <v>3376796.81</v>
      </c>
      <c r="E16" s="24"/>
      <c r="F16" s="9"/>
      <c r="G16" s="8"/>
      <c r="H16" s="8"/>
      <c r="I16" s="8"/>
      <c r="J16" s="8"/>
    </row>
    <row r="17" spans="1:10" x14ac:dyDescent="0.25">
      <c r="A17" s="23" t="s">
        <v>12</v>
      </c>
      <c r="B17" s="12">
        <f>'[1]NOTAS DEL 7 AL 30'!D407</f>
        <v>26745142.150000002</v>
      </c>
      <c r="C17" s="44"/>
      <c r="D17" s="3">
        <v>37751697.579999998</v>
      </c>
      <c r="E17" s="8"/>
      <c r="F17" s="9"/>
      <c r="G17" s="8"/>
      <c r="H17" s="8"/>
      <c r="I17" s="8"/>
      <c r="J17" s="8"/>
    </row>
    <row r="18" spans="1:10" x14ac:dyDescent="0.25">
      <c r="A18" s="23" t="s">
        <v>13</v>
      </c>
      <c r="B18" s="12">
        <v>7991140.8799999999</v>
      </c>
      <c r="C18" s="44"/>
      <c r="D18" s="3">
        <v>10740100.49</v>
      </c>
      <c r="E18" s="24"/>
      <c r="F18" s="9"/>
      <c r="G18" s="8"/>
      <c r="H18" s="8"/>
      <c r="I18" s="8"/>
      <c r="J18" s="8"/>
    </row>
    <row r="19" spans="1:10" x14ac:dyDescent="0.25">
      <c r="A19" s="23" t="s">
        <v>14</v>
      </c>
      <c r="B19" s="12">
        <f>'[1]NOTAS DEL 7 AL 30'!D440</f>
        <v>122963832.31999998</v>
      </c>
      <c r="C19" s="44"/>
      <c r="D19" s="3">
        <v>118561632.20999999</v>
      </c>
      <c r="E19" s="8"/>
      <c r="F19" s="9"/>
      <c r="G19" s="8"/>
      <c r="H19" s="8"/>
      <c r="I19" s="8"/>
      <c r="J19" s="8"/>
    </row>
    <row r="20" spans="1:10" x14ac:dyDescent="0.25">
      <c r="A20" s="23" t="s">
        <v>15</v>
      </c>
      <c r="B20" s="12">
        <f>'[1]NOTAS DEL 7 AL 30'!D446</f>
        <v>599749.28</v>
      </c>
      <c r="C20" s="44"/>
      <c r="D20" s="3">
        <v>613810.4</v>
      </c>
      <c r="E20" s="8"/>
      <c r="F20" s="9"/>
      <c r="G20" s="8"/>
      <c r="H20" s="8"/>
      <c r="I20" s="8"/>
      <c r="J20" s="8"/>
    </row>
    <row r="21" spans="1:10" ht="16.5" thickBot="1" x14ac:dyDescent="0.3">
      <c r="A21" s="25" t="s">
        <v>16</v>
      </c>
      <c r="B21" s="26">
        <f>+B15+B16+B17+B18+B19+B20</f>
        <v>709658689.53999972</v>
      </c>
      <c r="C21" s="45"/>
      <c r="D21" s="26">
        <f>SUM(D15:D20)</f>
        <v>638346597.77999997</v>
      </c>
      <c r="E21" s="8"/>
      <c r="F21" s="27"/>
      <c r="G21" s="8"/>
      <c r="H21" s="8"/>
      <c r="I21" s="8"/>
      <c r="J21" s="8"/>
    </row>
    <row r="22" spans="1:10" ht="18.75" thickTop="1" x14ac:dyDescent="0.25">
      <c r="A22" s="19"/>
      <c r="B22" s="28"/>
      <c r="C22" s="29"/>
      <c r="D22" s="29"/>
      <c r="E22" s="8"/>
      <c r="F22" s="8"/>
      <c r="G22" s="8"/>
      <c r="H22" s="8"/>
      <c r="I22" s="8"/>
      <c r="J22" s="8"/>
    </row>
    <row r="23" spans="1:10" ht="16.5" thickBot="1" x14ac:dyDescent="0.3">
      <c r="A23" s="25" t="s">
        <v>17</v>
      </c>
      <c r="B23" s="26">
        <f>B12-B21</f>
        <v>18482151.420000315</v>
      </c>
      <c r="C23" s="46"/>
      <c r="D23" s="26">
        <f>+D12-D21</f>
        <v>132549160.81000006</v>
      </c>
      <c r="E23" s="8"/>
      <c r="F23" s="24"/>
      <c r="G23" s="8"/>
      <c r="H23" s="8"/>
      <c r="I23" s="8"/>
      <c r="J23" s="8"/>
    </row>
    <row r="24" spans="1:10" ht="16.5" thickTop="1" x14ac:dyDescent="0.25">
      <c r="A24" s="30"/>
      <c r="B24" s="29"/>
      <c r="C24" s="29"/>
      <c r="D24" s="31"/>
      <c r="E24" s="8"/>
      <c r="F24" s="8"/>
      <c r="G24" s="8"/>
      <c r="H24" s="8"/>
      <c r="I24" s="8"/>
      <c r="J24" s="8"/>
    </row>
    <row r="25" spans="1:10" x14ac:dyDescent="0.25">
      <c r="A25" s="19"/>
      <c r="B25" s="4"/>
      <c r="C25" s="4"/>
      <c r="D25" s="32"/>
      <c r="E25" s="14"/>
      <c r="F25" s="8"/>
      <c r="G25" s="8"/>
      <c r="H25" s="8"/>
      <c r="I25" s="8"/>
      <c r="J25" s="8"/>
    </row>
    <row r="26" spans="1:10" x14ac:dyDescent="0.25">
      <c r="A26" s="39" t="s">
        <v>18</v>
      </c>
      <c r="B26" s="39"/>
      <c r="C26" s="4"/>
      <c r="D26" s="32"/>
      <c r="E26" s="14"/>
      <c r="F26" s="8"/>
      <c r="G26" s="8"/>
      <c r="H26" s="8"/>
      <c r="I26" s="8"/>
      <c r="J26" s="8"/>
    </row>
    <row r="27" spans="1:10" x14ac:dyDescent="0.25">
      <c r="A27" s="33"/>
      <c r="B27" s="4"/>
      <c r="C27" s="4"/>
      <c r="D27" s="32"/>
      <c r="E27" s="14"/>
      <c r="F27" s="8"/>
      <c r="G27" s="8"/>
      <c r="H27" s="8"/>
      <c r="I27" s="8"/>
      <c r="J27" s="8"/>
    </row>
    <row r="28" spans="1:10" x14ac:dyDescent="0.25">
      <c r="A28" s="33"/>
      <c r="B28" s="34"/>
      <c r="C28" s="4"/>
      <c r="D28" s="32"/>
      <c r="E28" s="14"/>
      <c r="F28" s="8"/>
      <c r="G28" s="8"/>
      <c r="H28" s="8"/>
      <c r="I28" s="8"/>
      <c r="J28" s="8"/>
    </row>
    <row r="29" spans="1:10" x14ac:dyDescent="0.25">
      <c r="A29" s="33"/>
      <c r="B29" s="4"/>
      <c r="C29" s="4"/>
      <c r="D29" s="32"/>
      <c r="E29" s="14"/>
      <c r="F29" s="8"/>
      <c r="G29" s="8"/>
      <c r="H29" s="8"/>
      <c r="I29" s="8"/>
      <c r="J29" s="8"/>
    </row>
    <row r="30" spans="1:10" x14ac:dyDescent="0.25">
      <c r="A30" s="33"/>
      <c r="B30" s="4"/>
      <c r="C30" s="4"/>
      <c r="D30" s="32"/>
      <c r="E30" s="14"/>
      <c r="F30" s="8"/>
      <c r="G30" s="8"/>
      <c r="H30" s="8"/>
      <c r="I30" s="8"/>
      <c r="J30" s="8"/>
    </row>
    <row r="31" spans="1:10" x14ac:dyDescent="0.25">
      <c r="A31" s="42" t="s">
        <v>23</v>
      </c>
      <c r="B31" s="41" t="s">
        <v>22</v>
      </c>
      <c r="C31" s="41"/>
      <c r="D31" s="41"/>
      <c r="E31" s="14"/>
      <c r="F31" s="8"/>
      <c r="G31" s="8"/>
      <c r="H31" s="8"/>
      <c r="I31" s="8"/>
      <c r="J31" s="8"/>
    </row>
    <row r="32" spans="1:10" x14ac:dyDescent="0.25">
      <c r="A32" s="36" t="s">
        <v>20</v>
      </c>
      <c r="B32" s="40" t="s">
        <v>21</v>
      </c>
      <c r="C32" s="40"/>
      <c r="D32" s="40"/>
      <c r="E32" s="14"/>
      <c r="F32" s="8"/>
      <c r="G32" s="8"/>
      <c r="H32" s="8"/>
      <c r="I32" s="8"/>
      <c r="J32" s="8"/>
    </row>
    <row r="33" spans="1:10" x14ac:dyDescent="0.25">
      <c r="A33" s="35"/>
      <c r="B33" s="35"/>
      <c r="C33" s="35"/>
      <c r="D33" s="35"/>
      <c r="E33" s="14"/>
      <c r="F33" s="8"/>
      <c r="G33" s="8"/>
      <c r="H33" s="8"/>
      <c r="I33" s="8"/>
      <c r="J33" s="8"/>
    </row>
    <row r="34" spans="1:10" ht="17.25" customHeight="1" x14ac:dyDescent="0.25">
      <c r="A34" s="4"/>
      <c r="B34" s="4"/>
      <c r="C34" s="4"/>
      <c r="D34" s="4"/>
      <c r="E34" s="14"/>
      <c r="F34" s="8"/>
      <c r="G34" s="8"/>
      <c r="H34" s="8"/>
      <c r="I34" s="8"/>
      <c r="J34" s="8"/>
    </row>
    <row r="35" spans="1:10" x14ac:dyDescent="0.25">
      <c r="A35" s="4"/>
      <c r="B35" s="4"/>
      <c r="C35" s="4"/>
      <c r="D35" s="4"/>
    </row>
    <row r="36" spans="1:10" x14ac:dyDescent="0.25">
      <c r="A36" s="4"/>
      <c r="B36" s="4"/>
      <c r="C36" s="4"/>
      <c r="D36" s="4"/>
    </row>
    <row r="37" spans="1:10" x14ac:dyDescent="0.25">
      <c r="A37" s="41" t="s">
        <v>24</v>
      </c>
      <c r="B37" s="41"/>
      <c r="C37" s="41"/>
      <c r="D37" s="41"/>
    </row>
    <row r="38" spans="1:10" x14ac:dyDescent="0.25">
      <c r="A38" s="40" t="s">
        <v>19</v>
      </c>
      <c r="B38" s="40"/>
      <c r="C38" s="40"/>
      <c r="D38" s="40"/>
    </row>
  </sheetData>
  <mergeCells count="9">
    <mergeCell ref="B32:D32"/>
    <mergeCell ref="B31:D31"/>
    <mergeCell ref="A37:D37"/>
    <mergeCell ref="A38:D38"/>
    <mergeCell ref="A1:D1"/>
    <mergeCell ref="A2:D2"/>
    <mergeCell ref="A3:D3"/>
    <mergeCell ref="A4:D4"/>
    <mergeCell ref="A26:B26"/>
  </mergeCells>
  <pageMargins left="0.23622047244094491" right="0.23622047244094491" top="0.74803149606299213" bottom="0.74803149606299213" header="0.31496062992125984" footer="0.31496062992125984"/>
  <pageSetup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Suero</dc:creator>
  <cp:lastModifiedBy>Felipe Suero</cp:lastModifiedBy>
  <cp:lastPrinted>2026-01-27T14:57:29Z</cp:lastPrinted>
  <dcterms:created xsi:type="dcterms:W3CDTF">2026-01-27T13:12:49Z</dcterms:created>
  <dcterms:modified xsi:type="dcterms:W3CDTF">2026-01-27T15:06:25Z</dcterms:modified>
</cp:coreProperties>
</file>