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1E6D38CD-E56C-4DA9-9770-D7BD89337365}" xr6:coauthVersionLast="36" xr6:coauthVersionMax="36" xr10:uidLastSave="{00000000-0000-0000-0000-000000000000}"/>
  <bookViews>
    <workbookView xWindow="0" yWindow="0" windowWidth="23040" windowHeight="10284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2" i="8" l="1"/>
  <c r="G14" i="2" l="1"/>
  <c r="G11" i="8" l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</calcChain>
</file>

<file path=xl/sharedStrings.xml><?xml version="1.0" encoding="utf-8"?>
<sst xmlns="http://schemas.openxmlformats.org/spreadsheetml/2006/main" count="325" uniqueCount="107">
  <si>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</si>
  <si>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</si>
  <si>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</si>
  <si>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</si>
  <si>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</si>
  <si>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</si>
  <si>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</si>
  <si>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</si>
  <si>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</si>
  <si>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</si>
  <si>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</si>
  <si>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</si>
  <si>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</si>
  <si>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</si>
  <si>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</si>
  <si>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</si>
  <si>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</si>
  <si>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</si>
  <si>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</si>
  <si>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>INGRESOS Y EGRESOS  MES SEPTIEMBRE  2025</t>
  </si>
  <si>
    <t>Balance al 31/08/2025</t>
  </si>
  <si>
    <t>BALANCE AL 30 SEPTIEMBRE 2025 CUENTA ESPECIAL</t>
  </si>
  <si>
    <t>INGRESOS Y EGRESOS  MES DE SEPTIEMBRE 2025</t>
  </si>
  <si>
    <t>BALANCE AL 30 SEPTIEMBRE DE 2025 CUENTA RECURSOS PROPIOS (USD)</t>
  </si>
  <si>
    <t>INGRESOS Y EGRESOS   MES DE SEPTIEMBRE 2025</t>
  </si>
  <si>
    <t>BALANCE AL 30 DE SEPTIEMBRE 2025 CUENTA COLECTORA RECURSOS PROPIOS</t>
  </si>
  <si>
    <t xml:space="preserve">INGRESO POR TRANSFERENCIA </t>
  </si>
  <si>
    <t>l</t>
  </si>
  <si>
    <t>DEPÓSITO</t>
  </si>
  <si>
    <t>DEPÓSITO SANTIAGO</t>
  </si>
  <si>
    <t>CARGOS BANCARIOS 0.15%, CHEQUES PAGADOS</t>
  </si>
  <si>
    <t>LOTE 709</t>
  </si>
  <si>
    <t>TARJETA DE CRÉDITO</t>
  </si>
  <si>
    <t>RETENCIÓN 2.5% DE COBRO TC</t>
  </si>
  <si>
    <t>JULIO CÉSAR VALENTÍN JIMINIÁN</t>
  </si>
  <si>
    <t>FRANCISCO EDUARDO CAMPOS ÁLVAREZ</t>
  </si>
  <si>
    <t>RAFIEL ELISA VÁSQUEZ JAVIER</t>
  </si>
  <si>
    <t>JORGE LUIS MORONTA PÉREZ</t>
  </si>
  <si>
    <t>GLENN DAVIS FELIPE CASTRO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</si>
  <si>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</si>
  <si>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</si>
  <si>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</si>
  <si>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</si>
  <si>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</si>
  <si>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</si>
  <si>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</si>
  <si>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</si>
  <si>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VALDEZ DE VALERIO</t>
  </si>
  <si>
    <t>FERNANDO MANUEL BONILLA MENDOZA</t>
  </si>
  <si>
    <t>JUAN ELIESER CLASE CRUZ</t>
  </si>
  <si>
    <t>YULISA FRANCISCA ROZÓN ORTÍZ</t>
  </si>
  <si>
    <t xml:space="preserve">VÍCTOR RAMÓN DÍAZ DELMONTE </t>
  </si>
  <si>
    <t>ISAURA ISABEL PEÑALÓ MONTERO</t>
  </si>
  <si>
    <t>LOTE 710</t>
  </si>
  <si>
    <t>LOTE 711</t>
  </si>
  <si>
    <t>COMISIÓN POR SERVICIOS (PAGO CARDNET)</t>
  </si>
  <si>
    <r>
      <t>COLECTOR DE IMPUESTOS INTERNOS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</si>
  <si>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COLECTOR DE IMPUESTOS INTERNOS </t>
  </si>
  <si>
    <t>LOTE 712</t>
  </si>
  <si>
    <t>I</t>
  </si>
  <si>
    <t>RENOV. DE LICENCIA (CHEQUES)</t>
  </si>
  <si>
    <t>ADALGISA DE LOS SANTOS DE ABREU</t>
  </si>
  <si>
    <t>LOTE 713</t>
  </si>
  <si>
    <t xml:space="preserve">            I</t>
  </si>
  <si>
    <t>LOTE 714</t>
  </si>
  <si>
    <t>LOTE 715</t>
  </si>
  <si>
    <t>LIBR 1526</t>
  </si>
  <si>
    <t>GRUPO BRÍZATLANTICA DEL CARIBE, SRL</t>
  </si>
  <si>
    <t>MILAGROS DE JESÚS VÁSQUEZ GUTIÉRREZ</t>
  </si>
  <si>
    <t>LOTE 716</t>
  </si>
  <si>
    <t>LOTE 717</t>
  </si>
  <si>
    <t>DERECHO A EXAMEN RESOL. AJUSTADORES</t>
  </si>
  <si>
    <t xml:space="preserve">REVERSIÓN DE DEPÓSITO A LA CUENTA CORRIENTE </t>
  </si>
  <si>
    <t>LOTE 718</t>
  </si>
  <si>
    <t>LOTE 719</t>
  </si>
  <si>
    <t>RESOL . AJUSTADORES (CHEQUES)</t>
  </si>
  <si>
    <t>LOTE 721</t>
  </si>
  <si>
    <t>LOTE 722</t>
  </si>
  <si>
    <t>NIDIA PAULINO VALDÉZ DE VALERIO</t>
  </si>
  <si>
    <t xml:space="preserve">JULIO CÉSAR VALENTÍN JIMINIÁN </t>
  </si>
  <si>
    <r>
      <t>INGRESO POR DEVOLUCIÓN DE CHEQUES  (</t>
    </r>
    <r>
      <rPr>
        <b/>
        <sz val="12"/>
        <color theme="1"/>
        <rFont val="Calibri"/>
        <family val="2"/>
        <scheme val="minor"/>
      </rPr>
      <t>57788 Y 57789</t>
    </r>
    <r>
      <rPr>
        <sz val="12"/>
        <color theme="1"/>
        <rFont val="Calibri"/>
        <family val="2"/>
        <scheme val="minor"/>
      </rPr>
      <t>)</t>
    </r>
  </si>
  <si>
    <t>LOTE 723</t>
  </si>
  <si>
    <t>LOTE 724</t>
  </si>
  <si>
    <t>LOTE 725</t>
  </si>
  <si>
    <t>LOTE 726</t>
  </si>
  <si>
    <t>LOTE 727</t>
  </si>
  <si>
    <t>AJUSTADORES (CHEQUES)</t>
  </si>
  <si>
    <t>SOLC. DE LICENCIA (CHEQUES)</t>
  </si>
  <si>
    <t>LOTE 002</t>
  </si>
  <si>
    <t xml:space="preserve">TARJETA DE CRÉDITO </t>
  </si>
  <si>
    <t>LOTE 728</t>
  </si>
  <si>
    <t>TARJETA DE CRÉDITO  (SANTIAGO)</t>
  </si>
  <si>
    <t>INGRESO POR APERTURA CERTIFICADOS FINANCIEROS</t>
  </si>
  <si>
    <t>DÉBITO POR APERTURA DE CERTIFICADOS FINACIEROS</t>
  </si>
  <si>
    <t>LOTE 729</t>
  </si>
  <si>
    <t>LOTE 730</t>
  </si>
  <si>
    <t>LOTE 003</t>
  </si>
  <si>
    <t>PAGO DE SANCIÓN A ADMINISTRATIVA  (CHEQUES)</t>
  </si>
  <si>
    <t>RETENCIÓN 2.5% DE COBRO TC  (SANTIAGO)</t>
  </si>
  <si>
    <t xml:space="preserve">COMISIÓN POR TRANSFERENCIA EXTERIOR </t>
  </si>
  <si>
    <t>COMISIÓN POR MANEJO CUENTA</t>
  </si>
  <si>
    <t>Auxiliar</t>
  </si>
  <si>
    <t xml:space="preserve">Auxiliar </t>
  </si>
  <si>
    <t>Licda.Valeria Valdez</t>
  </si>
  <si>
    <t>Licda. Valeria Valdez</t>
  </si>
  <si>
    <t>EXPED. Y TRANSF . LICENCIA(DERECHO A EXAMEN)</t>
  </si>
  <si>
    <t xml:space="preserve">INGRESO POR ARRENDAMIENTO DE SOLAR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</si>
</sst>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43" fontId="6" fillId="3" borderId="3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0" fontId="0" fillId="4" borderId="1" xfId="0" applyFill="1" applyBorder="1" applyAlignment="1"/>
    <xf numFmtId="14" fontId="0" fillId="4" borderId="0" xfId="0" applyNumberFormat="1" applyFill="1"/>
    <xf numFmtId="0" fontId="2" fillId="0" borderId="1" xfId="0" applyFont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left" vertical="top"/>
    </xf>
    <xf numFmtId="0" fontId="0" fillId="0" borderId="1" xfId="0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44"/>
  <sheetViews>
    <sheetView topLeftCell="A112" zoomScaleNormal="100" workbookViewId="0">
      <selection activeCell="F116" sqref="F116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9" max="9" width="13.664062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8" ht="18" x14ac:dyDescent="0.35">
      <c r="A9" s="52" t="s">
        <v>3</v>
      </c>
      <c r="B9" s="52"/>
      <c r="C9" s="52"/>
      <c r="D9" s="52"/>
      <c r="E9" s="52"/>
      <c r="F9" s="52"/>
      <c r="G9" s="52"/>
    </row>
    <row r="10" spans="1:8" s="5" customFormat="1" ht="18" x14ac:dyDescent="0.35">
      <c r="A10" s="52" t="s">
        <v>19</v>
      </c>
      <c r="B10" s="52"/>
      <c r="C10" s="52"/>
      <c r="D10" s="52"/>
      <c r="E10" s="52"/>
      <c r="F10" s="52"/>
      <c r="G10" s="52"/>
    </row>
    <row r="11" spans="1:8" s="5" customFormat="1" ht="15" thickBot="1" x14ac:dyDescent="0.35">
      <c r="A11"/>
      <c r="B11"/>
      <c r="C11"/>
      <c r="D11"/>
      <c r="E11"/>
      <c r="F11"/>
      <c r="G11" s="17" t="s">
        <v>9</v>
      </c>
    </row>
    <row r="12" spans="1:8" s="5" customFormat="1" ht="15.6" x14ac:dyDescent="0.3">
      <c r="A12"/>
      <c r="B12" s="7" t="s">
        <v>1</v>
      </c>
      <c r="C12" s="8" t="s">
        <v>2</v>
      </c>
      <c r="D12" s="8" t="s">
        <v>13</v>
      </c>
      <c r="E12" s="8" t="s">
        <v>14</v>
      </c>
      <c r="F12" s="8" t="s">
        <v>15</v>
      </c>
      <c r="G12" s="9" t="s">
        <v>4</v>
      </c>
    </row>
    <row r="13" spans="1:8" s="5" customFormat="1" ht="15.6" x14ac:dyDescent="0.3">
      <c r="B13" s="32"/>
      <c r="C13" s="11"/>
      <c r="D13" s="11" t="s">
        <v>20</v>
      </c>
      <c r="E13" s="11"/>
      <c r="F13" s="11"/>
      <c r="G13" s="18">
        <v>14908579.439999999</v>
      </c>
      <c r="H13" s="18"/>
    </row>
    <row r="14" spans="1:8" s="5" customFormat="1" ht="15.6" x14ac:dyDescent="0.3">
      <c r="B14" s="19">
        <v>45901</v>
      </c>
      <c r="C14" s="10" t="s">
        <v>27</v>
      </c>
      <c r="D14" s="1" t="s">
        <v>26</v>
      </c>
      <c r="E14" s="23"/>
      <c r="F14" s="6">
        <v>1500</v>
      </c>
      <c r="G14" s="18">
        <f>G13+F14-E14</f>
        <v>14910079.439999999</v>
      </c>
    </row>
    <row r="15" spans="1:8" s="29" customFormat="1" ht="15.6" x14ac:dyDescent="0.3">
      <c r="A15" s="5"/>
      <c r="B15" s="19">
        <v>45901</v>
      </c>
      <c r="C15" s="10">
        <v>30266</v>
      </c>
      <c r="D15" s="1" t="s">
        <v>28</v>
      </c>
      <c r="E15" s="6"/>
      <c r="F15" s="23">
        <v>10000</v>
      </c>
      <c r="G15" s="18">
        <f t="shared" ref="G15:G78" si="0">G14+F15-E15</f>
        <v>14920079.439999999</v>
      </c>
    </row>
    <row r="16" spans="1:8" s="29" customFormat="1" ht="15.6" x14ac:dyDescent="0.3">
      <c r="A16" s="5"/>
      <c r="B16" s="19">
        <v>45901</v>
      </c>
      <c r="C16" s="10">
        <v>39117</v>
      </c>
      <c r="D16" s="1" t="s">
        <v>29</v>
      </c>
      <c r="E16" s="6"/>
      <c r="F16" s="6">
        <v>9000</v>
      </c>
      <c r="G16" s="18">
        <f t="shared" si="0"/>
        <v>14929079.439999999</v>
      </c>
    </row>
    <row r="17" spans="1:11" s="29" customFormat="1" ht="15.6" x14ac:dyDescent="0.3">
      <c r="A17" s="5"/>
      <c r="B17" s="19">
        <v>45901</v>
      </c>
      <c r="C17" s="10" t="s">
        <v>27</v>
      </c>
      <c r="D17" s="28" t="s">
        <v>30</v>
      </c>
      <c r="E17" s="6">
        <v>78.08</v>
      </c>
      <c r="F17" s="6"/>
      <c r="G17" s="18">
        <f t="shared" si="0"/>
        <v>14929001.359999999</v>
      </c>
    </row>
    <row r="18" spans="1:11" s="29" customFormat="1" ht="15.6" x14ac:dyDescent="0.3">
      <c r="B18" s="19">
        <v>45902</v>
      </c>
      <c r="C18" s="22" t="s">
        <v>27</v>
      </c>
      <c r="D18" s="1" t="s">
        <v>26</v>
      </c>
      <c r="E18" s="23"/>
      <c r="F18" s="23">
        <v>1500</v>
      </c>
      <c r="G18" s="18">
        <f t="shared" si="0"/>
        <v>14930501.359999999</v>
      </c>
    </row>
    <row r="19" spans="1:11" s="29" customFormat="1" ht="15.6" x14ac:dyDescent="0.3">
      <c r="B19" s="19">
        <v>45902</v>
      </c>
      <c r="C19" s="22">
        <v>30127</v>
      </c>
      <c r="D19" s="1" t="s">
        <v>28</v>
      </c>
      <c r="E19" s="23"/>
      <c r="F19" s="23">
        <v>23000</v>
      </c>
      <c r="G19" s="18">
        <f t="shared" si="0"/>
        <v>14953501.359999999</v>
      </c>
    </row>
    <row r="20" spans="1:11" s="29" customFormat="1" ht="15.6" x14ac:dyDescent="0.3">
      <c r="B20" s="19">
        <v>45902</v>
      </c>
      <c r="C20" s="22">
        <v>20206</v>
      </c>
      <c r="D20" s="1" t="s">
        <v>29</v>
      </c>
      <c r="E20" s="23"/>
      <c r="F20" s="23">
        <v>7150</v>
      </c>
      <c r="G20" s="18">
        <f t="shared" si="0"/>
        <v>14960651.359999999</v>
      </c>
      <c r="J20" s="41"/>
    </row>
    <row r="21" spans="1:11" s="29" customFormat="1" ht="15.6" x14ac:dyDescent="0.3">
      <c r="B21" s="19">
        <v>45902</v>
      </c>
      <c r="C21" s="22">
        <v>57790</v>
      </c>
      <c r="D21" s="1" t="s">
        <v>34</v>
      </c>
      <c r="E21" s="23">
        <v>150000</v>
      </c>
      <c r="F21" s="23"/>
      <c r="G21" s="18">
        <f t="shared" si="0"/>
        <v>14810651.359999999</v>
      </c>
      <c r="K21" s="47"/>
    </row>
    <row r="22" spans="1:11" s="29" customFormat="1" ht="15.6" x14ac:dyDescent="0.3">
      <c r="B22" s="19">
        <v>45902</v>
      </c>
      <c r="C22" s="22">
        <v>57791</v>
      </c>
      <c r="D22" s="26" t="s">
        <v>35</v>
      </c>
      <c r="E22" s="23">
        <v>80000</v>
      </c>
      <c r="F22" s="23"/>
      <c r="G22" s="18">
        <f t="shared" si="0"/>
        <v>14730651.359999999</v>
      </c>
    </row>
    <row r="23" spans="1:11" s="29" customFormat="1" ht="15.6" x14ac:dyDescent="0.3">
      <c r="B23" s="19">
        <v>45902</v>
      </c>
      <c r="C23" s="22">
        <v>57792</v>
      </c>
      <c r="D23" s="1" t="s">
        <v>36</v>
      </c>
      <c r="E23" s="23">
        <v>56100</v>
      </c>
      <c r="F23" s="23"/>
      <c r="G23" s="18">
        <f t="shared" si="0"/>
        <v>14674551.359999999</v>
      </c>
    </row>
    <row r="24" spans="1:11" s="29" customFormat="1" ht="15.6" x14ac:dyDescent="0.3">
      <c r="B24" s="19">
        <v>45902</v>
      </c>
      <c r="C24" s="22">
        <v>57793</v>
      </c>
      <c r="D24" s="26" t="s">
        <v>37</v>
      </c>
      <c r="E24" s="23">
        <v>56100</v>
      </c>
      <c r="F24" s="23"/>
      <c r="G24" s="18">
        <f t="shared" si="0"/>
        <v>14618451.359999999</v>
      </c>
    </row>
    <row r="25" spans="1:11" s="29" customFormat="1" ht="15.6" x14ac:dyDescent="0.3">
      <c r="B25" s="31">
        <v>45902</v>
      </c>
      <c r="C25" s="22">
        <v>57794</v>
      </c>
      <c r="D25" s="26" t="s">
        <v>38</v>
      </c>
      <c r="E25" s="23">
        <v>56100</v>
      </c>
      <c r="F25" s="23"/>
      <c r="G25" s="18">
        <f t="shared" si="0"/>
        <v>14562351.359999999</v>
      </c>
      <c r="I25" s="29">
        <v>2</v>
      </c>
    </row>
    <row r="26" spans="1:11" s="29" customFormat="1" ht="15.6" x14ac:dyDescent="0.3">
      <c r="B26" s="31">
        <v>45902</v>
      </c>
      <c r="C26" s="22">
        <v>57795</v>
      </c>
      <c r="D26" s="26" t="s">
        <v>39</v>
      </c>
      <c r="E26" s="23">
        <v>56100</v>
      </c>
      <c r="F26" s="23"/>
      <c r="G26" s="18">
        <f t="shared" si="0"/>
        <v>14506251.359999999</v>
      </c>
      <c r="K26" s="35"/>
    </row>
    <row r="27" spans="1:11" s="29" customFormat="1" ht="15.6" x14ac:dyDescent="0.3">
      <c r="B27" s="31">
        <v>45902</v>
      </c>
      <c r="C27" s="22">
        <v>57796</v>
      </c>
      <c r="D27" s="26" t="s">
        <v>40</v>
      </c>
      <c r="E27" s="23">
        <v>56100</v>
      </c>
      <c r="F27" s="23"/>
      <c r="G27" s="18">
        <f t="shared" si="0"/>
        <v>14450151.359999999</v>
      </c>
      <c r="J27" s="36"/>
    </row>
    <row r="28" spans="1:11" s="29" customFormat="1" ht="15.6" x14ac:dyDescent="0.3">
      <c r="B28" s="31">
        <v>45902</v>
      </c>
      <c r="C28" s="22">
        <v>57797</v>
      </c>
      <c r="D28" s="1" t="s">
        <v>41</v>
      </c>
      <c r="E28" s="23">
        <v>56100</v>
      </c>
      <c r="F28" s="23"/>
      <c r="G28" s="18">
        <f t="shared" si="0"/>
        <v>14394051.359999999</v>
      </c>
    </row>
    <row r="29" spans="1:11" s="29" customFormat="1" ht="15.6" x14ac:dyDescent="0.3">
      <c r="B29" s="31">
        <v>45902</v>
      </c>
      <c r="C29" s="22">
        <v>57798</v>
      </c>
      <c r="D29" s="26" t="s">
        <v>42</v>
      </c>
      <c r="E29" s="23">
        <v>56100</v>
      </c>
      <c r="F29" s="23"/>
      <c r="G29" s="18">
        <f t="shared" si="0"/>
        <v>14337951.359999999</v>
      </c>
    </row>
    <row r="30" spans="1:11" s="29" customFormat="1" ht="15.6" x14ac:dyDescent="0.3">
      <c r="B30" s="31">
        <v>45902</v>
      </c>
      <c r="C30" s="22">
        <v>57799</v>
      </c>
      <c r="D30" s="26" t="s">
        <v>43</v>
      </c>
      <c r="E30" s="23">
        <v>56100</v>
      </c>
      <c r="F30" s="23"/>
      <c r="G30" s="18">
        <f t="shared" si="0"/>
        <v>14281851.359999999</v>
      </c>
      <c r="J30" s="36"/>
    </row>
    <row r="31" spans="1:11" s="29" customFormat="1" ht="15.6" x14ac:dyDescent="0.3">
      <c r="B31" s="31">
        <v>45902</v>
      </c>
      <c r="C31" s="3">
        <v>57800</v>
      </c>
      <c r="D31" s="26" t="s">
        <v>44</v>
      </c>
      <c r="E31" s="23">
        <v>56100</v>
      </c>
      <c r="F31" s="23"/>
      <c r="G31" s="18">
        <f t="shared" si="0"/>
        <v>14225751.359999999</v>
      </c>
    </row>
    <row r="32" spans="1:11" s="29" customFormat="1" ht="15.6" x14ac:dyDescent="0.3">
      <c r="B32" s="31">
        <v>45902</v>
      </c>
      <c r="C32" s="22">
        <v>57801</v>
      </c>
      <c r="D32" s="26" t="s">
        <v>45</v>
      </c>
      <c r="E32" s="23">
        <v>56100</v>
      </c>
      <c r="F32" s="23"/>
      <c r="G32" s="18">
        <f t="shared" si="0"/>
        <v>14169651.359999999</v>
      </c>
    </row>
    <row r="33" spans="2:12" s="29" customFormat="1" ht="15.6" x14ac:dyDescent="0.3">
      <c r="B33" s="31">
        <v>45902</v>
      </c>
      <c r="C33" s="22">
        <v>57802</v>
      </c>
      <c r="D33" s="26" t="s">
        <v>46</v>
      </c>
      <c r="E33" s="23">
        <v>56100</v>
      </c>
      <c r="F33" s="23"/>
      <c r="G33" s="18">
        <f t="shared" si="0"/>
        <v>14113551.359999999</v>
      </c>
    </row>
    <row r="34" spans="2:12" s="29" customFormat="1" ht="15.6" x14ac:dyDescent="0.3">
      <c r="B34" s="31">
        <v>45902</v>
      </c>
      <c r="C34" s="22">
        <v>57803</v>
      </c>
      <c r="D34" s="26" t="s">
        <v>47</v>
      </c>
      <c r="E34" s="23">
        <v>48000</v>
      </c>
      <c r="F34" s="23"/>
      <c r="G34" s="18">
        <f t="shared" si="0"/>
        <v>14065551.359999999</v>
      </c>
    </row>
    <row r="35" spans="2:12" s="29" customFormat="1" ht="15.6" x14ac:dyDescent="0.3">
      <c r="B35" s="31">
        <v>45902</v>
      </c>
      <c r="C35" s="22">
        <v>57804</v>
      </c>
      <c r="D35" s="26" t="s">
        <v>48</v>
      </c>
      <c r="E35" s="23">
        <v>56100</v>
      </c>
      <c r="F35" s="23"/>
      <c r="G35" s="18">
        <f t="shared" si="0"/>
        <v>14009451.359999999</v>
      </c>
    </row>
    <row r="36" spans="2:12" s="29" customFormat="1" ht="15.6" x14ac:dyDescent="0.3">
      <c r="B36" s="31">
        <v>45902</v>
      </c>
      <c r="C36" s="22">
        <v>57805</v>
      </c>
      <c r="D36" s="26" t="s">
        <v>49</v>
      </c>
      <c r="E36" s="23">
        <v>45000</v>
      </c>
      <c r="F36" s="23"/>
      <c r="G36" s="18">
        <f t="shared" si="0"/>
        <v>13964451.359999999</v>
      </c>
    </row>
    <row r="37" spans="2:12" s="29" customFormat="1" ht="15.6" x14ac:dyDescent="0.3">
      <c r="B37" s="31">
        <v>45902</v>
      </c>
      <c r="C37" s="22">
        <v>57806</v>
      </c>
      <c r="D37" s="26" t="s">
        <v>50</v>
      </c>
      <c r="E37" s="23">
        <v>45000</v>
      </c>
      <c r="F37" s="23"/>
      <c r="G37" s="18">
        <f t="shared" si="0"/>
        <v>13919451.359999999</v>
      </c>
    </row>
    <row r="38" spans="2:12" s="29" customFormat="1" ht="15.6" x14ac:dyDescent="0.3">
      <c r="B38" s="31">
        <v>45902</v>
      </c>
      <c r="C38" s="22">
        <v>57807</v>
      </c>
      <c r="D38" s="26" t="s">
        <v>51</v>
      </c>
      <c r="E38" s="23">
        <v>45000</v>
      </c>
      <c r="F38" s="23"/>
      <c r="G38" s="18">
        <f t="shared" si="0"/>
        <v>13874451.359999999</v>
      </c>
    </row>
    <row r="39" spans="2:12" s="29" customFormat="1" ht="15.6" x14ac:dyDescent="0.3">
      <c r="B39" s="31">
        <v>45902</v>
      </c>
      <c r="C39" s="22">
        <v>57808</v>
      </c>
      <c r="D39" s="26" t="s">
        <v>52</v>
      </c>
      <c r="E39" s="23">
        <v>56100</v>
      </c>
      <c r="F39" s="23"/>
      <c r="G39" s="18">
        <f t="shared" si="0"/>
        <v>13818351.359999999</v>
      </c>
    </row>
    <row r="40" spans="2:12" s="29" customFormat="1" ht="15.6" x14ac:dyDescent="0.3">
      <c r="B40" s="31">
        <v>45902</v>
      </c>
      <c r="C40" s="22" t="s">
        <v>27</v>
      </c>
      <c r="D40" s="28" t="s">
        <v>30</v>
      </c>
      <c r="E40" s="23">
        <v>45</v>
      </c>
      <c r="F40" s="23"/>
      <c r="G40" s="18">
        <f t="shared" si="0"/>
        <v>13818306.359999999</v>
      </c>
    </row>
    <row r="41" spans="2:12" s="29" customFormat="1" ht="15.6" x14ac:dyDescent="0.3">
      <c r="B41" s="31">
        <v>45903</v>
      </c>
      <c r="C41" s="22" t="s">
        <v>27</v>
      </c>
      <c r="D41" s="1" t="s">
        <v>26</v>
      </c>
      <c r="E41" s="23"/>
      <c r="F41" s="23">
        <v>35000</v>
      </c>
      <c r="G41" s="18">
        <f t="shared" si="0"/>
        <v>13853306.359999999</v>
      </c>
    </row>
    <row r="42" spans="2:12" s="29" customFormat="1" ht="15.6" x14ac:dyDescent="0.3">
      <c r="B42" s="31">
        <v>45903</v>
      </c>
      <c r="C42" s="22">
        <v>10091</v>
      </c>
      <c r="D42" s="1" t="s">
        <v>28</v>
      </c>
      <c r="E42" s="23"/>
      <c r="F42" s="23">
        <v>7500</v>
      </c>
      <c r="G42" s="18">
        <f t="shared" si="0"/>
        <v>13860806.359999999</v>
      </c>
    </row>
    <row r="43" spans="2:12" s="29" customFormat="1" ht="15.6" x14ac:dyDescent="0.3">
      <c r="B43" s="31">
        <v>45903</v>
      </c>
      <c r="C43" s="22">
        <v>20223</v>
      </c>
      <c r="D43" s="1" t="s">
        <v>29</v>
      </c>
      <c r="E43" s="23"/>
      <c r="F43" s="23">
        <v>1000</v>
      </c>
      <c r="G43" s="18">
        <f t="shared" si="0"/>
        <v>13861806.359999999</v>
      </c>
    </row>
    <row r="44" spans="2:12" s="29" customFormat="1" ht="15.6" x14ac:dyDescent="0.3">
      <c r="B44" s="31">
        <v>45904</v>
      </c>
      <c r="C44" s="22" t="s">
        <v>27</v>
      </c>
      <c r="D44" s="1" t="s">
        <v>26</v>
      </c>
      <c r="E44" s="23"/>
      <c r="F44" s="23">
        <v>8500</v>
      </c>
      <c r="G44" s="18">
        <f t="shared" si="0"/>
        <v>13870306.359999999</v>
      </c>
    </row>
    <row r="45" spans="2:12" s="29" customFormat="1" ht="15.6" x14ac:dyDescent="0.3">
      <c r="B45" s="31">
        <v>45904</v>
      </c>
      <c r="C45" s="22">
        <v>10026</v>
      </c>
      <c r="D45" s="1" t="s">
        <v>28</v>
      </c>
      <c r="E45" s="23"/>
      <c r="F45" s="23">
        <v>17000</v>
      </c>
      <c r="G45" s="18">
        <f t="shared" si="0"/>
        <v>13887306.359999999</v>
      </c>
    </row>
    <row r="46" spans="2:12" s="29" customFormat="1" ht="15.6" x14ac:dyDescent="0.3">
      <c r="B46" s="31">
        <v>45904</v>
      </c>
      <c r="C46" s="22">
        <v>30290</v>
      </c>
      <c r="D46" s="1" t="s">
        <v>29</v>
      </c>
      <c r="E46" s="23"/>
      <c r="F46" s="23">
        <v>1000</v>
      </c>
      <c r="G46" s="18">
        <f t="shared" si="0"/>
        <v>13888306.359999999</v>
      </c>
      <c r="I46" s="42"/>
      <c r="L46" s="35"/>
    </row>
    <row r="47" spans="2:12" s="29" customFormat="1" ht="15.6" x14ac:dyDescent="0.3">
      <c r="B47" s="31">
        <v>45904</v>
      </c>
      <c r="C47" s="22">
        <v>57809</v>
      </c>
      <c r="D47" s="28" t="s">
        <v>56</v>
      </c>
      <c r="E47" s="23"/>
      <c r="F47" s="23"/>
      <c r="G47" s="18">
        <f t="shared" si="0"/>
        <v>13888306.359999999</v>
      </c>
    </row>
    <row r="48" spans="2:12" s="29" customFormat="1" ht="15.6" x14ac:dyDescent="0.3">
      <c r="B48" s="31">
        <v>45904</v>
      </c>
      <c r="C48" s="22">
        <v>57810</v>
      </c>
      <c r="D48" s="28" t="s">
        <v>57</v>
      </c>
      <c r="E48" s="23">
        <v>575</v>
      </c>
      <c r="F48" s="23"/>
      <c r="G48" s="18">
        <f t="shared" si="0"/>
        <v>13887731.359999999</v>
      </c>
    </row>
    <row r="49" spans="2:11" s="29" customFormat="1" ht="15.6" x14ac:dyDescent="0.3">
      <c r="B49" s="31">
        <v>45905</v>
      </c>
      <c r="C49" s="22" t="s">
        <v>59</v>
      </c>
      <c r="D49" s="1" t="s">
        <v>26</v>
      </c>
      <c r="E49" s="23"/>
      <c r="F49" s="23">
        <v>14500</v>
      </c>
      <c r="G49" s="18">
        <f t="shared" si="0"/>
        <v>13902231.359999999</v>
      </c>
    </row>
    <row r="50" spans="2:11" s="29" customFormat="1" ht="15.6" x14ac:dyDescent="0.3">
      <c r="B50" s="31">
        <v>45905</v>
      </c>
      <c r="C50" s="22">
        <v>10101</v>
      </c>
      <c r="D50" s="1" t="s">
        <v>28</v>
      </c>
      <c r="E50" s="23"/>
      <c r="F50" s="23">
        <v>21500</v>
      </c>
      <c r="G50" s="18">
        <f t="shared" si="0"/>
        <v>13923731.359999999</v>
      </c>
    </row>
    <row r="51" spans="2:11" s="29" customFormat="1" ht="15.6" x14ac:dyDescent="0.3">
      <c r="B51" s="31">
        <v>45905</v>
      </c>
      <c r="C51" s="22">
        <v>661288</v>
      </c>
      <c r="D51" s="1" t="s">
        <v>60</v>
      </c>
      <c r="E51" s="1"/>
      <c r="F51" s="23">
        <v>100000</v>
      </c>
      <c r="G51" s="18">
        <f t="shared" si="0"/>
        <v>14023731.359999999</v>
      </c>
    </row>
    <row r="52" spans="2:11" s="29" customFormat="1" ht="15.6" x14ac:dyDescent="0.3">
      <c r="B52" s="31">
        <v>45905</v>
      </c>
      <c r="C52" s="22">
        <v>30227</v>
      </c>
      <c r="D52" s="1" t="s">
        <v>29</v>
      </c>
      <c r="E52" s="23"/>
      <c r="F52" s="23">
        <v>5500</v>
      </c>
      <c r="G52" s="18">
        <f t="shared" si="0"/>
        <v>14029231.359999999</v>
      </c>
    </row>
    <row r="53" spans="2:11" s="29" customFormat="1" ht="15.6" x14ac:dyDescent="0.3">
      <c r="B53" s="31">
        <v>45905</v>
      </c>
      <c r="C53" s="22">
        <v>57811</v>
      </c>
      <c r="D53" s="26" t="s">
        <v>61</v>
      </c>
      <c r="E53" s="23">
        <v>115570.58</v>
      </c>
      <c r="F53" s="23"/>
      <c r="G53" s="18">
        <f t="shared" si="0"/>
        <v>13913660.779999999</v>
      </c>
    </row>
    <row r="54" spans="2:11" s="29" customFormat="1" ht="15.6" x14ac:dyDescent="0.3">
      <c r="B54" s="31">
        <v>45905</v>
      </c>
      <c r="C54" s="22" t="s">
        <v>27</v>
      </c>
      <c r="D54" s="28" t="s">
        <v>30</v>
      </c>
      <c r="E54" s="23">
        <v>488.25</v>
      </c>
      <c r="F54" s="23"/>
      <c r="G54" s="18">
        <f t="shared" si="0"/>
        <v>13913172.529999999</v>
      </c>
      <c r="I54" s="42"/>
    </row>
    <row r="55" spans="2:11" s="29" customFormat="1" ht="15.6" x14ac:dyDescent="0.3">
      <c r="B55" s="31">
        <v>45908</v>
      </c>
      <c r="C55" s="43" t="s">
        <v>63</v>
      </c>
      <c r="D55" s="1" t="s">
        <v>26</v>
      </c>
      <c r="E55" s="23"/>
      <c r="F55" s="23">
        <v>103000</v>
      </c>
      <c r="G55" s="18">
        <f t="shared" si="0"/>
        <v>14016172.529999999</v>
      </c>
      <c r="J55" s="35"/>
    </row>
    <row r="56" spans="2:11" s="29" customFormat="1" ht="15.6" x14ac:dyDescent="0.3">
      <c r="B56" s="31">
        <v>45908</v>
      </c>
      <c r="C56" s="22">
        <v>30069</v>
      </c>
      <c r="D56" s="1" t="s">
        <v>28</v>
      </c>
      <c r="E56" s="23"/>
      <c r="F56" s="23">
        <v>13000</v>
      </c>
      <c r="G56" s="18">
        <f t="shared" si="0"/>
        <v>14029172.529999999</v>
      </c>
    </row>
    <row r="57" spans="2:11" s="29" customFormat="1" ht="15.6" x14ac:dyDescent="0.3">
      <c r="B57" s="31">
        <v>45908</v>
      </c>
      <c r="C57" s="22">
        <v>20029</v>
      </c>
      <c r="D57" s="1" t="s">
        <v>29</v>
      </c>
      <c r="E57" s="23"/>
      <c r="F57" s="23">
        <v>2000</v>
      </c>
      <c r="G57" s="18">
        <f t="shared" si="0"/>
        <v>14031172.529999999</v>
      </c>
    </row>
    <row r="58" spans="2:11" s="29" customFormat="1" ht="15.6" x14ac:dyDescent="0.3">
      <c r="B58" s="31">
        <v>45908</v>
      </c>
      <c r="C58" s="22" t="s">
        <v>59</v>
      </c>
      <c r="D58" s="28" t="s">
        <v>30</v>
      </c>
      <c r="E58" s="23">
        <v>252.45</v>
      </c>
      <c r="F58" s="23"/>
      <c r="G58" s="18">
        <f t="shared" si="0"/>
        <v>14030920.08</v>
      </c>
    </row>
    <row r="59" spans="2:11" s="29" customFormat="1" ht="15.6" x14ac:dyDescent="0.3">
      <c r="B59" s="31">
        <v>45909</v>
      </c>
      <c r="C59" s="22" t="s">
        <v>27</v>
      </c>
      <c r="D59" s="1" t="s">
        <v>26</v>
      </c>
      <c r="E59" s="23"/>
      <c r="F59" s="23">
        <v>6000</v>
      </c>
      <c r="G59" s="18">
        <f t="shared" si="0"/>
        <v>14036920.08</v>
      </c>
    </row>
    <row r="60" spans="2:11" s="29" customFormat="1" ht="15.6" x14ac:dyDescent="0.3">
      <c r="B60" s="31">
        <v>45909</v>
      </c>
      <c r="C60" s="22">
        <v>10106</v>
      </c>
      <c r="D60" s="1" t="s">
        <v>28</v>
      </c>
      <c r="E60" s="23"/>
      <c r="F60" s="23">
        <v>19000</v>
      </c>
      <c r="G60" s="18">
        <f t="shared" si="0"/>
        <v>14055920.08</v>
      </c>
    </row>
    <row r="61" spans="2:11" s="29" customFormat="1" ht="15.6" x14ac:dyDescent="0.3">
      <c r="B61" s="31">
        <v>45909</v>
      </c>
      <c r="C61" s="22">
        <v>11483649</v>
      </c>
      <c r="D61" s="1" t="s">
        <v>60</v>
      </c>
      <c r="E61" s="23"/>
      <c r="F61" s="23">
        <v>9000</v>
      </c>
      <c r="G61" s="18">
        <f t="shared" si="0"/>
        <v>14064920.08</v>
      </c>
      <c r="K61" s="44"/>
    </row>
    <row r="62" spans="2:11" s="29" customFormat="1" ht="15.6" x14ac:dyDescent="0.3">
      <c r="B62" s="31">
        <v>45909</v>
      </c>
      <c r="C62" s="22">
        <v>30175</v>
      </c>
      <c r="D62" s="1" t="s">
        <v>29</v>
      </c>
      <c r="E62" s="23"/>
      <c r="F62" s="23">
        <v>8000</v>
      </c>
      <c r="G62" s="18">
        <f t="shared" si="0"/>
        <v>14072920.08</v>
      </c>
    </row>
    <row r="63" spans="2:11" s="29" customFormat="1" ht="15.6" x14ac:dyDescent="0.3">
      <c r="B63" s="31">
        <v>45909</v>
      </c>
      <c r="C63" s="22" t="s">
        <v>27</v>
      </c>
      <c r="D63" s="28" t="s">
        <v>30</v>
      </c>
      <c r="E63" s="23">
        <v>408.6</v>
      </c>
      <c r="F63" s="23"/>
      <c r="G63" s="18">
        <f t="shared" si="0"/>
        <v>14072511.48</v>
      </c>
    </row>
    <row r="64" spans="2:11" s="29" customFormat="1" ht="15.6" x14ac:dyDescent="0.3">
      <c r="B64" s="31">
        <v>45910</v>
      </c>
      <c r="C64" s="22" t="s">
        <v>27</v>
      </c>
      <c r="D64" s="1" t="s">
        <v>26</v>
      </c>
      <c r="E64" s="23"/>
      <c r="F64" s="23">
        <v>115000</v>
      </c>
      <c r="G64" s="18">
        <f t="shared" si="0"/>
        <v>14187511.48</v>
      </c>
    </row>
    <row r="65" spans="2:12" s="29" customFormat="1" ht="15.6" x14ac:dyDescent="0.3">
      <c r="B65" s="31">
        <v>45910</v>
      </c>
      <c r="C65" s="22">
        <v>30077</v>
      </c>
      <c r="D65" s="1" t="s">
        <v>28</v>
      </c>
      <c r="E65" s="23"/>
      <c r="F65" s="23">
        <v>10000</v>
      </c>
      <c r="G65" s="18">
        <f t="shared" si="0"/>
        <v>14197511.48</v>
      </c>
    </row>
    <row r="66" spans="2:12" s="29" customFormat="1" ht="15.6" x14ac:dyDescent="0.3">
      <c r="B66" s="31">
        <v>45910</v>
      </c>
      <c r="C66" s="22">
        <v>20153</v>
      </c>
      <c r="D66" s="1" t="s">
        <v>29</v>
      </c>
      <c r="E66" s="23"/>
      <c r="F66" s="23">
        <v>5000</v>
      </c>
      <c r="G66" s="18">
        <f t="shared" si="0"/>
        <v>14202511.48</v>
      </c>
    </row>
    <row r="67" spans="2:12" s="29" customFormat="1" ht="15.6" x14ac:dyDescent="0.3">
      <c r="B67" s="31">
        <v>45910</v>
      </c>
      <c r="C67" s="22">
        <v>57812</v>
      </c>
      <c r="D67" s="28" t="s">
        <v>68</v>
      </c>
      <c r="E67" s="23">
        <v>45166</v>
      </c>
      <c r="F67" s="23"/>
      <c r="G67" s="18">
        <f t="shared" si="0"/>
        <v>14157345.48</v>
      </c>
      <c r="L67" s="35"/>
    </row>
    <row r="68" spans="2:12" s="29" customFormat="1" ht="15.6" x14ac:dyDescent="0.3">
      <c r="B68" s="31">
        <v>45910</v>
      </c>
      <c r="C68" s="22" t="s">
        <v>27</v>
      </c>
      <c r="D68" s="28" t="s">
        <v>30</v>
      </c>
      <c r="E68" s="23">
        <v>360.86</v>
      </c>
      <c r="F68" s="23"/>
      <c r="G68" s="18">
        <f t="shared" si="0"/>
        <v>14156984.620000001</v>
      </c>
    </row>
    <row r="69" spans="2:12" s="29" customFormat="1" ht="15.6" x14ac:dyDescent="0.3">
      <c r="B69" s="31">
        <v>45911</v>
      </c>
      <c r="C69" s="22" t="s">
        <v>27</v>
      </c>
      <c r="D69" s="1" t="s">
        <v>26</v>
      </c>
      <c r="E69" s="23"/>
      <c r="F69" s="23">
        <v>1500</v>
      </c>
      <c r="G69" s="18">
        <f t="shared" si="0"/>
        <v>14158484.620000001</v>
      </c>
      <c r="K69" s="13"/>
    </row>
    <row r="70" spans="2:12" s="29" customFormat="1" ht="15.6" x14ac:dyDescent="0.3">
      <c r="B70" s="31">
        <v>45911</v>
      </c>
      <c r="C70" s="22"/>
      <c r="D70" s="1" t="s">
        <v>28</v>
      </c>
      <c r="E70" s="23"/>
      <c r="F70" s="23">
        <v>11500</v>
      </c>
      <c r="G70" s="18">
        <f t="shared" si="0"/>
        <v>14169984.620000001</v>
      </c>
    </row>
    <row r="71" spans="2:12" s="29" customFormat="1" ht="15.6" x14ac:dyDescent="0.3">
      <c r="B71" s="31">
        <v>45911</v>
      </c>
      <c r="C71" s="22">
        <v>20222</v>
      </c>
      <c r="D71" s="1" t="s">
        <v>29</v>
      </c>
      <c r="E71" s="23"/>
      <c r="F71" s="23">
        <v>3300</v>
      </c>
      <c r="G71" s="18">
        <f t="shared" si="0"/>
        <v>14173284.620000001</v>
      </c>
    </row>
    <row r="72" spans="2:12" s="29" customFormat="1" ht="15.6" x14ac:dyDescent="0.3">
      <c r="B72" s="31">
        <v>45912</v>
      </c>
      <c r="C72" s="22" t="s">
        <v>27</v>
      </c>
      <c r="D72" s="1" t="s">
        <v>26</v>
      </c>
      <c r="E72" s="23"/>
      <c r="F72" s="23">
        <v>15000</v>
      </c>
      <c r="G72" s="18">
        <f t="shared" si="0"/>
        <v>14188284.620000001</v>
      </c>
    </row>
    <row r="73" spans="2:12" s="29" customFormat="1" ht="15.6" x14ac:dyDescent="0.3">
      <c r="B73" s="31">
        <v>45912</v>
      </c>
      <c r="C73" s="22">
        <v>10100</v>
      </c>
      <c r="D73" s="1" t="s">
        <v>28</v>
      </c>
      <c r="E73" s="23"/>
      <c r="F73" s="23">
        <v>18000</v>
      </c>
      <c r="G73" s="18">
        <f t="shared" si="0"/>
        <v>14206284.620000001</v>
      </c>
    </row>
    <row r="74" spans="2:12" s="29" customFormat="1" ht="15.6" x14ac:dyDescent="0.3">
      <c r="B74" s="31">
        <v>45912</v>
      </c>
      <c r="C74" s="22">
        <v>126468</v>
      </c>
      <c r="D74" s="1" t="s">
        <v>71</v>
      </c>
      <c r="E74" s="23"/>
      <c r="F74" s="23">
        <v>40500</v>
      </c>
      <c r="G74" s="18">
        <f t="shared" si="0"/>
        <v>14246784.620000001</v>
      </c>
    </row>
    <row r="75" spans="2:12" s="29" customFormat="1" ht="15.6" x14ac:dyDescent="0.3">
      <c r="B75" s="31">
        <v>45912</v>
      </c>
      <c r="C75" s="22">
        <v>525801</v>
      </c>
      <c r="D75" s="1" t="s">
        <v>71</v>
      </c>
      <c r="E75" s="23"/>
      <c r="F75" s="23">
        <v>16500</v>
      </c>
      <c r="G75" s="18">
        <f t="shared" si="0"/>
        <v>14263284.620000001</v>
      </c>
    </row>
    <row r="76" spans="2:12" s="29" customFormat="1" ht="15.6" x14ac:dyDescent="0.3">
      <c r="B76" s="31">
        <v>45912</v>
      </c>
      <c r="C76" s="22">
        <v>581360</v>
      </c>
      <c r="D76" s="1" t="s">
        <v>71</v>
      </c>
      <c r="E76" s="23"/>
      <c r="F76" s="23">
        <v>4662.1099999999997</v>
      </c>
      <c r="G76" s="18">
        <f t="shared" si="0"/>
        <v>14267946.73</v>
      </c>
    </row>
    <row r="77" spans="2:12" s="29" customFormat="1" ht="15.6" x14ac:dyDescent="0.3">
      <c r="B77" s="31">
        <v>45912</v>
      </c>
      <c r="C77" s="22">
        <v>7307</v>
      </c>
      <c r="D77" s="1" t="s">
        <v>71</v>
      </c>
      <c r="E77" s="23"/>
      <c r="F77" s="23">
        <v>4407.22</v>
      </c>
      <c r="G77" s="18">
        <f t="shared" si="0"/>
        <v>14272353.950000001</v>
      </c>
    </row>
    <row r="78" spans="2:12" s="29" customFormat="1" ht="15.6" x14ac:dyDescent="0.3">
      <c r="B78" s="31">
        <v>45912</v>
      </c>
      <c r="C78" s="22">
        <v>10146</v>
      </c>
      <c r="D78" s="1" t="s">
        <v>29</v>
      </c>
      <c r="E78" s="23"/>
      <c r="F78" s="23">
        <v>6000</v>
      </c>
      <c r="G78" s="18">
        <f t="shared" si="0"/>
        <v>14278353.950000001</v>
      </c>
    </row>
    <row r="79" spans="2:12" s="29" customFormat="1" ht="15.6" x14ac:dyDescent="0.3">
      <c r="B79" s="31">
        <v>45912</v>
      </c>
      <c r="C79" s="22" t="s">
        <v>59</v>
      </c>
      <c r="D79" s="1" t="s">
        <v>72</v>
      </c>
      <c r="E79" s="23">
        <v>1500</v>
      </c>
      <c r="F79" s="23"/>
      <c r="G79" s="18">
        <f t="shared" ref="G79:G134" si="1">G78+F79-E79</f>
        <v>14276853.950000001</v>
      </c>
    </row>
    <row r="80" spans="2:12" s="29" customFormat="1" ht="15.6" x14ac:dyDescent="0.3">
      <c r="B80" s="31">
        <v>45915</v>
      </c>
      <c r="C80" s="3" t="s">
        <v>59</v>
      </c>
      <c r="D80" s="1" t="s">
        <v>26</v>
      </c>
      <c r="E80" s="23"/>
      <c r="F80" s="23">
        <v>15000</v>
      </c>
      <c r="G80" s="18">
        <f t="shared" si="1"/>
        <v>14291853.950000001</v>
      </c>
      <c r="L80" s="35"/>
    </row>
    <row r="81" spans="2:10" s="29" customFormat="1" ht="15.6" x14ac:dyDescent="0.3">
      <c r="B81" s="31">
        <v>45915</v>
      </c>
      <c r="C81" s="22">
        <v>30075</v>
      </c>
      <c r="D81" s="1" t="s">
        <v>28</v>
      </c>
      <c r="E81" s="23"/>
      <c r="F81" s="23">
        <v>30500</v>
      </c>
      <c r="G81" s="18">
        <f t="shared" si="1"/>
        <v>14322353.950000001</v>
      </c>
    </row>
    <row r="82" spans="2:10" s="29" customFormat="1" ht="15.6" x14ac:dyDescent="0.3">
      <c r="B82" s="31">
        <v>45915</v>
      </c>
      <c r="C82" s="22">
        <v>46371</v>
      </c>
      <c r="D82" s="1" t="s">
        <v>75</v>
      </c>
      <c r="E82" s="23"/>
      <c r="F82" s="23">
        <v>1796</v>
      </c>
      <c r="G82" s="18">
        <f t="shared" si="1"/>
        <v>14324149.950000001</v>
      </c>
    </row>
    <row r="83" spans="2:10" s="29" customFormat="1" ht="15.6" x14ac:dyDescent="0.3">
      <c r="B83" s="31">
        <v>45915</v>
      </c>
      <c r="C83" s="22">
        <v>10060</v>
      </c>
      <c r="D83" s="1" t="s">
        <v>29</v>
      </c>
      <c r="E83" s="23"/>
      <c r="F83" s="23">
        <v>4000</v>
      </c>
      <c r="G83" s="18">
        <f t="shared" si="1"/>
        <v>14328149.950000001</v>
      </c>
    </row>
    <row r="84" spans="2:10" s="29" customFormat="1" ht="15.6" x14ac:dyDescent="0.3">
      <c r="B84" s="31">
        <v>45915</v>
      </c>
      <c r="C84" s="22" t="s">
        <v>27</v>
      </c>
      <c r="D84" s="28" t="s">
        <v>30</v>
      </c>
      <c r="E84" s="23">
        <v>120</v>
      </c>
      <c r="F84" s="23"/>
      <c r="G84" s="18">
        <f t="shared" si="1"/>
        <v>14328029.950000001</v>
      </c>
    </row>
    <row r="85" spans="2:10" s="29" customFormat="1" ht="15.6" x14ac:dyDescent="0.3">
      <c r="B85" s="31">
        <v>45916</v>
      </c>
      <c r="C85" s="22" t="s">
        <v>59</v>
      </c>
      <c r="D85" s="1" t="s">
        <v>26</v>
      </c>
      <c r="E85" s="23"/>
      <c r="F85" s="23">
        <v>14500</v>
      </c>
      <c r="G85" s="18">
        <f t="shared" si="1"/>
        <v>14342529.950000001</v>
      </c>
    </row>
    <row r="86" spans="2:10" s="29" customFormat="1" ht="15.6" x14ac:dyDescent="0.3">
      <c r="B86" s="31">
        <v>45916</v>
      </c>
      <c r="C86" s="22">
        <v>30112</v>
      </c>
      <c r="D86" s="1" t="s">
        <v>28</v>
      </c>
      <c r="E86" s="23"/>
      <c r="F86" s="23">
        <v>20500</v>
      </c>
      <c r="G86" s="18">
        <f t="shared" si="1"/>
        <v>14363029.950000001</v>
      </c>
    </row>
    <row r="87" spans="2:10" s="29" customFormat="1" ht="15.6" x14ac:dyDescent="0.3">
      <c r="B87" s="31">
        <v>45916</v>
      </c>
      <c r="C87" s="22">
        <v>276676</v>
      </c>
      <c r="D87" s="1" t="s">
        <v>75</v>
      </c>
      <c r="E87" s="23"/>
      <c r="F87" s="23">
        <v>60221.32</v>
      </c>
      <c r="G87" s="18">
        <f t="shared" si="1"/>
        <v>14423251.270000001</v>
      </c>
    </row>
    <row r="88" spans="2:10" s="29" customFormat="1" ht="15.6" x14ac:dyDescent="0.3">
      <c r="B88" s="31">
        <v>45916</v>
      </c>
      <c r="C88" s="22">
        <v>30186</v>
      </c>
      <c r="D88" s="1" t="s">
        <v>29</v>
      </c>
      <c r="E88" s="23"/>
      <c r="F88" s="23">
        <v>1000</v>
      </c>
      <c r="G88" s="18">
        <f t="shared" si="1"/>
        <v>14424251.270000001</v>
      </c>
    </row>
    <row r="89" spans="2:10" s="29" customFormat="1" ht="15.6" x14ac:dyDescent="0.3">
      <c r="B89" s="31">
        <v>45916</v>
      </c>
      <c r="C89" s="22" t="s">
        <v>59</v>
      </c>
      <c r="D89" s="28" t="s">
        <v>30</v>
      </c>
      <c r="E89" s="23">
        <v>151.9</v>
      </c>
      <c r="F89" s="23"/>
      <c r="G89" s="18">
        <f t="shared" si="1"/>
        <v>14424099.370000001</v>
      </c>
    </row>
    <row r="90" spans="2:10" s="29" customFormat="1" ht="15.6" x14ac:dyDescent="0.3">
      <c r="B90" s="31">
        <v>45917</v>
      </c>
      <c r="C90" s="22" t="s">
        <v>59</v>
      </c>
      <c r="D90" s="1" t="s">
        <v>26</v>
      </c>
      <c r="E90" s="23"/>
      <c r="F90" s="23">
        <v>73500</v>
      </c>
      <c r="G90" s="18">
        <f t="shared" si="1"/>
        <v>14497599.370000001</v>
      </c>
    </row>
    <row r="91" spans="2:10" s="29" customFormat="1" ht="15.6" x14ac:dyDescent="0.3">
      <c r="B91" s="31">
        <v>45917</v>
      </c>
      <c r="C91" s="22">
        <v>20138</v>
      </c>
      <c r="D91" s="1" t="s">
        <v>28</v>
      </c>
      <c r="E91" s="23"/>
      <c r="F91" s="23">
        <v>7500</v>
      </c>
      <c r="G91" s="18">
        <f t="shared" si="1"/>
        <v>14505099.370000001</v>
      </c>
      <c r="J91" s="35"/>
    </row>
    <row r="92" spans="2:10" s="29" customFormat="1" ht="15.6" x14ac:dyDescent="0.3">
      <c r="B92" s="31">
        <v>45917</v>
      </c>
      <c r="C92" s="22">
        <v>11483661</v>
      </c>
      <c r="D92" s="1" t="s">
        <v>105</v>
      </c>
      <c r="E92" s="23"/>
      <c r="F92" s="23">
        <v>72000</v>
      </c>
      <c r="G92" s="18">
        <f t="shared" si="1"/>
        <v>14577099.370000001</v>
      </c>
    </row>
    <row r="93" spans="2:10" s="29" customFormat="1" ht="15.6" x14ac:dyDescent="0.3">
      <c r="B93" s="31">
        <v>45917</v>
      </c>
      <c r="C93" s="22">
        <v>525800</v>
      </c>
      <c r="D93" s="1" t="s">
        <v>105</v>
      </c>
      <c r="E93" s="23"/>
      <c r="F93" s="23">
        <v>3000</v>
      </c>
      <c r="G93" s="18">
        <f t="shared" si="1"/>
        <v>14580099.370000001</v>
      </c>
    </row>
    <row r="94" spans="2:10" s="29" customFormat="1" ht="15.6" x14ac:dyDescent="0.3">
      <c r="B94" s="31">
        <v>45917</v>
      </c>
      <c r="C94" s="22">
        <v>20231</v>
      </c>
      <c r="D94" s="1" t="s">
        <v>29</v>
      </c>
      <c r="E94" s="23"/>
      <c r="F94" s="23">
        <v>32000</v>
      </c>
      <c r="G94" s="18">
        <f t="shared" si="1"/>
        <v>14612099.370000001</v>
      </c>
    </row>
    <row r="95" spans="2:10" s="29" customFormat="1" ht="15.6" x14ac:dyDescent="0.3">
      <c r="B95" s="31">
        <v>45918</v>
      </c>
      <c r="C95" s="22" t="s">
        <v>27</v>
      </c>
      <c r="D95" s="1" t="s">
        <v>26</v>
      </c>
      <c r="E95" s="23"/>
      <c r="F95" s="23">
        <v>15000</v>
      </c>
      <c r="G95" s="18">
        <f t="shared" si="1"/>
        <v>14627099.370000001</v>
      </c>
    </row>
    <row r="96" spans="2:10" s="29" customFormat="1" ht="15.6" x14ac:dyDescent="0.3">
      <c r="B96" s="31">
        <v>45918</v>
      </c>
      <c r="C96" s="22">
        <v>20099</v>
      </c>
      <c r="D96" s="1" t="s">
        <v>28</v>
      </c>
      <c r="E96" s="23"/>
      <c r="F96" s="23">
        <v>6000</v>
      </c>
      <c r="G96" s="18">
        <f t="shared" si="1"/>
        <v>14633099.370000001</v>
      </c>
    </row>
    <row r="97" spans="2:10" s="29" customFormat="1" ht="15.6" x14ac:dyDescent="0.3">
      <c r="B97" s="31">
        <v>45918</v>
      </c>
      <c r="C97" s="22">
        <v>20166</v>
      </c>
      <c r="D97" s="1" t="s">
        <v>29</v>
      </c>
      <c r="E97" s="23"/>
      <c r="F97" s="23">
        <v>10000</v>
      </c>
      <c r="G97" s="18">
        <f t="shared" si="1"/>
        <v>14643099.370000001</v>
      </c>
    </row>
    <row r="98" spans="2:10" s="29" customFormat="1" ht="15.6" x14ac:dyDescent="0.3">
      <c r="B98" s="31">
        <v>45918</v>
      </c>
      <c r="C98" s="22">
        <v>57813</v>
      </c>
      <c r="D98" s="1" t="s">
        <v>79</v>
      </c>
      <c r="E98" s="23">
        <v>140030</v>
      </c>
      <c r="F98" s="23"/>
      <c r="G98" s="18">
        <f t="shared" si="1"/>
        <v>14503069.370000001</v>
      </c>
    </row>
    <row r="99" spans="2:10" s="29" customFormat="1" ht="15.6" x14ac:dyDescent="0.3">
      <c r="B99" s="31">
        <v>45918</v>
      </c>
      <c r="C99" s="22">
        <v>57814</v>
      </c>
      <c r="D99" s="26" t="s">
        <v>78</v>
      </c>
      <c r="E99" s="23">
        <v>42009</v>
      </c>
      <c r="F99" s="23"/>
      <c r="G99" s="18">
        <f t="shared" si="1"/>
        <v>14461060.370000001</v>
      </c>
    </row>
    <row r="100" spans="2:10" s="29" customFormat="1" ht="15.6" x14ac:dyDescent="0.3">
      <c r="B100" s="31">
        <v>45918</v>
      </c>
      <c r="C100" s="22" t="s">
        <v>27</v>
      </c>
      <c r="D100" s="28" t="s">
        <v>30</v>
      </c>
      <c r="E100" s="23">
        <v>173.36</v>
      </c>
      <c r="F100" s="23"/>
      <c r="G100" s="18">
        <f t="shared" si="1"/>
        <v>14460887.010000002</v>
      </c>
      <c r="J100" s="36"/>
    </row>
    <row r="101" spans="2:10" s="29" customFormat="1" ht="31.2" x14ac:dyDescent="0.3">
      <c r="B101" s="31">
        <v>45918</v>
      </c>
      <c r="C101" s="46" t="s">
        <v>27</v>
      </c>
      <c r="D101" s="45" t="s">
        <v>80</v>
      </c>
      <c r="E101" s="23"/>
      <c r="F101" s="23">
        <v>233646.4</v>
      </c>
      <c r="G101" s="18">
        <f t="shared" si="1"/>
        <v>14694533.410000002</v>
      </c>
    </row>
    <row r="102" spans="2:10" s="29" customFormat="1" ht="15.6" x14ac:dyDescent="0.3">
      <c r="B102" s="31">
        <v>45919</v>
      </c>
      <c r="C102" s="22" t="s">
        <v>27</v>
      </c>
      <c r="D102" s="1" t="s">
        <v>26</v>
      </c>
      <c r="E102" s="23"/>
      <c r="F102" s="23">
        <v>3000</v>
      </c>
      <c r="G102" s="18">
        <f t="shared" si="1"/>
        <v>14697533.410000002</v>
      </c>
      <c r="J102" s="35"/>
    </row>
    <row r="103" spans="2:10" s="29" customFormat="1" ht="15.6" x14ac:dyDescent="0.3">
      <c r="B103" s="31">
        <v>45919</v>
      </c>
      <c r="C103" s="22">
        <v>20279</v>
      </c>
      <c r="D103" s="1" t="s">
        <v>28</v>
      </c>
      <c r="E103" s="23"/>
      <c r="F103" s="23">
        <v>18500</v>
      </c>
      <c r="G103" s="18">
        <f t="shared" si="1"/>
        <v>14716033.410000002</v>
      </c>
    </row>
    <row r="104" spans="2:10" s="29" customFormat="1" ht="15.6" x14ac:dyDescent="0.3">
      <c r="B104" s="31">
        <v>45919</v>
      </c>
      <c r="C104" s="22">
        <v>6889</v>
      </c>
      <c r="D104" s="1" t="s">
        <v>75</v>
      </c>
      <c r="E104" s="23"/>
      <c r="F104" s="23">
        <v>28523.08</v>
      </c>
      <c r="G104" s="18">
        <f t="shared" si="1"/>
        <v>14744556.490000002</v>
      </c>
    </row>
    <row r="105" spans="2:10" s="29" customFormat="1" ht="15.6" x14ac:dyDescent="0.3">
      <c r="B105" s="31">
        <v>45919</v>
      </c>
      <c r="C105" s="22">
        <v>30160</v>
      </c>
      <c r="D105" s="1" t="s">
        <v>29</v>
      </c>
      <c r="E105" s="23"/>
      <c r="F105" s="23">
        <v>3000</v>
      </c>
      <c r="G105" s="18">
        <f t="shared" si="1"/>
        <v>14747556.490000002</v>
      </c>
    </row>
    <row r="106" spans="2:10" s="29" customFormat="1" ht="15.6" x14ac:dyDescent="0.3">
      <c r="B106" s="31">
        <v>45919</v>
      </c>
      <c r="C106" s="22" t="s">
        <v>27</v>
      </c>
      <c r="D106" s="28" t="s">
        <v>30</v>
      </c>
      <c r="E106" s="23">
        <v>420.75</v>
      </c>
      <c r="F106" s="23"/>
      <c r="G106" s="18">
        <f t="shared" si="1"/>
        <v>14747135.740000002</v>
      </c>
    </row>
    <row r="107" spans="2:10" s="29" customFormat="1" ht="15.6" x14ac:dyDescent="0.3">
      <c r="B107" s="31">
        <v>45922</v>
      </c>
      <c r="C107" s="22" t="s">
        <v>27</v>
      </c>
      <c r="D107" s="1" t="s">
        <v>26</v>
      </c>
      <c r="E107" s="23"/>
      <c r="F107" s="23">
        <v>24035.78</v>
      </c>
      <c r="G107" s="18">
        <f t="shared" si="1"/>
        <v>14771171.520000001</v>
      </c>
    </row>
    <row r="108" spans="2:10" s="29" customFormat="1" ht="15.6" x14ac:dyDescent="0.3">
      <c r="B108" s="31">
        <v>45922</v>
      </c>
      <c r="C108" s="22">
        <v>100264</v>
      </c>
      <c r="D108" s="1" t="s">
        <v>28</v>
      </c>
      <c r="E108" s="23"/>
      <c r="F108" s="23">
        <v>18000</v>
      </c>
      <c r="G108" s="18">
        <f t="shared" si="1"/>
        <v>14789171.520000001</v>
      </c>
    </row>
    <row r="109" spans="2:10" s="29" customFormat="1" ht="15.6" x14ac:dyDescent="0.3">
      <c r="B109" s="31">
        <v>45922</v>
      </c>
      <c r="C109" s="22">
        <v>10171</v>
      </c>
      <c r="D109" s="1" t="s">
        <v>29</v>
      </c>
      <c r="E109" s="23"/>
      <c r="F109" s="23">
        <v>16000</v>
      </c>
      <c r="G109" s="18">
        <f t="shared" si="1"/>
        <v>14805171.520000001</v>
      </c>
    </row>
    <row r="110" spans="2:10" s="29" customFormat="1" ht="15.6" x14ac:dyDescent="0.3">
      <c r="B110" s="31">
        <v>45923</v>
      </c>
      <c r="C110" s="22">
        <v>20457</v>
      </c>
      <c r="D110" s="1" t="s">
        <v>28</v>
      </c>
      <c r="E110" s="23"/>
      <c r="F110" s="23">
        <v>3000</v>
      </c>
      <c r="G110" s="18">
        <f t="shared" si="1"/>
        <v>14808171.520000001</v>
      </c>
    </row>
    <row r="111" spans="2:10" s="29" customFormat="1" ht="15.6" x14ac:dyDescent="0.3">
      <c r="B111" s="31">
        <v>45923</v>
      </c>
      <c r="C111" s="22">
        <v>18092025</v>
      </c>
      <c r="D111" s="1" t="s">
        <v>86</v>
      </c>
      <c r="E111" s="23"/>
      <c r="F111" s="23">
        <v>23461.17</v>
      </c>
      <c r="G111" s="18">
        <f t="shared" si="1"/>
        <v>14831632.690000001</v>
      </c>
    </row>
    <row r="112" spans="2:10" s="29" customFormat="1" ht="15.6" x14ac:dyDescent="0.3">
      <c r="B112" s="31">
        <v>45923</v>
      </c>
      <c r="C112" s="22">
        <v>10176</v>
      </c>
      <c r="D112" s="1" t="s">
        <v>29</v>
      </c>
      <c r="E112" s="23"/>
      <c r="F112" s="23">
        <v>7000</v>
      </c>
      <c r="G112" s="18">
        <f t="shared" si="1"/>
        <v>14838632.690000001</v>
      </c>
    </row>
    <row r="113" spans="2:11" s="29" customFormat="1" ht="15.6" x14ac:dyDescent="0.3">
      <c r="B113" s="31">
        <v>45923</v>
      </c>
      <c r="C113" s="22" t="s">
        <v>59</v>
      </c>
      <c r="D113" s="28" t="s">
        <v>30</v>
      </c>
      <c r="E113" s="23">
        <v>210.05</v>
      </c>
      <c r="F113" s="23"/>
      <c r="G113" s="18">
        <f t="shared" si="1"/>
        <v>14838422.640000001</v>
      </c>
    </row>
    <row r="114" spans="2:11" s="29" customFormat="1" ht="15.6" x14ac:dyDescent="0.3">
      <c r="B114" s="31">
        <v>45925</v>
      </c>
      <c r="C114" s="22" t="s">
        <v>59</v>
      </c>
      <c r="D114" s="1" t="s">
        <v>106</v>
      </c>
      <c r="E114" s="23"/>
      <c r="F114" s="23">
        <v>605000</v>
      </c>
      <c r="G114" s="18">
        <f t="shared" si="1"/>
        <v>15443422.640000001</v>
      </c>
    </row>
    <row r="115" spans="2:11" s="29" customFormat="1" ht="15.6" x14ac:dyDescent="0.3">
      <c r="B115" s="31">
        <v>45925</v>
      </c>
      <c r="C115" s="22" t="s">
        <v>27</v>
      </c>
      <c r="D115" s="1" t="s">
        <v>26</v>
      </c>
      <c r="E115" s="23"/>
      <c r="F115" s="23">
        <v>100000</v>
      </c>
      <c r="G115" s="18">
        <f t="shared" si="1"/>
        <v>15543422.640000001</v>
      </c>
    </row>
    <row r="116" spans="2:11" s="29" customFormat="1" ht="15.6" x14ac:dyDescent="0.3">
      <c r="B116" s="31">
        <v>45925</v>
      </c>
      <c r="C116" s="22">
        <v>30148</v>
      </c>
      <c r="D116" s="1" t="s">
        <v>28</v>
      </c>
      <c r="E116" s="23"/>
      <c r="F116" s="23">
        <v>7000</v>
      </c>
      <c r="G116" s="18">
        <f t="shared" si="1"/>
        <v>15550422.640000001</v>
      </c>
    </row>
    <row r="117" spans="2:11" s="29" customFormat="1" ht="15.6" x14ac:dyDescent="0.3">
      <c r="B117" s="31">
        <v>45925</v>
      </c>
      <c r="C117" s="22">
        <v>30263</v>
      </c>
      <c r="D117" s="1" t="s">
        <v>29</v>
      </c>
      <c r="E117" s="23"/>
      <c r="F117" s="23">
        <v>6000</v>
      </c>
      <c r="G117" s="18">
        <f t="shared" si="1"/>
        <v>15556422.640000001</v>
      </c>
    </row>
    <row r="118" spans="2:11" s="29" customFormat="1" ht="28.8" x14ac:dyDescent="0.3">
      <c r="B118" s="31">
        <v>45926</v>
      </c>
      <c r="C118" s="22" t="s">
        <v>59</v>
      </c>
      <c r="D118" s="48" t="s">
        <v>92</v>
      </c>
      <c r="E118" s="23"/>
      <c r="F118" s="23">
        <v>1334390.8400000001</v>
      </c>
      <c r="G118" s="18">
        <f t="shared" si="1"/>
        <v>16890813.48</v>
      </c>
    </row>
    <row r="119" spans="2:11" s="29" customFormat="1" ht="15.6" x14ac:dyDescent="0.3">
      <c r="B119" s="31">
        <v>45926</v>
      </c>
      <c r="C119" s="22">
        <v>30367</v>
      </c>
      <c r="D119" s="1" t="s">
        <v>28</v>
      </c>
      <c r="E119" s="23"/>
      <c r="F119" s="23">
        <v>2000</v>
      </c>
      <c r="G119" s="18">
        <f t="shared" si="1"/>
        <v>16892813.48</v>
      </c>
    </row>
    <row r="120" spans="2:11" s="29" customFormat="1" ht="15.6" x14ac:dyDescent="0.3">
      <c r="B120" s="31">
        <v>45926</v>
      </c>
      <c r="C120" s="22">
        <v>1146498</v>
      </c>
      <c r="D120" s="28" t="s">
        <v>87</v>
      </c>
      <c r="E120" s="23"/>
      <c r="F120" s="23">
        <v>42000</v>
      </c>
      <c r="G120" s="18">
        <f t="shared" si="1"/>
        <v>16934813.48</v>
      </c>
    </row>
    <row r="121" spans="2:11" s="29" customFormat="1" ht="15.6" x14ac:dyDescent="0.3">
      <c r="B121" s="31">
        <v>45926</v>
      </c>
      <c r="C121" s="22">
        <v>20135</v>
      </c>
      <c r="D121" s="1" t="s">
        <v>28</v>
      </c>
      <c r="E121" s="23"/>
      <c r="F121" s="23">
        <v>8000</v>
      </c>
      <c r="G121" s="18">
        <f t="shared" si="1"/>
        <v>16942813.48</v>
      </c>
    </row>
    <row r="122" spans="2:11" s="29" customFormat="1" ht="28.8" x14ac:dyDescent="0.3">
      <c r="B122" s="31">
        <v>45926</v>
      </c>
      <c r="C122" s="22" t="s">
        <v>59</v>
      </c>
      <c r="D122" s="49" t="s">
        <v>93</v>
      </c>
      <c r="E122" s="23">
        <v>5668781.6799999997</v>
      </c>
      <c r="F122" s="23"/>
      <c r="G122" s="18">
        <f t="shared" si="1"/>
        <v>11274031.800000001</v>
      </c>
    </row>
    <row r="123" spans="2:11" s="29" customFormat="1" ht="15.6" x14ac:dyDescent="0.3">
      <c r="B123" s="31">
        <v>45929</v>
      </c>
      <c r="C123" s="22" t="s">
        <v>59</v>
      </c>
      <c r="D123" s="1" t="s">
        <v>26</v>
      </c>
      <c r="E123" s="23"/>
      <c r="F123" s="23">
        <v>101000</v>
      </c>
      <c r="G123" s="18">
        <f t="shared" si="1"/>
        <v>11375031.800000001</v>
      </c>
    </row>
    <row r="124" spans="2:11" s="29" customFormat="1" ht="15.6" x14ac:dyDescent="0.3">
      <c r="B124" s="31">
        <v>45929</v>
      </c>
      <c r="C124" s="22">
        <v>20017</v>
      </c>
      <c r="D124" s="1" t="s">
        <v>28</v>
      </c>
      <c r="E124" s="23"/>
      <c r="F124" s="23">
        <v>10000</v>
      </c>
      <c r="G124" s="18">
        <f t="shared" si="1"/>
        <v>11385031.800000001</v>
      </c>
    </row>
    <row r="125" spans="2:11" s="29" customFormat="1" ht="15.6" x14ac:dyDescent="0.3">
      <c r="B125" s="31">
        <v>45929</v>
      </c>
      <c r="C125" s="22">
        <v>1141693</v>
      </c>
      <c r="D125" s="49" t="s">
        <v>97</v>
      </c>
      <c r="E125" s="23"/>
      <c r="F125" s="23">
        <v>513139.29</v>
      </c>
      <c r="G125" s="18">
        <f t="shared" si="1"/>
        <v>11898171.09</v>
      </c>
    </row>
    <row r="126" spans="2:11" s="29" customFormat="1" ht="15.6" x14ac:dyDescent="0.3">
      <c r="B126" s="31">
        <v>45929</v>
      </c>
      <c r="C126" s="22" t="s">
        <v>94</v>
      </c>
      <c r="D126" s="1" t="s">
        <v>89</v>
      </c>
      <c r="E126" s="23"/>
      <c r="F126" s="23">
        <v>32000</v>
      </c>
      <c r="G126" s="18">
        <f t="shared" si="1"/>
        <v>11930171.09</v>
      </c>
    </row>
    <row r="127" spans="2:11" s="29" customFormat="1" ht="15.6" x14ac:dyDescent="0.3">
      <c r="B127" s="31">
        <v>45930</v>
      </c>
      <c r="C127" s="22" t="s">
        <v>59</v>
      </c>
      <c r="D127" s="1" t="s">
        <v>26</v>
      </c>
      <c r="E127" s="23"/>
      <c r="F127" s="23">
        <v>104401.60000000001</v>
      </c>
      <c r="G127" s="18">
        <f t="shared" si="1"/>
        <v>12034572.689999999</v>
      </c>
    </row>
    <row r="128" spans="2:11" s="29" customFormat="1" ht="15.6" x14ac:dyDescent="0.3">
      <c r="B128" s="31">
        <v>45930</v>
      </c>
      <c r="C128" s="22">
        <v>30100</v>
      </c>
      <c r="D128" s="1" t="s">
        <v>28</v>
      </c>
      <c r="E128" s="23"/>
      <c r="F128" s="23">
        <v>1000</v>
      </c>
      <c r="G128" s="18">
        <f t="shared" si="1"/>
        <v>12035572.689999999</v>
      </c>
      <c r="K128" s="35"/>
    </row>
    <row r="129" spans="1:7" s="29" customFormat="1" ht="15.6" x14ac:dyDescent="0.3">
      <c r="B129" s="31">
        <v>45930</v>
      </c>
      <c r="C129" s="22" t="s">
        <v>95</v>
      </c>
      <c r="D129" s="1" t="s">
        <v>89</v>
      </c>
      <c r="E129" s="23"/>
      <c r="F129" s="23">
        <v>29000</v>
      </c>
      <c r="G129" s="18">
        <f t="shared" si="1"/>
        <v>12064572.689999999</v>
      </c>
    </row>
    <row r="130" spans="1:7" s="29" customFormat="1" ht="15.6" x14ac:dyDescent="0.3">
      <c r="B130" s="31">
        <v>45930</v>
      </c>
      <c r="C130" s="22" t="s">
        <v>59</v>
      </c>
      <c r="D130" s="28" t="s">
        <v>30</v>
      </c>
      <c r="E130" s="23">
        <v>147.16</v>
      </c>
      <c r="F130" s="23"/>
      <c r="G130" s="18">
        <f t="shared" si="1"/>
        <v>12064425.529999999</v>
      </c>
    </row>
    <row r="131" spans="1:7" s="29" customFormat="1" ht="15.6" x14ac:dyDescent="0.3">
      <c r="B131" s="31">
        <v>45930</v>
      </c>
      <c r="C131" s="22" t="s">
        <v>27</v>
      </c>
      <c r="D131" s="28" t="s">
        <v>99</v>
      </c>
      <c r="E131" s="23">
        <v>425.6</v>
      </c>
      <c r="F131" s="23"/>
      <c r="G131" s="18">
        <f t="shared" si="1"/>
        <v>12063999.93</v>
      </c>
    </row>
    <row r="132" spans="1:7" s="29" customFormat="1" ht="15.6" x14ac:dyDescent="0.3">
      <c r="B132" s="31">
        <v>45930</v>
      </c>
      <c r="C132" s="22" t="s">
        <v>27</v>
      </c>
      <c r="D132" s="1" t="s">
        <v>33</v>
      </c>
      <c r="E132" s="23">
        <v>800</v>
      </c>
      <c r="F132" s="23"/>
      <c r="G132" s="18">
        <f t="shared" si="1"/>
        <v>12063199.93</v>
      </c>
    </row>
    <row r="133" spans="1:7" s="29" customFormat="1" ht="15.6" x14ac:dyDescent="0.3">
      <c r="B133" s="31">
        <v>45930</v>
      </c>
      <c r="C133" s="22" t="s">
        <v>27</v>
      </c>
      <c r="D133" s="28" t="s">
        <v>100</v>
      </c>
      <c r="E133" s="23">
        <v>175</v>
      </c>
      <c r="F133" s="23"/>
      <c r="G133" s="18">
        <f t="shared" si="1"/>
        <v>12063024.93</v>
      </c>
    </row>
    <row r="134" spans="1:7" s="5" customFormat="1" x14ac:dyDescent="0.3">
      <c r="A134" s="24"/>
      <c r="B134" s="53" t="s">
        <v>21</v>
      </c>
      <c r="C134" s="53"/>
      <c r="D134" s="53"/>
      <c r="E134" s="53"/>
      <c r="F134" s="53"/>
      <c r="G134" s="38">
        <f t="shared" si="1"/>
        <v>12063024.93</v>
      </c>
    </row>
    <row r="135" spans="1:7" x14ac:dyDescent="0.3">
      <c r="A135" s="5"/>
      <c r="B135" s="20"/>
      <c r="C135" s="20"/>
      <c r="D135" s="20"/>
      <c r="E135" s="20"/>
      <c r="F135" s="20"/>
      <c r="G135" s="21"/>
    </row>
    <row r="136" spans="1:7" x14ac:dyDescent="0.3">
      <c r="A136" s="5"/>
      <c r="B136" s="20"/>
      <c r="C136" s="20"/>
      <c r="D136" s="20"/>
      <c r="E136" s="20"/>
      <c r="F136" s="20"/>
      <c r="G136" s="21"/>
    </row>
    <row r="137" spans="1:7" ht="15" thickBot="1" x14ac:dyDescent="0.35">
      <c r="B137" s="54"/>
      <c r="C137" s="54"/>
      <c r="D137" t="s">
        <v>17</v>
      </c>
      <c r="F137" s="54"/>
      <c r="G137" s="54"/>
    </row>
    <row r="138" spans="1:7" x14ac:dyDescent="0.3">
      <c r="B138" s="51" t="s">
        <v>103</v>
      </c>
      <c r="C138" s="51"/>
      <c r="F138" s="51" t="s">
        <v>16</v>
      </c>
      <c r="G138" s="51"/>
    </row>
    <row r="139" spans="1:7" x14ac:dyDescent="0.3">
      <c r="B139" s="50" t="s">
        <v>102</v>
      </c>
      <c r="C139" s="50"/>
      <c r="F139" s="50" t="s">
        <v>6</v>
      </c>
      <c r="G139" s="50"/>
    </row>
    <row r="142" spans="1:7" x14ac:dyDescent="0.3">
      <c r="D142" t="s">
        <v>8</v>
      </c>
    </row>
    <row r="143" spans="1:7" x14ac:dyDescent="0.3">
      <c r="D143" s="51" t="s">
        <v>12</v>
      </c>
      <c r="E143" s="51"/>
    </row>
    <row r="144" spans="1:7" x14ac:dyDescent="0.3">
      <c r="D144" s="50" t="s">
        <v>7</v>
      </c>
      <c r="E144" s="50"/>
    </row>
  </sheetData>
  <sortState ref="B10:G18">
    <sortCondition ref="C16:C18"/>
  </sortState>
  <mergeCells count="11">
    <mergeCell ref="A9:G9"/>
    <mergeCell ref="A10:G10"/>
    <mergeCell ref="B134:F134"/>
    <mergeCell ref="B137:C137"/>
    <mergeCell ref="F137:G137"/>
    <mergeCell ref="D144:E144"/>
    <mergeCell ref="B138:C138"/>
    <mergeCell ref="F138:G138"/>
    <mergeCell ref="B139:C139"/>
    <mergeCell ref="F139:G139"/>
    <mergeCell ref="D143:E143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3"/>
  <sheetViews>
    <sheetView topLeftCell="B1" zoomScaleNormal="100" workbookViewId="0">
      <selection activeCell="B18" sqref="B18:C18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52" t="s">
        <v>11</v>
      </c>
      <c r="B6" s="52"/>
      <c r="C6" s="52"/>
      <c r="D6" s="52"/>
      <c r="E6" s="52"/>
      <c r="F6" s="52"/>
      <c r="G6" s="52"/>
    </row>
    <row r="7" spans="1:7" ht="18" x14ac:dyDescent="0.35">
      <c r="A7" s="52" t="s">
        <v>22</v>
      </c>
      <c r="B7" s="52"/>
      <c r="C7" s="52"/>
      <c r="D7" s="52"/>
      <c r="E7" s="52"/>
      <c r="F7" s="52"/>
      <c r="G7" s="52"/>
    </row>
    <row r="8" spans="1:7" ht="15" thickBot="1" x14ac:dyDescent="0.35">
      <c r="G8" s="17" t="s">
        <v>9</v>
      </c>
    </row>
    <row r="9" spans="1:7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8" t="s">
        <v>15</v>
      </c>
      <c r="G9" s="9" t="s">
        <v>4</v>
      </c>
    </row>
    <row r="10" spans="1:7" ht="15.6" x14ac:dyDescent="0.3">
      <c r="A10" s="5"/>
      <c r="B10" s="32"/>
      <c r="C10" s="11"/>
      <c r="D10" s="11" t="s">
        <v>20</v>
      </c>
      <c r="E10" s="11"/>
      <c r="F10" s="11"/>
      <c r="G10" s="18">
        <v>6616797.5300000003</v>
      </c>
    </row>
    <row r="11" spans="1:7" ht="15.6" x14ac:dyDescent="0.3">
      <c r="A11" s="5"/>
      <c r="B11" s="40">
        <v>45910</v>
      </c>
      <c r="C11" s="33" t="s">
        <v>27</v>
      </c>
      <c r="D11" s="1" t="s">
        <v>26</v>
      </c>
      <c r="E11" s="11"/>
      <c r="F11" s="18">
        <v>217713.2</v>
      </c>
      <c r="G11" s="18">
        <f>G10-E11+F11</f>
        <v>6834510.7300000004</v>
      </c>
    </row>
    <row r="12" spans="1:7" x14ac:dyDescent="0.3">
      <c r="A12" s="24"/>
      <c r="B12" s="55" t="s">
        <v>23</v>
      </c>
      <c r="C12" s="56"/>
      <c r="D12" s="56"/>
      <c r="E12" s="56"/>
      <c r="F12" s="57"/>
      <c r="G12" s="38">
        <f>G11</f>
        <v>6834510.7300000004</v>
      </c>
    </row>
    <row r="13" spans="1:7" x14ac:dyDescent="0.3">
      <c r="A13" s="5"/>
      <c r="B13" s="20"/>
      <c r="C13" s="20"/>
      <c r="D13" s="20"/>
      <c r="E13" s="20"/>
      <c r="F13" s="20"/>
      <c r="G13" s="21"/>
    </row>
    <row r="14" spans="1:7" x14ac:dyDescent="0.3">
      <c r="A14" s="5"/>
      <c r="B14" s="20"/>
      <c r="C14" s="20"/>
      <c r="D14" s="20"/>
      <c r="E14" s="20"/>
      <c r="F14" s="20"/>
      <c r="G14" s="21"/>
    </row>
    <row r="15" spans="1:7" x14ac:dyDescent="0.3">
      <c r="A15" s="5"/>
      <c r="B15" s="20"/>
      <c r="C15" s="20"/>
      <c r="D15" s="20"/>
      <c r="E15" s="20"/>
      <c r="F15" s="20"/>
      <c r="G15" s="21"/>
    </row>
    <row r="16" spans="1:7" ht="15" thickBot="1" x14ac:dyDescent="0.35">
      <c r="B16" s="54"/>
      <c r="C16" s="54"/>
      <c r="F16" s="54"/>
      <c r="G16" s="54"/>
    </row>
    <row r="17" spans="2:11" x14ac:dyDescent="0.3">
      <c r="B17" s="51" t="s">
        <v>104</v>
      </c>
      <c r="C17" s="51"/>
      <c r="F17" s="51" t="s">
        <v>16</v>
      </c>
      <c r="G17" s="51"/>
    </row>
    <row r="18" spans="2:11" x14ac:dyDescent="0.3">
      <c r="B18" s="50" t="s">
        <v>18</v>
      </c>
      <c r="C18" s="50"/>
      <c r="F18" s="50" t="s">
        <v>6</v>
      </c>
      <c r="G18" s="50"/>
    </row>
    <row r="20" spans="2:11" x14ac:dyDescent="0.3">
      <c r="K20" s="37"/>
    </row>
    <row r="21" spans="2:11" x14ac:dyDescent="0.3">
      <c r="D21" t="s">
        <v>8</v>
      </c>
    </row>
    <row r="22" spans="2:11" x14ac:dyDescent="0.3">
      <c r="D22" s="51" t="s">
        <v>12</v>
      </c>
      <c r="E22" s="51"/>
    </row>
    <row r="23" spans="2:11" x14ac:dyDescent="0.3">
      <c r="D23" s="50" t="s">
        <v>7</v>
      </c>
      <c r="E23" s="50"/>
    </row>
  </sheetData>
  <mergeCells count="11">
    <mergeCell ref="F18:G18"/>
    <mergeCell ref="D22:E22"/>
    <mergeCell ref="D23:E23"/>
    <mergeCell ref="B18:C18"/>
    <mergeCell ref="B12:F12"/>
    <mergeCell ref="A6:G6"/>
    <mergeCell ref="A7:G7"/>
    <mergeCell ref="B16:C16"/>
    <mergeCell ref="F16:G16"/>
    <mergeCell ref="B17:C17"/>
    <mergeCell ref="F17:G17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72"/>
  <sheetViews>
    <sheetView tabSelected="1" topLeftCell="A43" zoomScaleNormal="100" workbookViewId="0">
      <selection activeCell="B69" sqref="B69:C69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7" x14ac:dyDescent="0.3">
      <c r="B1" t="s">
        <v>10</v>
      </c>
    </row>
    <row r="6" spans="1:7" ht="18" x14ac:dyDescent="0.35">
      <c r="A6" s="52" t="s">
        <v>0</v>
      </c>
      <c r="B6" s="52"/>
      <c r="C6" s="52"/>
      <c r="D6" s="52"/>
      <c r="E6" s="52"/>
      <c r="F6" s="52"/>
      <c r="G6" s="52"/>
    </row>
    <row r="7" spans="1:7" ht="18" x14ac:dyDescent="0.35">
      <c r="A7" s="52" t="s">
        <v>24</v>
      </c>
      <c r="B7" s="52"/>
      <c r="C7" s="52"/>
      <c r="D7" s="52"/>
      <c r="E7" s="52"/>
      <c r="F7" s="52"/>
      <c r="G7" s="52"/>
    </row>
    <row r="8" spans="1:7" ht="15" thickBot="1" x14ac:dyDescent="0.35">
      <c r="G8" s="17" t="s">
        <v>5</v>
      </c>
    </row>
    <row r="9" spans="1:7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9" t="s">
        <v>15</v>
      </c>
      <c r="G9" s="9" t="s">
        <v>4</v>
      </c>
    </row>
    <row r="10" spans="1:7" ht="15.6" x14ac:dyDescent="0.3">
      <c r="B10" s="14"/>
      <c r="C10" s="1"/>
      <c r="D10" s="11" t="s">
        <v>20</v>
      </c>
      <c r="E10" s="1"/>
      <c r="F10" s="15"/>
      <c r="G10" s="16">
        <v>20471176.449999999</v>
      </c>
    </row>
    <row r="11" spans="1:7" x14ac:dyDescent="0.3">
      <c r="B11" s="4">
        <v>45901</v>
      </c>
      <c r="C11" s="3" t="s">
        <v>31</v>
      </c>
      <c r="D11" s="1" t="s">
        <v>32</v>
      </c>
      <c r="E11" s="2"/>
      <c r="F11" s="2">
        <v>1500</v>
      </c>
      <c r="G11" s="12">
        <f>G10+F11-E11</f>
        <v>20472676.449999999</v>
      </c>
    </row>
    <row r="12" spans="1:7" x14ac:dyDescent="0.3">
      <c r="B12" s="4">
        <v>45901</v>
      </c>
      <c r="C12" s="3" t="s">
        <v>27</v>
      </c>
      <c r="D12" s="1" t="s">
        <v>33</v>
      </c>
      <c r="E12" s="23">
        <v>275</v>
      </c>
      <c r="F12" s="2"/>
      <c r="G12" s="12">
        <f t="shared" ref="G12:G63" si="0">G11+F12-E12</f>
        <v>20472401.449999999</v>
      </c>
    </row>
    <row r="13" spans="1:7" x14ac:dyDescent="0.3">
      <c r="B13" s="4">
        <v>45902</v>
      </c>
      <c r="C13" s="3" t="s">
        <v>53</v>
      </c>
      <c r="D13" s="1" t="s">
        <v>32</v>
      </c>
      <c r="E13" s="23"/>
      <c r="F13" s="2">
        <v>43000</v>
      </c>
      <c r="G13" s="12">
        <f t="shared" si="0"/>
        <v>20515401.449999999</v>
      </c>
    </row>
    <row r="14" spans="1:7" x14ac:dyDescent="0.3">
      <c r="A14" s="29"/>
      <c r="B14" s="4">
        <v>45902</v>
      </c>
      <c r="C14" s="3" t="s">
        <v>27</v>
      </c>
      <c r="D14" s="1" t="s">
        <v>33</v>
      </c>
      <c r="E14" s="23">
        <v>1725</v>
      </c>
      <c r="F14" s="2"/>
      <c r="G14" s="12">
        <f t="shared" si="0"/>
        <v>20513676.449999999</v>
      </c>
    </row>
    <row r="15" spans="1:7" ht="14.25" customHeight="1" x14ac:dyDescent="0.3">
      <c r="A15" s="29"/>
      <c r="B15" s="25">
        <v>45903</v>
      </c>
      <c r="C15" s="22" t="s">
        <v>54</v>
      </c>
      <c r="D15" s="1" t="s">
        <v>32</v>
      </c>
      <c r="E15" s="23"/>
      <c r="F15" s="23">
        <v>21000</v>
      </c>
      <c r="G15" s="12">
        <f t="shared" si="0"/>
        <v>20534676.449999999</v>
      </c>
    </row>
    <row r="16" spans="1:7" x14ac:dyDescent="0.3">
      <c r="A16" s="29"/>
      <c r="B16" s="25">
        <v>45903</v>
      </c>
      <c r="C16" s="22" t="s">
        <v>27</v>
      </c>
      <c r="D16" s="1" t="s">
        <v>33</v>
      </c>
      <c r="E16" s="23">
        <v>37.5</v>
      </c>
      <c r="F16" s="2"/>
      <c r="G16" s="12">
        <f t="shared" si="0"/>
        <v>20534638.949999999</v>
      </c>
    </row>
    <row r="17" spans="2:7" x14ac:dyDescent="0.3">
      <c r="B17" s="25">
        <v>45903</v>
      </c>
      <c r="C17" s="22" t="s">
        <v>27</v>
      </c>
      <c r="D17" s="26" t="s">
        <v>55</v>
      </c>
      <c r="E17" s="23">
        <v>1400</v>
      </c>
      <c r="F17" s="2"/>
      <c r="G17" s="12">
        <f t="shared" si="0"/>
        <v>20533238.949999999</v>
      </c>
    </row>
    <row r="18" spans="2:7" x14ac:dyDescent="0.3">
      <c r="B18" s="25">
        <v>45904</v>
      </c>
      <c r="C18" s="22" t="s">
        <v>27</v>
      </c>
      <c r="D18" s="1" t="s">
        <v>26</v>
      </c>
      <c r="E18" s="23"/>
      <c r="F18" s="2">
        <v>100000</v>
      </c>
      <c r="G18" s="12">
        <f t="shared" si="0"/>
        <v>20633238.949999999</v>
      </c>
    </row>
    <row r="19" spans="2:7" x14ac:dyDescent="0.3">
      <c r="B19" s="25">
        <v>45904</v>
      </c>
      <c r="C19" s="22" t="s">
        <v>58</v>
      </c>
      <c r="D19" s="1" t="s">
        <v>32</v>
      </c>
      <c r="E19" s="23"/>
      <c r="F19" s="2">
        <v>6000</v>
      </c>
      <c r="G19" s="12">
        <f t="shared" si="0"/>
        <v>20639238.949999999</v>
      </c>
    </row>
    <row r="20" spans="2:7" x14ac:dyDescent="0.3">
      <c r="B20" s="25">
        <v>45904</v>
      </c>
      <c r="C20" s="22" t="s">
        <v>27</v>
      </c>
      <c r="D20" s="1" t="s">
        <v>33</v>
      </c>
      <c r="E20" s="23">
        <v>1075</v>
      </c>
      <c r="F20" s="2"/>
      <c r="G20" s="12">
        <f t="shared" si="0"/>
        <v>20638163.949999999</v>
      </c>
    </row>
    <row r="21" spans="2:7" x14ac:dyDescent="0.3">
      <c r="B21" s="25">
        <v>45905</v>
      </c>
      <c r="C21" s="22" t="s">
        <v>27</v>
      </c>
      <c r="D21" s="1" t="s">
        <v>26</v>
      </c>
      <c r="E21" s="23"/>
      <c r="F21" s="2">
        <v>121000</v>
      </c>
      <c r="G21" s="12">
        <f t="shared" si="0"/>
        <v>20759163.949999999</v>
      </c>
    </row>
    <row r="22" spans="2:7" x14ac:dyDescent="0.3">
      <c r="B22" s="27">
        <v>45905</v>
      </c>
      <c r="C22" s="30" t="s">
        <v>62</v>
      </c>
      <c r="D22" s="1" t="s">
        <v>32</v>
      </c>
      <c r="E22" s="23"/>
      <c r="F22" s="2">
        <v>142000</v>
      </c>
      <c r="G22" s="12">
        <f t="shared" si="0"/>
        <v>20901163.949999999</v>
      </c>
    </row>
    <row r="23" spans="2:7" x14ac:dyDescent="0.3">
      <c r="B23" s="27">
        <v>45905</v>
      </c>
      <c r="C23" s="22" t="s">
        <v>27</v>
      </c>
      <c r="D23" s="1" t="s">
        <v>33</v>
      </c>
      <c r="E23" s="23">
        <v>525</v>
      </c>
      <c r="F23" s="2"/>
      <c r="G23" s="12">
        <f t="shared" si="0"/>
        <v>20900638.949999999</v>
      </c>
    </row>
    <row r="24" spans="2:7" x14ac:dyDescent="0.3">
      <c r="B24" s="27">
        <v>45908</v>
      </c>
      <c r="C24" s="22" t="s">
        <v>64</v>
      </c>
      <c r="D24" s="1" t="s">
        <v>32</v>
      </c>
      <c r="E24" s="23"/>
      <c r="F24" s="2">
        <v>103000</v>
      </c>
      <c r="G24" s="12">
        <f t="shared" si="0"/>
        <v>21003638.949999999</v>
      </c>
    </row>
    <row r="25" spans="2:7" x14ac:dyDescent="0.3">
      <c r="B25" s="27">
        <v>45908</v>
      </c>
      <c r="C25" s="22" t="s">
        <v>59</v>
      </c>
      <c r="D25" s="1" t="s">
        <v>33</v>
      </c>
      <c r="E25" s="23">
        <v>150</v>
      </c>
      <c r="F25" s="2"/>
      <c r="G25" s="12">
        <f t="shared" si="0"/>
        <v>21003488.949999999</v>
      </c>
    </row>
    <row r="26" spans="2:7" x14ac:dyDescent="0.3">
      <c r="B26" s="25">
        <v>45909</v>
      </c>
      <c r="C26" s="22" t="s">
        <v>65</v>
      </c>
      <c r="D26" s="1" t="s">
        <v>32</v>
      </c>
      <c r="E26" s="23"/>
      <c r="F26" s="2">
        <v>7000</v>
      </c>
      <c r="G26" s="12">
        <f t="shared" si="0"/>
        <v>21010488.949999999</v>
      </c>
    </row>
    <row r="27" spans="2:7" x14ac:dyDescent="0.3">
      <c r="B27" s="25">
        <v>45909</v>
      </c>
      <c r="C27" s="22" t="s">
        <v>66</v>
      </c>
      <c r="D27" s="1" t="s">
        <v>67</v>
      </c>
      <c r="E27" s="23">
        <v>66700</v>
      </c>
      <c r="F27" s="2"/>
      <c r="G27" s="12">
        <f t="shared" si="0"/>
        <v>20943788.949999999</v>
      </c>
    </row>
    <row r="28" spans="2:7" x14ac:dyDescent="0.3">
      <c r="B28" s="25">
        <v>45909</v>
      </c>
      <c r="C28" s="22" t="s">
        <v>27</v>
      </c>
      <c r="D28" s="1" t="s">
        <v>33</v>
      </c>
      <c r="E28" s="23">
        <v>3550</v>
      </c>
      <c r="F28" s="2"/>
      <c r="G28" s="12">
        <f t="shared" si="0"/>
        <v>20940238.949999999</v>
      </c>
    </row>
    <row r="29" spans="2:7" x14ac:dyDescent="0.3">
      <c r="B29" s="25">
        <v>45910</v>
      </c>
      <c r="C29" s="22" t="s">
        <v>69</v>
      </c>
      <c r="D29" s="1" t="s">
        <v>32</v>
      </c>
      <c r="E29" s="23"/>
      <c r="F29" s="2">
        <v>31000</v>
      </c>
      <c r="G29" s="12">
        <f t="shared" si="0"/>
        <v>20971238.949999999</v>
      </c>
    </row>
    <row r="30" spans="2:7" x14ac:dyDescent="0.3">
      <c r="B30" s="25">
        <v>45910</v>
      </c>
      <c r="C30" s="22" t="s">
        <v>27</v>
      </c>
      <c r="D30" s="1" t="s">
        <v>33</v>
      </c>
      <c r="E30" s="23">
        <v>2575</v>
      </c>
      <c r="F30" s="2"/>
      <c r="G30" s="12">
        <f t="shared" si="0"/>
        <v>20968663.949999999</v>
      </c>
    </row>
    <row r="31" spans="2:7" x14ac:dyDescent="0.3">
      <c r="B31" s="25">
        <v>45911</v>
      </c>
      <c r="C31" s="22" t="s">
        <v>27</v>
      </c>
      <c r="D31" s="1" t="s">
        <v>26</v>
      </c>
      <c r="E31" s="23"/>
      <c r="F31" s="2">
        <v>3000</v>
      </c>
      <c r="G31" s="12">
        <f t="shared" si="0"/>
        <v>20971663.949999999</v>
      </c>
    </row>
    <row r="32" spans="2:7" x14ac:dyDescent="0.3">
      <c r="B32" s="25">
        <v>45911</v>
      </c>
      <c r="C32" s="22" t="s">
        <v>70</v>
      </c>
      <c r="D32" s="1" t="s">
        <v>32</v>
      </c>
      <c r="E32" s="23"/>
      <c r="F32" s="2">
        <v>17000</v>
      </c>
      <c r="G32" s="12">
        <f t="shared" si="0"/>
        <v>20988663.949999999</v>
      </c>
    </row>
    <row r="33" spans="2:7" x14ac:dyDescent="0.3">
      <c r="B33" s="25">
        <v>45911</v>
      </c>
      <c r="C33" s="22" t="s">
        <v>27</v>
      </c>
      <c r="D33" s="1" t="s">
        <v>33</v>
      </c>
      <c r="E33" s="23">
        <v>175</v>
      </c>
      <c r="F33" s="2"/>
      <c r="G33" s="12">
        <f t="shared" si="0"/>
        <v>20988488.949999999</v>
      </c>
    </row>
    <row r="34" spans="2:7" x14ac:dyDescent="0.3">
      <c r="B34" s="25">
        <v>45912</v>
      </c>
      <c r="C34" s="22" t="s">
        <v>73</v>
      </c>
      <c r="D34" s="1" t="s">
        <v>32</v>
      </c>
      <c r="E34" s="23"/>
      <c r="F34" s="2">
        <v>321000</v>
      </c>
      <c r="G34" s="12">
        <f t="shared" si="0"/>
        <v>21309488.949999999</v>
      </c>
    </row>
    <row r="35" spans="2:7" x14ac:dyDescent="0.3">
      <c r="B35" s="25">
        <v>45912</v>
      </c>
      <c r="C35" s="22" t="s">
        <v>59</v>
      </c>
      <c r="D35" s="1" t="s">
        <v>33</v>
      </c>
      <c r="E35" s="23">
        <v>775</v>
      </c>
      <c r="F35" s="2"/>
      <c r="G35" s="12">
        <f t="shared" si="0"/>
        <v>21308713.949999999</v>
      </c>
    </row>
    <row r="36" spans="2:7" s="29" customFormat="1" x14ac:dyDescent="0.3">
      <c r="B36" s="25">
        <v>45915</v>
      </c>
      <c r="C36" s="22" t="s">
        <v>27</v>
      </c>
      <c r="D36" s="1" t="s">
        <v>26</v>
      </c>
      <c r="E36" s="23"/>
      <c r="F36" s="23">
        <v>1500</v>
      </c>
      <c r="G36" s="12">
        <f t="shared" si="0"/>
        <v>21310213.949999999</v>
      </c>
    </row>
    <row r="37" spans="2:7" s="29" customFormat="1" x14ac:dyDescent="0.3">
      <c r="B37" s="25">
        <v>45915</v>
      </c>
      <c r="C37" s="22" t="s">
        <v>74</v>
      </c>
      <c r="D37" s="1" t="s">
        <v>32</v>
      </c>
      <c r="E37" s="23"/>
      <c r="F37" s="23">
        <v>151500</v>
      </c>
      <c r="G37" s="12">
        <f t="shared" si="0"/>
        <v>21461713.949999999</v>
      </c>
    </row>
    <row r="38" spans="2:7" s="29" customFormat="1" x14ac:dyDescent="0.3">
      <c r="B38" s="25">
        <v>45915</v>
      </c>
      <c r="C38" s="22" t="s">
        <v>27</v>
      </c>
      <c r="D38" s="1" t="s">
        <v>33</v>
      </c>
      <c r="E38" s="23">
        <v>425</v>
      </c>
      <c r="F38" s="23"/>
      <c r="G38" s="12">
        <f t="shared" si="0"/>
        <v>21461288.949999999</v>
      </c>
    </row>
    <row r="39" spans="2:7" x14ac:dyDescent="0.3">
      <c r="B39" s="25">
        <v>45916</v>
      </c>
      <c r="C39" s="22" t="s">
        <v>27</v>
      </c>
      <c r="D39" s="1" t="s">
        <v>26</v>
      </c>
      <c r="E39" s="23"/>
      <c r="F39" s="2">
        <v>1500</v>
      </c>
      <c r="G39" s="12">
        <f t="shared" si="0"/>
        <v>21462788.949999999</v>
      </c>
    </row>
    <row r="40" spans="2:7" s="29" customFormat="1" x14ac:dyDescent="0.3">
      <c r="B40" s="25">
        <v>45916</v>
      </c>
      <c r="C40" s="22" t="s">
        <v>76</v>
      </c>
      <c r="D40" s="1" t="s">
        <v>32</v>
      </c>
      <c r="E40" s="23"/>
      <c r="F40" s="23">
        <v>23500</v>
      </c>
      <c r="G40" s="12">
        <f t="shared" si="0"/>
        <v>21486288.949999999</v>
      </c>
    </row>
    <row r="41" spans="2:7" s="29" customFormat="1" x14ac:dyDescent="0.3">
      <c r="B41" s="25">
        <v>45916</v>
      </c>
      <c r="C41" s="22" t="s">
        <v>27</v>
      </c>
      <c r="D41" s="1" t="s">
        <v>33</v>
      </c>
      <c r="E41" s="23">
        <v>8025</v>
      </c>
      <c r="F41" s="23"/>
      <c r="G41" s="12">
        <f t="shared" si="0"/>
        <v>21478263.949999999</v>
      </c>
    </row>
    <row r="42" spans="2:7" s="29" customFormat="1" x14ac:dyDescent="0.3">
      <c r="B42" s="25">
        <v>45917</v>
      </c>
      <c r="C42" s="22" t="s">
        <v>59</v>
      </c>
      <c r="D42" s="1" t="s">
        <v>26</v>
      </c>
      <c r="E42" s="23"/>
      <c r="F42" s="23">
        <v>225000</v>
      </c>
      <c r="G42" s="12">
        <f t="shared" si="0"/>
        <v>21703263.949999999</v>
      </c>
    </row>
    <row r="43" spans="2:7" s="29" customFormat="1" x14ac:dyDescent="0.3">
      <c r="B43" s="25">
        <v>45917</v>
      </c>
      <c r="C43" s="22" t="s">
        <v>77</v>
      </c>
      <c r="D43" s="1" t="s">
        <v>32</v>
      </c>
      <c r="E43" s="23"/>
      <c r="F43" s="23">
        <v>13000</v>
      </c>
      <c r="G43" s="12">
        <f t="shared" si="0"/>
        <v>21716263.949999999</v>
      </c>
    </row>
    <row r="44" spans="2:7" s="29" customFormat="1" ht="15.75" customHeight="1" x14ac:dyDescent="0.3">
      <c r="B44" s="25">
        <v>45917</v>
      </c>
      <c r="C44" s="22" t="s">
        <v>59</v>
      </c>
      <c r="D44" s="1" t="s">
        <v>33</v>
      </c>
      <c r="E44" s="23">
        <v>3787.5</v>
      </c>
      <c r="F44" s="23"/>
      <c r="G44" s="12">
        <f t="shared" si="0"/>
        <v>21712476.449999999</v>
      </c>
    </row>
    <row r="45" spans="2:7" s="29" customFormat="1" x14ac:dyDescent="0.3">
      <c r="B45" s="25">
        <v>45918</v>
      </c>
      <c r="C45" s="22" t="s">
        <v>27</v>
      </c>
      <c r="D45" s="1" t="s">
        <v>26</v>
      </c>
      <c r="E45" s="23"/>
      <c r="F45" s="23">
        <v>1500</v>
      </c>
      <c r="G45" s="12">
        <f t="shared" si="0"/>
        <v>21713976.449999999</v>
      </c>
    </row>
    <row r="46" spans="2:7" s="29" customFormat="1" x14ac:dyDescent="0.3">
      <c r="B46" s="25">
        <v>45918</v>
      </c>
      <c r="C46" s="22" t="s">
        <v>81</v>
      </c>
      <c r="D46" s="1" t="s">
        <v>32</v>
      </c>
      <c r="E46" s="23"/>
      <c r="F46" s="23">
        <v>8000</v>
      </c>
      <c r="G46" s="12">
        <f t="shared" si="0"/>
        <v>21721976.449999999</v>
      </c>
    </row>
    <row r="47" spans="2:7" s="29" customFormat="1" x14ac:dyDescent="0.3">
      <c r="B47" s="25">
        <v>45918</v>
      </c>
      <c r="C47" s="22" t="s">
        <v>27</v>
      </c>
      <c r="D47" s="1" t="s">
        <v>33</v>
      </c>
      <c r="E47" s="23">
        <v>587.5</v>
      </c>
      <c r="F47" s="23"/>
      <c r="G47" s="12">
        <f t="shared" si="0"/>
        <v>21721388.949999999</v>
      </c>
    </row>
    <row r="48" spans="2:7" s="29" customFormat="1" x14ac:dyDescent="0.3">
      <c r="B48" s="25">
        <v>45919</v>
      </c>
      <c r="C48" s="22" t="s">
        <v>82</v>
      </c>
      <c r="D48" s="1" t="s">
        <v>32</v>
      </c>
      <c r="E48" s="23"/>
      <c r="F48" s="23">
        <v>1000</v>
      </c>
      <c r="G48" s="12">
        <f t="shared" si="0"/>
        <v>21722388.949999999</v>
      </c>
    </row>
    <row r="49" spans="2:7" s="29" customFormat="1" x14ac:dyDescent="0.3">
      <c r="B49" s="25">
        <v>45919</v>
      </c>
      <c r="C49" s="22" t="s">
        <v>27</v>
      </c>
      <c r="D49" s="1" t="s">
        <v>33</v>
      </c>
      <c r="E49" s="23">
        <v>325</v>
      </c>
      <c r="F49" s="23"/>
      <c r="G49" s="12">
        <f t="shared" si="0"/>
        <v>21722063.949999999</v>
      </c>
    </row>
    <row r="50" spans="2:7" s="29" customFormat="1" x14ac:dyDescent="0.3">
      <c r="B50" s="25">
        <v>45922</v>
      </c>
      <c r="C50" s="22" t="s">
        <v>27</v>
      </c>
      <c r="D50" s="1" t="s">
        <v>26</v>
      </c>
      <c r="E50" s="23"/>
      <c r="F50" s="23">
        <v>9000</v>
      </c>
      <c r="G50" s="12">
        <f t="shared" si="0"/>
        <v>21731063.949999999</v>
      </c>
    </row>
    <row r="51" spans="2:7" x14ac:dyDescent="0.3">
      <c r="B51" s="25">
        <v>45922</v>
      </c>
      <c r="C51" s="22" t="s">
        <v>83</v>
      </c>
      <c r="D51" s="1" t="s">
        <v>32</v>
      </c>
      <c r="E51" s="23"/>
      <c r="F51" s="2">
        <v>1000</v>
      </c>
      <c r="G51" s="12">
        <f t="shared" si="0"/>
        <v>21732063.949999999</v>
      </c>
    </row>
    <row r="52" spans="2:7" s="29" customFormat="1" x14ac:dyDescent="0.3">
      <c r="B52" s="25">
        <v>45922</v>
      </c>
      <c r="C52" s="22" t="s">
        <v>27</v>
      </c>
      <c r="D52" s="1" t="s">
        <v>33</v>
      </c>
      <c r="E52" s="34">
        <v>200</v>
      </c>
      <c r="F52" s="23"/>
      <c r="G52" s="12">
        <f t="shared" si="0"/>
        <v>21731863.949999999</v>
      </c>
    </row>
    <row r="53" spans="2:7" s="29" customFormat="1" x14ac:dyDescent="0.3">
      <c r="B53" s="25">
        <v>45923</v>
      </c>
      <c r="C53" s="22" t="s">
        <v>84</v>
      </c>
      <c r="D53" s="1" t="s">
        <v>32</v>
      </c>
      <c r="E53" s="34"/>
      <c r="F53" s="23">
        <v>14000</v>
      </c>
      <c r="G53" s="12">
        <f t="shared" si="0"/>
        <v>21745863.949999999</v>
      </c>
    </row>
    <row r="54" spans="2:7" s="29" customFormat="1" x14ac:dyDescent="0.3">
      <c r="B54" s="25">
        <v>45923</v>
      </c>
      <c r="C54" s="22" t="s">
        <v>59</v>
      </c>
      <c r="D54" s="1" t="s">
        <v>33</v>
      </c>
      <c r="E54" s="34">
        <v>25</v>
      </c>
      <c r="F54" s="23"/>
      <c r="G54" s="12">
        <f t="shared" si="0"/>
        <v>21745838.949999999</v>
      </c>
    </row>
    <row r="55" spans="2:7" s="29" customFormat="1" x14ac:dyDescent="0.3">
      <c r="B55" s="25">
        <v>45925</v>
      </c>
      <c r="C55" s="22" t="s">
        <v>85</v>
      </c>
      <c r="D55" s="1" t="s">
        <v>32</v>
      </c>
      <c r="E55" s="34"/>
      <c r="F55" s="23">
        <v>4000</v>
      </c>
      <c r="G55" s="12">
        <f t="shared" si="0"/>
        <v>21749838.949999999</v>
      </c>
    </row>
    <row r="56" spans="2:7" s="29" customFormat="1" x14ac:dyDescent="0.3">
      <c r="B56" s="25">
        <v>45925</v>
      </c>
      <c r="C56" s="22" t="s">
        <v>59</v>
      </c>
      <c r="D56" s="1" t="s">
        <v>33</v>
      </c>
      <c r="E56" s="34">
        <v>25</v>
      </c>
      <c r="F56" s="23"/>
      <c r="G56" s="12">
        <f t="shared" si="0"/>
        <v>21749813.949999999</v>
      </c>
    </row>
    <row r="57" spans="2:7" s="29" customFormat="1" x14ac:dyDescent="0.3">
      <c r="B57" s="25">
        <v>45926</v>
      </c>
      <c r="C57" s="22" t="s">
        <v>90</v>
      </c>
      <c r="D57" s="1" t="s">
        <v>89</v>
      </c>
      <c r="E57" s="34"/>
      <c r="F57" s="23">
        <v>11000</v>
      </c>
      <c r="G57" s="12">
        <f t="shared" si="0"/>
        <v>21760813.949999999</v>
      </c>
    </row>
    <row r="58" spans="2:7" s="29" customFormat="1" x14ac:dyDescent="0.3">
      <c r="B58" s="25">
        <v>45926</v>
      </c>
      <c r="C58" s="22" t="s">
        <v>88</v>
      </c>
      <c r="D58" s="1" t="s">
        <v>91</v>
      </c>
      <c r="E58" s="34"/>
      <c r="F58" s="23">
        <v>4000</v>
      </c>
      <c r="G58" s="12">
        <f t="shared" si="0"/>
        <v>21764813.949999999</v>
      </c>
    </row>
    <row r="59" spans="2:7" s="29" customFormat="1" x14ac:dyDescent="0.3">
      <c r="B59" s="25">
        <v>45926</v>
      </c>
      <c r="C59" s="22" t="s">
        <v>59</v>
      </c>
      <c r="D59" s="1" t="s">
        <v>33</v>
      </c>
      <c r="E59" s="34">
        <v>350</v>
      </c>
      <c r="F59" s="23"/>
      <c r="G59" s="12">
        <f t="shared" si="0"/>
        <v>21764463.949999999</v>
      </c>
    </row>
    <row r="60" spans="2:7" s="29" customFormat="1" x14ac:dyDescent="0.3">
      <c r="B60" s="25">
        <v>45929</v>
      </c>
      <c r="C60" s="22" t="s">
        <v>27</v>
      </c>
      <c r="D60" s="1" t="s">
        <v>98</v>
      </c>
      <c r="E60" s="34">
        <v>100</v>
      </c>
      <c r="F60" s="23"/>
      <c r="G60" s="12">
        <f t="shared" si="0"/>
        <v>21764363.949999999</v>
      </c>
    </row>
    <row r="61" spans="2:7" s="29" customFormat="1" x14ac:dyDescent="0.3">
      <c r="B61" s="25">
        <v>45930</v>
      </c>
      <c r="C61" s="22" t="s">
        <v>96</v>
      </c>
      <c r="D61" s="1" t="s">
        <v>91</v>
      </c>
      <c r="E61" s="34"/>
      <c r="F61" s="23">
        <v>5000</v>
      </c>
      <c r="G61" s="12">
        <f t="shared" si="0"/>
        <v>21769363.949999999</v>
      </c>
    </row>
    <row r="62" spans="2:7" s="29" customFormat="1" x14ac:dyDescent="0.3">
      <c r="B62" s="25">
        <v>45930</v>
      </c>
      <c r="C62" s="22" t="s">
        <v>27</v>
      </c>
      <c r="D62" s="1" t="s">
        <v>33</v>
      </c>
      <c r="E62" s="34">
        <v>100</v>
      </c>
      <c r="F62" s="23"/>
      <c r="G62" s="12">
        <f t="shared" si="0"/>
        <v>21769263.949999999</v>
      </c>
    </row>
    <row r="63" spans="2:7" s="29" customFormat="1" x14ac:dyDescent="0.3">
      <c r="B63" s="25">
        <v>45930</v>
      </c>
      <c r="C63" s="22" t="s">
        <v>27</v>
      </c>
      <c r="D63" s="1" t="s">
        <v>91</v>
      </c>
      <c r="E63" s="34">
        <v>275</v>
      </c>
      <c r="F63" s="23"/>
      <c r="G63" s="12">
        <f t="shared" si="0"/>
        <v>21768988.949999999</v>
      </c>
    </row>
    <row r="64" spans="2:7" ht="15" customHeight="1" thickBot="1" x14ac:dyDescent="0.35">
      <c r="B64" s="58" t="s">
        <v>25</v>
      </c>
      <c r="C64" s="59"/>
      <c r="D64" s="59"/>
      <c r="E64" s="59"/>
      <c r="F64" s="60"/>
      <c r="G64" s="39">
        <f>G63</f>
        <v>21768988.949999999</v>
      </c>
    </row>
    <row r="67" spans="2:7" ht="15" thickBot="1" x14ac:dyDescent="0.35">
      <c r="B67" s="54"/>
      <c r="C67" s="54"/>
      <c r="F67" s="54"/>
      <c r="G67" s="54"/>
    </row>
    <row r="68" spans="2:7" x14ac:dyDescent="0.3">
      <c r="B68" s="51" t="s">
        <v>103</v>
      </c>
      <c r="C68" s="51"/>
      <c r="F68" s="51" t="s">
        <v>16</v>
      </c>
      <c r="G68" s="51"/>
    </row>
    <row r="69" spans="2:7" x14ac:dyDescent="0.3">
      <c r="B69" s="50" t="s">
        <v>101</v>
      </c>
      <c r="C69" s="50"/>
      <c r="F69" s="50" t="s">
        <v>6</v>
      </c>
      <c r="G69" s="50"/>
    </row>
    <row r="70" spans="2:7" x14ac:dyDescent="0.3">
      <c r="D70" t="s">
        <v>8</v>
      </c>
    </row>
    <row r="71" spans="2:7" x14ac:dyDescent="0.3">
      <c r="D71" s="51" t="s">
        <v>12</v>
      </c>
      <c r="E71" s="51"/>
    </row>
    <row r="72" spans="2:7" x14ac:dyDescent="0.3">
      <c r="D72" s="50" t="s">
        <v>7</v>
      </c>
      <c r="E72" s="50"/>
    </row>
  </sheetData>
  <mergeCells count="11">
    <mergeCell ref="A6:G6"/>
    <mergeCell ref="A7:G7"/>
    <mergeCell ref="B64:F64"/>
    <mergeCell ref="B67:C67"/>
    <mergeCell ref="F67:G67"/>
    <mergeCell ref="D72:E72"/>
    <mergeCell ref="B68:C68"/>
    <mergeCell ref="F68:G68"/>
    <mergeCell ref="B69:C69"/>
    <mergeCell ref="F69:G69"/>
    <mergeCell ref="D71:E71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2025-10-06T16:10:10Z</cp:lastPrinted>
  <dcterms:created xsi:type="dcterms:W3CDTF">2023-03-31T14:42:22Z</dcterms:created>
  <dcterms:modified xsi:type="dcterms:W3CDTF">2025-10-07T19:27:19Z</dcterms:modified>
</cp:coreProperties>
</file>