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23D92DE0-6479-4BA4-B6F0-38C06347B9AF}" xr6:coauthVersionLast="36" xr6:coauthVersionMax="36" xr10:uidLastSave="{00000000-0000-0000-0000-000000000000}"/>
  <bookViews>
    <workbookView xWindow="0" yWindow="0" windowWidth="23040" windowHeight="10284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6" i="2"/>
  <c r="G17" i="2" s="1"/>
  <c r="G18" i="2" s="1"/>
  <c r="G19" i="2" s="1"/>
  <c r="G20" i="2" s="1"/>
  <c r="G21" i="2" s="1"/>
  <c r="G15" i="2"/>
  <c r="G14" i="2" l="1"/>
  <c r="G11" i="8" l="1"/>
  <c r="G12" i="8" l="1"/>
  <c r="G13" i="8" s="1"/>
  <c r="G11" i="7" l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</calcChain>
</file>

<file path=xl/sharedStrings.xml><?xml version="1.0" encoding="utf-8"?>
<sst xmlns="http://schemas.openxmlformats.org/spreadsheetml/2006/main" count="277" uniqueCount="86">
  <si>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</si>
  <si>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</si>
  <si>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</si>
  <si>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</si>
  <si>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</si>
  <si>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</si>
  <si>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</si>
  <si>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</si>
  <si>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</si>
  <si>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</si>
  <si>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</si>
  <si>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</si>
  <si>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</si>
  <si>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</si>
  <si>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</si>
  <si>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</si>
  <si>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</si>
  <si>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</si>
  <si>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INGRESOS Y EGRESOS   MES DE AGOSTO 2025</t>
  </si>
  <si>
    <t>Balance al 31/07/2025</t>
  </si>
  <si>
    <t>INGRESOS Y EGRESOS  MES DE AGOSTO 2025</t>
  </si>
  <si>
    <t>BALANCE AL 31 AGOSTO 2025 CUENTA ESPECIAL</t>
  </si>
  <si>
    <t>BALANCE AL 31 AGOSTO DE 2025 CUENTA RECURSOS PROPIOS (USD)</t>
  </si>
  <si>
    <t>BALANCE AL 31 DE AGOSTO 2025 CUENTA COLECTORA RECURSOS PROPIOS</t>
  </si>
  <si>
    <t>I</t>
  </si>
  <si>
    <t xml:space="preserve">INGRESO POR TRANSFERENCIA </t>
  </si>
  <si>
    <t>DEPÓSITO</t>
  </si>
  <si>
    <t>DEPÓSITO SANTIAGO</t>
  </si>
  <si>
    <t>LOTE 689</t>
  </si>
  <si>
    <t>TARJETA DE CRÉDITO</t>
  </si>
  <si>
    <t>RETENCIÓN 2.5% DE COBRO TC</t>
  </si>
  <si>
    <t>CARGOS BANCARIOS 0.15%, CHEQUES PAGADOS</t>
  </si>
  <si>
    <t xml:space="preserve">            I</t>
  </si>
  <si>
    <t>LOTE 690</t>
  </si>
  <si>
    <t>LOTE 691</t>
  </si>
  <si>
    <t>LOTE 692</t>
  </si>
  <si>
    <t>RENOV. DE LICENCIA (CHEQUES)</t>
  </si>
  <si>
    <t>LOTE 693</t>
  </si>
  <si>
    <t>LOTE 694</t>
  </si>
  <si>
    <t>LOTE 695</t>
  </si>
  <si>
    <t>RESOL. AJUSTADORES (CHEQUES)</t>
  </si>
  <si>
    <t>SUPEINTENDENCIA DE SEGUROS</t>
  </si>
  <si>
    <t>CARMEN LUZ MERCEDES GONZÁLEZ DE TERRERO</t>
  </si>
  <si>
    <t>AURILUZ GUADALUPE TERRERO MERCEDES</t>
  </si>
  <si>
    <t>JORGE GUSTAVO SANTIAGO TERRERO MERCEDES</t>
  </si>
  <si>
    <t>l</t>
  </si>
  <si>
    <t>LOTE 696</t>
  </si>
  <si>
    <t>RETEN. AJUSTADORES (CHEQUES)</t>
  </si>
  <si>
    <t xml:space="preserve">I </t>
  </si>
  <si>
    <t>CARGO POR PAGO DE FONDO DE CONT. DE COMERCIAL</t>
  </si>
  <si>
    <t>LOTE 697</t>
  </si>
  <si>
    <t>LOTE 698</t>
  </si>
  <si>
    <t xml:space="preserve">NOTA DE DEBÍTO, PARA CORRGÍR ERROR EN LA DIPONIBILIDAD </t>
  </si>
  <si>
    <t xml:space="preserve">LOTE 699 </t>
  </si>
  <si>
    <t>LIBR 1379</t>
  </si>
  <si>
    <t>EXPEDICIÓN DE LICENCIAS (CHEQUES)</t>
  </si>
  <si>
    <t>SERVICO SISTEMA MOTRIZ AMG. EIRL</t>
  </si>
  <si>
    <t>RENV. EXPEDICIÓN  LICENCIA/(CHEQUES)</t>
  </si>
  <si>
    <t>RENV. EXPEDICIÓN LICENCIA/ (CHEQUES)</t>
  </si>
  <si>
    <t>LOTE 700</t>
  </si>
  <si>
    <r>
      <t>FERNADO MANUEL BONILLA MENDOZA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</si>
  <si>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 xml:space="preserve">FERNADO MANUEL BONILLA MENDOZA </t>
  </si>
  <si>
    <t>MILAGROS DE JESÚS VÁSQUEZ GUTIÉRREZ</t>
  </si>
  <si>
    <t>LOTE 701</t>
  </si>
  <si>
    <t>RETENCION DE AJUSTADORES(CHEQUES)</t>
  </si>
  <si>
    <t>LOTE 702</t>
  </si>
  <si>
    <t>CENT. DE EDUCACIÓN TÉCNICA CERTIFICADA,CEDUTECE</t>
  </si>
  <si>
    <t>LOTE 703</t>
  </si>
  <si>
    <t xml:space="preserve">INGRESO POR ARRENDAMIENTO DE SOLAR </t>
  </si>
  <si>
    <t>RENOVACIÓN DE LICENCIAS (CHEQUES)</t>
  </si>
  <si>
    <t>LOTE 704</t>
  </si>
  <si>
    <t>LOTE 705</t>
  </si>
  <si>
    <t>CARGOS POR TRANSFERENCIA EXTERIOR</t>
  </si>
  <si>
    <t>LOTE 706</t>
  </si>
  <si>
    <t xml:space="preserve">           I</t>
  </si>
  <si>
    <t>LOTE 707</t>
  </si>
  <si>
    <t>RENOV. DE REGISTRO REASEGURADOR (CHEQUES)</t>
  </si>
  <si>
    <t>JULIO CÉSAR VALENTÍN JIMINIÁN  (NULO)</t>
  </si>
  <si>
    <t>NIDIA PAULINO VALDÉZ DE VALERIO</t>
  </si>
  <si>
    <t>LOTE 708</t>
  </si>
  <si>
    <t xml:space="preserve">JULIO CÉSAR VALENTÍN JIMINIÁN  </t>
  </si>
  <si>
    <t>RETENCIÓN DE AJUSTADORES(CHEQUES)</t>
  </si>
  <si>
    <t>CENTRO DE EDUCACIÓN TÉCNICA CERTIFICADA,CEDUTECE(NULO)</t>
  </si>
  <si>
    <t>Amauris Castillo Castillo</t>
  </si>
  <si>
    <t xml:space="preserve">Técnico </t>
  </si>
  <si>
    <t xml:space="preserve">Amauris Castillo Castllo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</si>
</sst>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43" fontId="6" fillId="3" borderId="3" xfId="1" applyFont="1" applyFill="1" applyBorder="1"/>
    <xf numFmtId="43" fontId="6" fillId="3" borderId="3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0" fontId="0" fillId="4" borderId="1" xfId="0" applyFill="1" applyBorder="1" applyAlignment="1"/>
    <xf numFmtId="14" fontId="0" fillId="4" borderId="0" xfId="0" applyNumberFormat="1" applyFill="1"/>
    <xf numFmtId="0" fontId="2" fillId="0" borderId="1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4</xdr:col>
      <xdr:colOff>552450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4</xdr:col>
      <xdr:colOff>361950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19"/>
  <sheetViews>
    <sheetView topLeftCell="A7" zoomScaleNormal="100" workbookViewId="0">
      <selection activeCell="F114" sqref="F114:G114"/>
    </sheetView>
  </sheetViews>
  <sheetFormatPr baseColWidth="10" defaultRowHeight="14.4" x14ac:dyDescent="0.3"/>
  <cols>
    <col min="1" max="1" width="0.44140625" customWidth="1"/>
    <col min="2" max="2" width="11.6640625" customWidth="1"/>
    <col min="3" max="3" width="11.33203125" customWidth="1"/>
    <col min="4" max="4" width="45.88671875" customWidth="1"/>
    <col min="5" max="5" width="15.88671875" customWidth="1"/>
    <col min="6" max="6" width="14.44140625" customWidth="1"/>
    <col min="7" max="7" width="19" customWidth="1"/>
    <col min="9" max="9" width="13.664062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9" spans="1:7" ht="18" x14ac:dyDescent="0.35">
      <c r="A9" s="48" t="s">
        <v>3</v>
      </c>
      <c r="B9" s="48"/>
      <c r="C9" s="48"/>
      <c r="D9" s="48"/>
      <c r="E9" s="48"/>
      <c r="F9" s="48"/>
      <c r="G9" s="48"/>
    </row>
    <row r="10" spans="1:7" s="5" customFormat="1" ht="18" x14ac:dyDescent="0.35">
      <c r="A10" s="48" t="s">
        <v>20</v>
      </c>
      <c r="B10" s="48"/>
      <c r="C10" s="48"/>
      <c r="D10" s="48"/>
      <c r="E10" s="48"/>
      <c r="F10" s="48"/>
      <c r="G10" s="48"/>
    </row>
    <row r="11" spans="1:7" s="5" customFormat="1" ht="15" thickBot="1" x14ac:dyDescent="0.35">
      <c r="A11"/>
      <c r="B11"/>
      <c r="C11"/>
      <c r="D11"/>
      <c r="E11"/>
      <c r="F11"/>
      <c r="G11" s="17" t="s">
        <v>9</v>
      </c>
    </row>
    <row r="12" spans="1:7" s="5" customFormat="1" ht="15.6" x14ac:dyDescent="0.3">
      <c r="A12"/>
      <c r="B12" s="7" t="s">
        <v>1</v>
      </c>
      <c r="C12" s="8" t="s">
        <v>2</v>
      </c>
      <c r="D12" s="8" t="s">
        <v>13</v>
      </c>
      <c r="E12" s="8" t="s">
        <v>14</v>
      </c>
      <c r="F12" s="8" t="s">
        <v>15</v>
      </c>
      <c r="G12" s="9" t="s">
        <v>4</v>
      </c>
    </row>
    <row r="13" spans="1:7" s="5" customFormat="1" ht="15.6" x14ac:dyDescent="0.3">
      <c r="B13" s="32"/>
      <c r="C13" s="11"/>
      <c r="D13" s="11" t="s">
        <v>19</v>
      </c>
      <c r="E13" s="11"/>
      <c r="F13" s="11"/>
      <c r="G13" s="18">
        <v>16518097.34</v>
      </c>
    </row>
    <row r="14" spans="1:7" s="5" customFormat="1" ht="15.6" x14ac:dyDescent="0.3">
      <c r="B14" s="19">
        <v>45870</v>
      </c>
      <c r="C14" s="10" t="s">
        <v>24</v>
      </c>
      <c r="D14" s="1" t="s">
        <v>25</v>
      </c>
      <c r="E14" s="23"/>
      <c r="F14" s="6">
        <v>37000</v>
      </c>
      <c r="G14" s="18">
        <f>G13+F14-E14</f>
        <v>16555097.34</v>
      </c>
    </row>
    <row r="15" spans="1:7" s="29" customFormat="1" ht="15.6" x14ac:dyDescent="0.3">
      <c r="A15" s="5"/>
      <c r="B15" s="19">
        <v>45870</v>
      </c>
      <c r="C15" s="10">
        <v>20323</v>
      </c>
      <c r="D15" s="1" t="s">
        <v>26</v>
      </c>
      <c r="E15" s="6"/>
      <c r="F15" s="23">
        <v>10000</v>
      </c>
      <c r="G15" s="18">
        <f t="shared" ref="G15:G78" si="0">G14+F15-E15</f>
        <v>16565097.34</v>
      </c>
    </row>
    <row r="16" spans="1:7" s="29" customFormat="1" ht="15.6" x14ac:dyDescent="0.3">
      <c r="A16" s="5"/>
      <c r="B16" s="19">
        <v>45870</v>
      </c>
      <c r="C16" s="10">
        <v>20566</v>
      </c>
      <c r="D16" s="28" t="s">
        <v>57</v>
      </c>
      <c r="E16" s="6"/>
      <c r="F16" s="6">
        <v>15900</v>
      </c>
      <c r="G16" s="18">
        <f t="shared" si="0"/>
        <v>16580997.34</v>
      </c>
    </row>
    <row r="17" spans="1:11" s="29" customFormat="1" ht="15.6" x14ac:dyDescent="0.3">
      <c r="A17" s="5"/>
      <c r="B17" s="19">
        <v>45870</v>
      </c>
      <c r="C17" s="10">
        <v>20567</v>
      </c>
      <c r="D17" s="28" t="s">
        <v>58</v>
      </c>
      <c r="E17" s="6"/>
      <c r="F17" s="6">
        <v>3000</v>
      </c>
      <c r="G17" s="18">
        <f t="shared" si="0"/>
        <v>16583997.34</v>
      </c>
    </row>
    <row r="18" spans="1:11" s="29" customFormat="1" ht="15.6" x14ac:dyDescent="0.3">
      <c r="B18" s="19">
        <v>45870</v>
      </c>
      <c r="C18" s="22">
        <v>20188</v>
      </c>
      <c r="D18" s="1" t="s">
        <v>27</v>
      </c>
      <c r="E18" s="23"/>
      <c r="F18" s="23">
        <v>5000</v>
      </c>
      <c r="G18" s="18">
        <f t="shared" si="0"/>
        <v>16588997.34</v>
      </c>
    </row>
    <row r="19" spans="1:11" s="29" customFormat="1" ht="15.6" x14ac:dyDescent="0.3">
      <c r="B19" s="19">
        <v>45873</v>
      </c>
      <c r="C19" s="22" t="s">
        <v>24</v>
      </c>
      <c r="D19" s="1" t="s">
        <v>25</v>
      </c>
      <c r="E19" s="23"/>
      <c r="F19" s="23">
        <v>101235.74</v>
      </c>
      <c r="G19" s="18">
        <f t="shared" si="0"/>
        <v>16690233.08</v>
      </c>
    </row>
    <row r="20" spans="1:11" s="29" customFormat="1" ht="15.6" x14ac:dyDescent="0.3">
      <c r="B20" s="19">
        <v>45873</v>
      </c>
      <c r="C20" s="22">
        <v>30078</v>
      </c>
      <c r="D20" s="1" t="s">
        <v>26</v>
      </c>
      <c r="E20" s="23"/>
      <c r="F20" s="23">
        <v>10000</v>
      </c>
      <c r="G20" s="18">
        <f t="shared" si="0"/>
        <v>16700233.08</v>
      </c>
      <c r="J20" s="41"/>
    </row>
    <row r="21" spans="1:11" s="29" customFormat="1" ht="15.6" x14ac:dyDescent="0.3">
      <c r="B21" s="19">
        <v>45873</v>
      </c>
      <c r="C21" s="22">
        <v>10221</v>
      </c>
      <c r="D21" s="1" t="s">
        <v>27</v>
      </c>
      <c r="E21" s="23"/>
      <c r="F21" s="23">
        <v>2000</v>
      </c>
      <c r="G21" s="18">
        <f t="shared" si="0"/>
        <v>16702233.08</v>
      </c>
    </row>
    <row r="22" spans="1:11" s="29" customFormat="1" ht="15.6" x14ac:dyDescent="0.3">
      <c r="B22" s="19">
        <v>45873</v>
      </c>
      <c r="C22" s="28" t="s">
        <v>32</v>
      </c>
      <c r="D22" s="28" t="s">
        <v>72</v>
      </c>
      <c r="E22" s="23">
        <v>414.75</v>
      </c>
      <c r="F22" s="23"/>
      <c r="G22" s="18">
        <f t="shared" si="0"/>
        <v>16701818.33</v>
      </c>
    </row>
    <row r="23" spans="1:11" s="29" customFormat="1" ht="15.6" x14ac:dyDescent="0.3">
      <c r="B23" s="19">
        <v>45874</v>
      </c>
      <c r="C23" s="22">
        <v>10128</v>
      </c>
      <c r="D23" s="1" t="s">
        <v>26</v>
      </c>
      <c r="E23" s="23"/>
      <c r="F23" s="23">
        <v>21500</v>
      </c>
      <c r="G23" s="18">
        <f t="shared" si="0"/>
        <v>16723318.33</v>
      </c>
    </row>
    <row r="24" spans="1:11" s="29" customFormat="1" ht="15.6" x14ac:dyDescent="0.3">
      <c r="B24" s="19">
        <v>45874</v>
      </c>
      <c r="C24" s="22">
        <v>57778</v>
      </c>
      <c r="D24" s="26" t="s">
        <v>41</v>
      </c>
      <c r="E24" s="23">
        <v>3099435.26</v>
      </c>
      <c r="F24" s="23"/>
      <c r="G24" s="18">
        <f t="shared" si="0"/>
        <v>13623883.07</v>
      </c>
    </row>
    <row r="25" spans="1:11" s="29" customFormat="1" ht="15.6" x14ac:dyDescent="0.3">
      <c r="B25" s="31">
        <v>45875</v>
      </c>
      <c r="C25" s="22" t="s">
        <v>24</v>
      </c>
      <c r="D25" s="1" t="s">
        <v>25</v>
      </c>
      <c r="E25" s="23"/>
      <c r="F25" s="23">
        <v>18000</v>
      </c>
      <c r="G25" s="18">
        <f t="shared" si="0"/>
        <v>13641883.07</v>
      </c>
    </row>
    <row r="26" spans="1:11" s="29" customFormat="1" ht="15.6" x14ac:dyDescent="0.3">
      <c r="B26" s="31">
        <v>45875</v>
      </c>
      <c r="C26" s="22">
        <v>100126</v>
      </c>
      <c r="D26" s="1" t="s">
        <v>26</v>
      </c>
      <c r="E26" s="23"/>
      <c r="F26" s="23">
        <v>30000</v>
      </c>
      <c r="G26" s="18">
        <f t="shared" si="0"/>
        <v>13671883.07</v>
      </c>
      <c r="K26" s="35"/>
    </row>
    <row r="27" spans="1:11" s="29" customFormat="1" ht="15.6" x14ac:dyDescent="0.3">
      <c r="B27" s="31">
        <v>45875</v>
      </c>
      <c r="C27" s="22">
        <v>10142</v>
      </c>
      <c r="D27" s="1" t="s">
        <v>27</v>
      </c>
      <c r="E27" s="23"/>
      <c r="F27" s="23">
        <v>7000</v>
      </c>
      <c r="G27" s="18">
        <f t="shared" si="0"/>
        <v>13678883.07</v>
      </c>
      <c r="J27" s="36"/>
    </row>
    <row r="28" spans="1:11" s="29" customFormat="1" ht="15.6" x14ac:dyDescent="0.3">
      <c r="B28" s="31">
        <v>45876</v>
      </c>
      <c r="C28" s="22" t="s">
        <v>24</v>
      </c>
      <c r="D28" s="1" t="s">
        <v>25</v>
      </c>
      <c r="E28" s="23"/>
      <c r="F28" s="23">
        <v>6000</v>
      </c>
      <c r="G28" s="18">
        <f t="shared" si="0"/>
        <v>13684883.07</v>
      </c>
    </row>
    <row r="29" spans="1:11" s="29" customFormat="1" ht="15.6" x14ac:dyDescent="0.3">
      <c r="B29" s="31">
        <v>45876</v>
      </c>
      <c r="C29" s="22">
        <v>10159</v>
      </c>
      <c r="D29" s="1" t="s">
        <v>26</v>
      </c>
      <c r="E29" s="23"/>
      <c r="F29" s="23">
        <v>4500</v>
      </c>
      <c r="G29" s="18">
        <f t="shared" si="0"/>
        <v>13689383.07</v>
      </c>
    </row>
    <row r="30" spans="1:11" s="29" customFormat="1" ht="15.6" x14ac:dyDescent="0.3">
      <c r="B30" s="31">
        <v>45876</v>
      </c>
      <c r="C30" s="22">
        <v>5459203</v>
      </c>
      <c r="D30" s="28" t="s">
        <v>36</v>
      </c>
      <c r="E30" s="23"/>
      <c r="F30" s="23">
        <v>9000</v>
      </c>
      <c r="G30" s="18">
        <f t="shared" si="0"/>
        <v>13698383.07</v>
      </c>
      <c r="J30" s="36"/>
    </row>
    <row r="31" spans="1:11" s="29" customFormat="1" ht="15.6" x14ac:dyDescent="0.3">
      <c r="B31" s="31">
        <v>45876</v>
      </c>
      <c r="C31" s="3">
        <v>20167</v>
      </c>
      <c r="D31" s="1" t="s">
        <v>27</v>
      </c>
      <c r="E31" s="23"/>
      <c r="F31" s="23">
        <v>3500</v>
      </c>
      <c r="G31" s="18">
        <f t="shared" si="0"/>
        <v>13701883.07</v>
      </c>
    </row>
    <row r="32" spans="1:11" s="29" customFormat="1" ht="15.6" x14ac:dyDescent="0.3">
      <c r="B32" s="31">
        <v>45877</v>
      </c>
      <c r="C32" s="22" t="s">
        <v>24</v>
      </c>
      <c r="D32" s="1" t="s">
        <v>25</v>
      </c>
      <c r="E32" s="23"/>
      <c r="F32" s="23">
        <v>28500</v>
      </c>
      <c r="G32" s="18">
        <f t="shared" si="0"/>
        <v>13730383.07</v>
      </c>
    </row>
    <row r="33" spans="2:9" s="29" customFormat="1" ht="15.6" x14ac:dyDescent="0.3">
      <c r="B33" s="31">
        <v>45877</v>
      </c>
      <c r="C33" s="22">
        <v>10133</v>
      </c>
      <c r="D33" s="1" t="s">
        <v>26</v>
      </c>
      <c r="E33" s="23"/>
      <c r="F33" s="23">
        <v>5500</v>
      </c>
      <c r="G33" s="18">
        <f t="shared" si="0"/>
        <v>13735883.07</v>
      </c>
    </row>
    <row r="34" spans="2:9" s="29" customFormat="1" ht="15.6" x14ac:dyDescent="0.3">
      <c r="B34" s="31">
        <v>45877</v>
      </c>
      <c r="C34" s="22">
        <v>20164</v>
      </c>
      <c r="D34" s="1" t="s">
        <v>27</v>
      </c>
      <c r="E34" s="23"/>
      <c r="F34" s="23">
        <v>7000</v>
      </c>
      <c r="G34" s="18">
        <f t="shared" si="0"/>
        <v>13742883.07</v>
      </c>
    </row>
    <row r="35" spans="2:9" s="29" customFormat="1" ht="15.6" x14ac:dyDescent="0.3">
      <c r="B35" s="31">
        <v>45877</v>
      </c>
      <c r="C35" s="22" t="s">
        <v>24</v>
      </c>
      <c r="D35" s="28" t="s">
        <v>31</v>
      </c>
      <c r="E35" s="23">
        <v>1116</v>
      </c>
      <c r="F35" s="23"/>
      <c r="G35" s="18">
        <f t="shared" si="0"/>
        <v>13741767.07</v>
      </c>
    </row>
    <row r="36" spans="2:9" s="29" customFormat="1" ht="15.6" x14ac:dyDescent="0.3">
      <c r="B36" s="31">
        <v>45880</v>
      </c>
      <c r="C36" s="22" t="s">
        <v>24</v>
      </c>
      <c r="D36" s="1" t="s">
        <v>25</v>
      </c>
      <c r="E36" s="23"/>
      <c r="F36" s="23">
        <v>10500</v>
      </c>
      <c r="G36" s="18">
        <f t="shared" si="0"/>
        <v>13752267.07</v>
      </c>
    </row>
    <row r="37" spans="2:9" s="29" customFormat="1" ht="15.6" x14ac:dyDescent="0.3">
      <c r="B37" s="31">
        <v>45880</v>
      </c>
      <c r="C37" s="22">
        <v>30122</v>
      </c>
      <c r="D37" s="1" t="s">
        <v>26</v>
      </c>
      <c r="E37" s="23"/>
      <c r="F37" s="23">
        <v>38100</v>
      </c>
      <c r="G37" s="18">
        <f t="shared" si="0"/>
        <v>13790367.07</v>
      </c>
    </row>
    <row r="38" spans="2:9" s="29" customFormat="1" ht="15.6" x14ac:dyDescent="0.3">
      <c r="B38" s="31">
        <v>45880</v>
      </c>
      <c r="C38" s="22">
        <v>575177</v>
      </c>
      <c r="D38" s="1" t="s">
        <v>40</v>
      </c>
      <c r="E38" s="23"/>
      <c r="F38" s="23">
        <v>6218.18</v>
      </c>
      <c r="G38" s="18">
        <f t="shared" si="0"/>
        <v>13796585.25</v>
      </c>
    </row>
    <row r="39" spans="2:9" s="29" customFormat="1" ht="15.6" x14ac:dyDescent="0.3">
      <c r="B39" s="31">
        <v>45880</v>
      </c>
      <c r="C39" s="22">
        <v>10157</v>
      </c>
      <c r="D39" s="1" t="s">
        <v>27</v>
      </c>
      <c r="E39" s="23"/>
      <c r="F39" s="23">
        <v>4000</v>
      </c>
      <c r="G39" s="18">
        <f t="shared" si="0"/>
        <v>13800585.25</v>
      </c>
    </row>
    <row r="40" spans="2:9" s="29" customFormat="1" ht="15.6" x14ac:dyDescent="0.3">
      <c r="B40" s="31">
        <v>45880</v>
      </c>
      <c r="C40" s="22">
        <v>57779</v>
      </c>
      <c r="D40" s="28" t="s">
        <v>42</v>
      </c>
      <c r="E40" s="23">
        <v>104107.06</v>
      </c>
      <c r="F40" s="23"/>
      <c r="G40" s="18">
        <f t="shared" si="0"/>
        <v>13696478.189999999</v>
      </c>
    </row>
    <row r="41" spans="2:9" s="29" customFormat="1" ht="15.6" x14ac:dyDescent="0.3">
      <c r="B41" s="31">
        <v>45880</v>
      </c>
      <c r="C41" s="22">
        <v>57780</v>
      </c>
      <c r="D41" s="26" t="s">
        <v>43</v>
      </c>
      <c r="E41" s="23">
        <v>52053.53</v>
      </c>
      <c r="F41" s="23"/>
      <c r="G41" s="18">
        <f t="shared" si="0"/>
        <v>13644424.66</v>
      </c>
    </row>
    <row r="42" spans="2:9" s="29" customFormat="1" ht="15.6" x14ac:dyDescent="0.3">
      <c r="B42" s="31">
        <v>45880</v>
      </c>
      <c r="C42" s="22">
        <v>57781</v>
      </c>
      <c r="D42" s="26" t="s">
        <v>44</v>
      </c>
      <c r="E42" s="23">
        <v>52053.53</v>
      </c>
      <c r="F42" s="23"/>
      <c r="G42" s="18">
        <f t="shared" si="0"/>
        <v>13592371.130000001</v>
      </c>
    </row>
    <row r="43" spans="2:9" s="29" customFormat="1" ht="15.6" x14ac:dyDescent="0.3">
      <c r="B43" s="31">
        <v>45880</v>
      </c>
      <c r="C43" s="22" t="s">
        <v>45</v>
      </c>
      <c r="D43" s="28" t="s">
        <v>31</v>
      </c>
      <c r="E43" s="23">
        <v>84.15</v>
      </c>
      <c r="F43" s="23"/>
      <c r="G43" s="18">
        <f t="shared" si="0"/>
        <v>13592286.98</v>
      </c>
    </row>
    <row r="44" spans="2:9" s="29" customFormat="1" ht="15.6" x14ac:dyDescent="0.3">
      <c r="B44" s="31">
        <v>45881</v>
      </c>
      <c r="C44" s="22" t="s">
        <v>24</v>
      </c>
      <c r="D44" s="1" t="s">
        <v>25</v>
      </c>
      <c r="E44" s="23"/>
      <c r="F44" s="23">
        <v>52518</v>
      </c>
      <c r="G44" s="18">
        <f t="shared" si="0"/>
        <v>13644804.98</v>
      </c>
    </row>
    <row r="45" spans="2:9" s="29" customFormat="1" ht="15.6" x14ac:dyDescent="0.3">
      <c r="B45" s="31">
        <v>45881</v>
      </c>
      <c r="C45" s="22">
        <v>20124</v>
      </c>
      <c r="D45" s="1" t="s">
        <v>26</v>
      </c>
      <c r="E45" s="23"/>
      <c r="F45" s="23">
        <v>43500</v>
      </c>
      <c r="G45" s="18">
        <f t="shared" si="0"/>
        <v>13688304.98</v>
      </c>
    </row>
    <row r="46" spans="2:9" s="29" customFormat="1" ht="15.6" x14ac:dyDescent="0.3">
      <c r="B46" s="31">
        <v>45881</v>
      </c>
      <c r="C46" s="22">
        <v>10139</v>
      </c>
      <c r="D46" s="1" t="s">
        <v>27</v>
      </c>
      <c r="E46" s="23"/>
      <c r="F46" s="23">
        <v>6000</v>
      </c>
      <c r="G46" s="18">
        <f t="shared" si="0"/>
        <v>13694304.98</v>
      </c>
      <c r="I46" s="42"/>
    </row>
    <row r="47" spans="2:9" s="29" customFormat="1" ht="15.6" x14ac:dyDescent="0.3">
      <c r="B47" s="31">
        <v>45881</v>
      </c>
      <c r="C47" s="22" t="s">
        <v>24</v>
      </c>
      <c r="D47" s="28" t="s">
        <v>31</v>
      </c>
      <c r="E47" s="23">
        <v>622.75</v>
      </c>
      <c r="F47" s="23"/>
      <c r="G47" s="18">
        <f t="shared" si="0"/>
        <v>13693682.23</v>
      </c>
    </row>
    <row r="48" spans="2:9" s="29" customFormat="1" ht="15.6" x14ac:dyDescent="0.3">
      <c r="B48" s="31">
        <v>45882</v>
      </c>
      <c r="C48" s="22" t="s">
        <v>24</v>
      </c>
      <c r="D48" s="1" t="s">
        <v>25</v>
      </c>
      <c r="E48" s="23"/>
      <c r="F48" s="23">
        <v>6000</v>
      </c>
      <c r="G48" s="18">
        <f t="shared" si="0"/>
        <v>13699682.23</v>
      </c>
    </row>
    <row r="49" spans="2:11" s="29" customFormat="1" ht="15.6" x14ac:dyDescent="0.3">
      <c r="B49" s="31">
        <v>45882</v>
      </c>
      <c r="C49" s="22">
        <v>20104</v>
      </c>
      <c r="D49" s="1" t="s">
        <v>26</v>
      </c>
      <c r="E49" s="23"/>
      <c r="F49" s="23">
        <v>11000</v>
      </c>
      <c r="G49" s="18">
        <f t="shared" si="0"/>
        <v>13710682.23</v>
      </c>
    </row>
    <row r="50" spans="2:11" s="29" customFormat="1" ht="15.6" x14ac:dyDescent="0.3">
      <c r="B50" s="31">
        <v>45882</v>
      </c>
      <c r="C50" s="22">
        <v>7137</v>
      </c>
      <c r="D50" s="1" t="s">
        <v>47</v>
      </c>
      <c r="E50" s="23"/>
      <c r="F50" s="23">
        <v>25000</v>
      </c>
      <c r="G50" s="18">
        <f t="shared" si="0"/>
        <v>13735682.23</v>
      </c>
    </row>
    <row r="51" spans="2:11" s="29" customFormat="1" ht="15.6" x14ac:dyDescent="0.3">
      <c r="B51" s="31">
        <v>45882</v>
      </c>
      <c r="C51" s="22">
        <v>275397</v>
      </c>
      <c r="D51" s="1" t="s">
        <v>47</v>
      </c>
      <c r="E51" s="1"/>
      <c r="F51" s="23">
        <v>57285.65</v>
      </c>
      <c r="G51" s="18">
        <f t="shared" si="0"/>
        <v>13792967.880000001</v>
      </c>
    </row>
    <row r="52" spans="2:11" s="29" customFormat="1" ht="15.6" x14ac:dyDescent="0.3">
      <c r="B52" s="31">
        <v>45882</v>
      </c>
      <c r="C52" s="22">
        <v>10130</v>
      </c>
      <c r="D52" s="1" t="s">
        <v>27</v>
      </c>
      <c r="E52" s="23"/>
      <c r="F52" s="23">
        <v>5000</v>
      </c>
      <c r="G52" s="18">
        <f t="shared" si="0"/>
        <v>13797967.880000001</v>
      </c>
    </row>
    <row r="53" spans="2:11" s="29" customFormat="1" ht="15.6" x14ac:dyDescent="0.3">
      <c r="B53" s="31">
        <v>45882</v>
      </c>
      <c r="C53" s="22" t="s">
        <v>48</v>
      </c>
      <c r="D53" s="1" t="s">
        <v>49</v>
      </c>
      <c r="E53" s="23">
        <v>448941.33</v>
      </c>
      <c r="F53" s="23"/>
      <c r="G53" s="18">
        <f t="shared" si="0"/>
        <v>13349026.550000001</v>
      </c>
    </row>
    <row r="54" spans="2:11" s="29" customFormat="1" ht="15.6" x14ac:dyDescent="0.3">
      <c r="B54" s="31">
        <v>45882</v>
      </c>
      <c r="C54" s="22" t="s">
        <v>24</v>
      </c>
      <c r="D54" s="28" t="s">
        <v>31</v>
      </c>
      <c r="E54" s="23">
        <v>4874.1499999999996</v>
      </c>
      <c r="F54" s="23"/>
      <c r="G54" s="18">
        <f t="shared" si="0"/>
        <v>13344152.4</v>
      </c>
      <c r="I54" s="42"/>
    </row>
    <row r="55" spans="2:11" s="29" customFormat="1" ht="15.6" x14ac:dyDescent="0.3">
      <c r="B55" s="31">
        <v>45883</v>
      </c>
      <c r="C55" s="43" t="s">
        <v>32</v>
      </c>
      <c r="D55" s="1" t="s">
        <v>25</v>
      </c>
      <c r="E55" s="23"/>
      <c r="F55" s="23">
        <v>28000</v>
      </c>
      <c r="G55" s="18">
        <f t="shared" si="0"/>
        <v>13372152.4</v>
      </c>
    </row>
    <row r="56" spans="2:11" s="29" customFormat="1" ht="15.6" x14ac:dyDescent="0.3">
      <c r="B56" s="31">
        <v>45883</v>
      </c>
      <c r="C56" s="22">
        <v>10049</v>
      </c>
      <c r="D56" s="1" t="s">
        <v>26</v>
      </c>
      <c r="E56" s="23"/>
      <c r="F56" s="23">
        <v>27000</v>
      </c>
      <c r="G56" s="18">
        <f t="shared" si="0"/>
        <v>13399152.4</v>
      </c>
    </row>
    <row r="57" spans="2:11" s="29" customFormat="1" ht="15.6" x14ac:dyDescent="0.3">
      <c r="B57" s="31">
        <v>45883</v>
      </c>
      <c r="C57" s="22">
        <v>20228</v>
      </c>
      <c r="D57" s="1" t="s">
        <v>27</v>
      </c>
      <c r="E57" s="23"/>
      <c r="F57" s="23">
        <v>8000</v>
      </c>
      <c r="G57" s="18">
        <f t="shared" si="0"/>
        <v>13407152.4</v>
      </c>
    </row>
    <row r="58" spans="2:11" s="29" customFormat="1" ht="15.6" x14ac:dyDescent="0.3">
      <c r="B58" s="31">
        <v>45884</v>
      </c>
      <c r="C58" s="22">
        <v>20244</v>
      </c>
      <c r="D58" s="1" t="s">
        <v>26</v>
      </c>
      <c r="E58" s="23"/>
      <c r="F58" s="23">
        <v>15500</v>
      </c>
      <c r="G58" s="18">
        <f t="shared" si="0"/>
        <v>13422652.4</v>
      </c>
    </row>
    <row r="59" spans="2:11" s="29" customFormat="1" ht="15.6" x14ac:dyDescent="0.3">
      <c r="B59" s="31">
        <v>45884</v>
      </c>
      <c r="C59" s="22">
        <v>525770</v>
      </c>
      <c r="D59" s="1" t="s">
        <v>55</v>
      </c>
      <c r="E59" s="23"/>
      <c r="F59" s="23">
        <v>9000</v>
      </c>
      <c r="G59" s="18">
        <f t="shared" si="0"/>
        <v>13431652.4</v>
      </c>
    </row>
    <row r="60" spans="2:11" s="29" customFormat="1" ht="15.6" x14ac:dyDescent="0.3">
      <c r="B60" s="31">
        <v>45887</v>
      </c>
      <c r="C60" s="22" t="s">
        <v>45</v>
      </c>
      <c r="D60" s="1" t="s">
        <v>25</v>
      </c>
      <c r="E60" s="23"/>
      <c r="F60" s="23">
        <v>1000</v>
      </c>
      <c r="G60" s="18">
        <f t="shared" si="0"/>
        <v>13432652.4</v>
      </c>
    </row>
    <row r="61" spans="2:11" s="29" customFormat="1" ht="15.6" x14ac:dyDescent="0.3">
      <c r="B61" s="31">
        <v>45887</v>
      </c>
      <c r="C61" s="22">
        <v>30054</v>
      </c>
      <c r="D61" s="1" t="s">
        <v>26</v>
      </c>
      <c r="E61" s="23"/>
      <c r="F61" s="23">
        <v>5000</v>
      </c>
      <c r="G61" s="18">
        <f t="shared" si="0"/>
        <v>13437652.4</v>
      </c>
      <c r="K61" s="44"/>
    </row>
    <row r="62" spans="2:11" s="29" customFormat="1" ht="15.6" x14ac:dyDescent="0.3">
      <c r="B62" s="31">
        <v>45887</v>
      </c>
      <c r="C62" s="22">
        <v>20172</v>
      </c>
      <c r="D62" s="1" t="s">
        <v>27</v>
      </c>
      <c r="E62" s="23"/>
      <c r="F62" s="23">
        <v>11000</v>
      </c>
      <c r="G62" s="18">
        <f t="shared" si="0"/>
        <v>13448652.4</v>
      </c>
    </row>
    <row r="63" spans="2:11" s="29" customFormat="1" ht="15.6" x14ac:dyDescent="0.3">
      <c r="B63" s="31">
        <v>45887</v>
      </c>
      <c r="C63" s="22">
        <v>57782</v>
      </c>
      <c r="D63" s="1" t="s">
        <v>60</v>
      </c>
      <c r="E63" s="23"/>
      <c r="F63" s="23"/>
      <c r="G63" s="18">
        <f t="shared" si="0"/>
        <v>13448652.4</v>
      </c>
    </row>
    <row r="64" spans="2:11" s="29" customFormat="1" ht="15.6" x14ac:dyDescent="0.3">
      <c r="B64" s="31">
        <v>45887</v>
      </c>
      <c r="C64" s="22">
        <v>57783</v>
      </c>
      <c r="D64" s="1" t="s">
        <v>61</v>
      </c>
      <c r="E64" s="23">
        <v>30000</v>
      </c>
      <c r="F64" s="23"/>
      <c r="G64" s="18">
        <f t="shared" si="0"/>
        <v>13418652.4</v>
      </c>
    </row>
    <row r="65" spans="2:12" s="29" customFormat="1" ht="15.6" x14ac:dyDescent="0.3">
      <c r="B65" s="31">
        <v>45887</v>
      </c>
      <c r="C65" s="22" t="s">
        <v>24</v>
      </c>
      <c r="D65" s="28" t="s">
        <v>31</v>
      </c>
      <c r="E65" s="23">
        <v>234.24</v>
      </c>
      <c r="F65" s="23"/>
      <c r="G65" s="18">
        <f t="shared" si="0"/>
        <v>13418418.16</v>
      </c>
    </row>
    <row r="66" spans="2:12" s="29" customFormat="1" ht="15.6" x14ac:dyDescent="0.3">
      <c r="B66" s="31">
        <v>45919</v>
      </c>
      <c r="C66" s="22" t="s">
        <v>45</v>
      </c>
      <c r="D66" s="1" t="s">
        <v>25</v>
      </c>
      <c r="E66" s="23"/>
      <c r="F66" s="23">
        <v>43000</v>
      </c>
      <c r="G66" s="18">
        <f t="shared" si="0"/>
        <v>13461418.16</v>
      </c>
    </row>
    <row r="67" spans="2:12" s="29" customFormat="1" ht="15.6" x14ac:dyDescent="0.3">
      <c r="B67" s="31">
        <v>45888</v>
      </c>
      <c r="C67" s="22">
        <v>20142</v>
      </c>
      <c r="D67" s="1" t="s">
        <v>26</v>
      </c>
      <c r="E67" s="23"/>
      <c r="F67" s="23">
        <v>8000</v>
      </c>
      <c r="G67" s="18">
        <f t="shared" si="0"/>
        <v>13469418.16</v>
      </c>
      <c r="L67" s="35"/>
    </row>
    <row r="68" spans="2:12" s="29" customFormat="1" ht="15.6" x14ac:dyDescent="0.3">
      <c r="B68" s="31">
        <v>45888</v>
      </c>
      <c r="C68" s="22">
        <v>10034</v>
      </c>
      <c r="D68" s="1" t="s">
        <v>27</v>
      </c>
      <c r="E68" s="23"/>
      <c r="F68" s="23">
        <v>2000</v>
      </c>
      <c r="G68" s="18">
        <f t="shared" si="0"/>
        <v>13471418.16</v>
      </c>
    </row>
    <row r="69" spans="2:12" s="29" customFormat="1" ht="15.6" x14ac:dyDescent="0.3">
      <c r="B69" s="31">
        <v>45888</v>
      </c>
      <c r="C69" s="22">
        <v>57784</v>
      </c>
      <c r="D69" s="28" t="s">
        <v>62</v>
      </c>
      <c r="E69" s="23">
        <v>50000</v>
      </c>
      <c r="F69" s="23"/>
      <c r="G69" s="18">
        <f t="shared" si="0"/>
        <v>13421418.16</v>
      </c>
      <c r="K69" s="13"/>
    </row>
    <row r="70" spans="2:12" s="29" customFormat="1" ht="15.6" x14ac:dyDescent="0.3">
      <c r="B70" s="31">
        <v>45889</v>
      </c>
      <c r="C70" s="22" t="s">
        <v>24</v>
      </c>
      <c r="D70" s="1" t="s">
        <v>25</v>
      </c>
      <c r="E70" s="23"/>
      <c r="F70" s="23">
        <v>1000</v>
      </c>
      <c r="G70" s="18">
        <f t="shared" si="0"/>
        <v>13422418.16</v>
      </c>
    </row>
    <row r="71" spans="2:12" s="29" customFormat="1" ht="15.6" x14ac:dyDescent="0.3">
      <c r="B71" s="31">
        <v>45889</v>
      </c>
      <c r="C71" s="22">
        <v>10138</v>
      </c>
      <c r="D71" s="1" t="s">
        <v>26</v>
      </c>
      <c r="E71" s="23"/>
      <c r="F71" s="23">
        <v>19000</v>
      </c>
      <c r="G71" s="18">
        <f t="shared" si="0"/>
        <v>13441418.16</v>
      </c>
    </row>
    <row r="72" spans="2:12" s="29" customFormat="1" ht="15.6" x14ac:dyDescent="0.3">
      <c r="B72" s="31">
        <v>45889</v>
      </c>
      <c r="C72" s="22">
        <v>323166</v>
      </c>
      <c r="D72" s="1" t="s">
        <v>64</v>
      </c>
      <c r="E72" s="23"/>
      <c r="F72" s="23">
        <v>45633.61</v>
      </c>
      <c r="G72" s="18">
        <f t="shared" si="0"/>
        <v>13487051.77</v>
      </c>
    </row>
    <row r="73" spans="2:12" s="29" customFormat="1" ht="15.6" x14ac:dyDescent="0.3">
      <c r="B73" s="31">
        <v>45889</v>
      </c>
      <c r="C73" s="22">
        <v>20085</v>
      </c>
      <c r="D73" s="1" t="s">
        <v>27</v>
      </c>
      <c r="E73" s="23"/>
      <c r="F73" s="23">
        <v>2000</v>
      </c>
      <c r="G73" s="18">
        <f t="shared" si="0"/>
        <v>13489051.77</v>
      </c>
    </row>
    <row r="74" spans="2:12" s="29" customFormat="1" ht="15.6" x14ac:dyDescent="0.3">
      <c r="B74" s="31">
        <v>45890</v>
      </c>
      <c r="C74" s="22" t="s">
        <v>24</v>
      </c>
      <c r="D74" s="1" t="s">
        <v>25</v>
      </c>
      <c r="E74" s="23"/>
      <c r="F74" s="23">
        <v>240331.05</v>
      </c>
      <c r="G74" s="18">
        <f t="shared" si="0"/>
        <v>13729382.82</v>
      </c>
    </row>
    <row r="75" spans="2:12" s="29" customFormat="1" ht="15.6" x14ac:dyDescent="0.3">
      <c r="B75" s="31">
        <v>45890</v>
      </c>
      <c r="C75" s="22">
        <v>20360</v>
      </c>
      <c r="D75" s="1" t="s">
        <v>26</v>
      </c>
      <c r="E75" s="23"/>
      <c r="F75" s="23">
        <v>4000</v>
      </c>
      <c r="G75" s="18">
        <f t="shared" si="0"/>
        <v>13733382.82</v>
      </c>
    </row>
    <row r="76" spans="2:12" s="29" customFormat="1" ht="15.6" x14ac:dyDescent="0.3">
      <c r="B76" s="31">
        <v>45890</v>
      </c>
      <c r="C76" s="22">
        <v>5459253</v>
      </c>
      <c r="D76" s="28" t="s">
        <v>36</v>
      </c>
      <c r="E76" s="23"/>
      <c r="F76" s="23">
        <v>6000</v>
      </c>
      <c r="G76" s="18">
        <f t="shared" si="0"/>
        <v>13739382.82</v>
      </c>
    </row>
    <row r="77" spans="2:12" s="29" customFormat="1" ht="15.6" x14ac:dyDescent="0.3">
      <c r="B77" s="31">
        <v>45890</v>
      </c>
      <c r="C77" s="22">
        <v>20189</v>
      </c>
      <c r="D77" s="1" t="s">
        <v>27</v>
      </c>
      <c r="E77" s="23"/>
      <c r="F77" s="23">
        <v>3000</v>
      </c>
      <c r="G77" s="18">
        <f t="shared" si="0"/>
        <v>13742382.82</v>
      </c>
    </row>
    <row r="78" spans="2:12" s="29" customFormat="1" ht="15.6" x14ac:dyDescent="0.3">
      <c r="B78" s="31">
        <v>45890</v>
      </c>
      <c r="C78" s="22">
        <v>57785</v>
      </c>
      <c r="D78" s="1" t="s">
        <v>82</v>
      </c>
      <c r="E78" s="23"/>
      <c r="F78" s="23"/>
      <c r="G78" s="18">
        <f t="shared" si="0"/>
        <v>13742382.82</v>
      </c>
    </row>
    <row r="79" spans="2:12" s="29" customFormat="1" ht="15.6" x14ac:dyDescent="0.3">
      <c r="B79" s="31">
        <v>45890</v>
      </c>
      <c r="C79" s="22" t="s">
        <v>24</v>
      </c>
      <c r="D79" s="28" t="s">
        <v>31</v>
      </c>
      <c r="E79" s="23">
        <v>926.9</v>
      </c>
      <c r="F79" s="23"/>
      <c r="G79" s="18">
        <f t="shared" ref="G79:G109" si="1">G78+F79-E79</f>
        <v>13741455.92</v>
      </c>
    </row>
    <row r="80" spans="2:12" s="29" customFormat="1" ht="15.6" x14ac:dyDescent="0.3">
      <c r="B80" s="31">
        <v>45890</v>
      </c>
      <c r="C80" s="3">
        <v>57786</v>
      </c>
      <c r="D80" s="1" t="s">
        <v>66</v>
      </c>
      <c r="E80" s="23">
        <v>10925</v>
      </c>
      <c r="F80" s="23"/>
      <c r="G80" s="18">
        <f t="shared" si="1"/>
        <v>13730530.92</v>
      </c>
      <c r="L80" s="35"/>
    </row>
    <row r="81" spans="2:10" s="29" customFormat="1" ht="15.6" x14ac:dyDescent="0.3">
      <c r="B81" s="31">
        <v>45891</v>
      </c>
      <c r="C81" s="22" t="s">
        <v>45</v>
      </c>
      <c r="D81" s="1" t="s">
        <v>25</v>
      </c>
      <c r="E81" s="23"/>
      <c r="F81" s="23">
        <v>9000</v>
      </c>
      <c r="G81" s="18">
        <f t="shared" si="1"/>
        <v>13739530.92</v>
      </c>
    </row>
    <row r="82" spans="2:10" s="29" customFormat="1" ht="15.6" x14ac:dyDescent="0.3">
      <c r="B82" s="31">
        <v>45891</v>
      </c>
      <c r="C82" s="22" t="s">
        <v>45</v>
      </c>
      <c r="D82" s="1" t="s">
        <v>68</v>
      </c>
      <c r="E82" s="23"/>
      <c r="F82" s="23">
        <v>605000</v>
      </c>
      <c r="G82" s="18">
        <f t="shared" si="1"/>
        <v>14344530.92</v>
      </c>
    </row>
    <row r="83" spans="2:10" s="29" customFormat="1" ht="15.6" x14ac:dyDescent="0.3">
      <c r="B83" s="31">
        <v>45891</v>
      </c>
      <c r="C83" s="22">
        <v>30390</v>
      </c>
      <c r="D83" s="1" t="s">
        <v>26</v>
      </c>
      <c r="E83" s="23"/>
      <c r="F83" s="23">
        <v>9000</v>
      </c>
      <c r="G83" s="18">
        <f t="shared" si="1"/>
        <v>14353530.92</v>
      </c>
    </row>
    <row r="84" spans="2:10" s="29" customFormat="1" ht="15.6" x14ac:dyDescent="0.3">
      <c r="B84" s="31">
        <v>45891</v>
      </c>
      <c r="C84" s="22">
        <v>11455442</v>
      </c>
      <c r="D84" s="1" t="s">
        <v>69</v>
      </c>
      <c r="E84" s="23"/>
      <c r="F84" s="23">
        <v>22800</v>
      </c>
      <c r="G84" s="18">
        <f t="shared" si="1"/>
        <v>14376330.92</v>
      </c>
    </row>
    <row r="85" spans="2:10" s="29" customFormat="1" ht="15.6" x14ac:dyDescent="0.3">
      <c r="B85" s="31">
        <v>45891</v>
      </c>
      <c r="C85" s="22">
        <v>10005</v>
      </c>
      <c r="D85" s="1" t="s">
        <v>27</v>
      </c>
      <c r="E85" s="23"/>
      <c r="F85" s="23">
        <v>2000</v>
      </c>
      <c r="G85" s="18">
        <f t="shared" si="1"/>
        <v>14378330.92</v>
      </c>
    </row>
    <row r="86" spans="2:10" s="29" customFormat="1" ht="15.6" x14ac:dyDescent="0.3">
      <c r="B86" s="31">
        <v>45894</v>
      </c>
      <c r="C86" s="22" t="s">
        <v>24</v>
      </c>
      <c r="D86" s="1" t="s">
        <v>25</v>
      </c>
      <c r="E86" s="23"/>
      <c r="F86" s="23">
        <v>33525</v>
      </c>
      <c r="G86" s="18">
        <f t="shared" si="1"/>
        <v>14411855.92</v>
      </c>
    </row>
    <row r="87" spans="2:10" s="29" customFormat="1" ht="15.6" x14ac:dyDescent="0.3">
      <c r="B87" s="31">
        <v>45894</v>
      </c>
      <c r="C87" s="22">
        <v>30273</v>
      </c>
      <c r="D87" s="1" t="s">
        <v>26</v>
      </c>
      <c r="E87" s="23"/>
      <c r="F87" s="23">
        <v>13000</v>
      </c>
      <c r="G87" s="18">
        <f t="shared" si="1"/>
        <v>14424855.92</v>
      </c>
    </row>
    <row r="88" spans="2:10" s="29" customFormat="1" ht="15.6" x14ac:dyDescent="0.3">
      <c r="B88" s="31">
        <v>45894</v>
      </c>
      <c r="C88" s="22">
        <v>11455441</v>
      </c>
      <c r="D88" s="1" t="s">
        <v>81</v>
      </c>
      <c r="E88" s="23"/>
      <c r="F88" s="23">
        <v>393355.76</v>
      </c>
      <c r="G88" s="18">
        <f t="shared" si="1"/>
        <v>14818211.68</v>
      </c>
    </row>
    <row r="89" spans="2:10" s="29" customFormat="1" ht="15.6" x14ac:dyDescent="0.3">
      <c r="B89" s="31">
        <v>45894</v>
      </c>
      <c r="C89" s="22">
        <v>20181</v>
      </c>
      <c r="D89" s="1" t="s">
        <v>27</v>
      </c>
      <c r="E89" s="23"/>
      <c r="F89" s="23">
        <v>9000</v>
      </c>
      <c r="G89" s="18">
        <f t="shared" si="1"/>
        <v>14827211.68</v>
      </c>
    </row>
    <row r="90" spans="2:10" s="29" customFormat="1" ht="15.6" x14ac:dyDescent="0.3">
      <c r="B90" s="31">
        <v>45894</v>
      </c>
      <c r="C90" s="22" t="s">
        <v>24</v>
      </c>
      <c r="D90" s="28" t="s">
        <v>72</v>
      </c>
      <c r="E90" s="23">
        <v>427.35</v>
      </c>
      <c r="F90" s="23"/>
      <c r="G90" s="18">
        <f t="shared" si="1"/>
        <v>14826784.33</v>
      </c>
      <c r="J90" s="35"/>
    </row>
    <row r="91" spans="2:10" s="29" customFormat="1" ht="15.6" x14ac:dyDescent="0.3">
      <c r="B91" s="31">
        <v>45895</v>
      </c>
      <c r="C91" s="22" t="s">
        <v>24</v>
      </c>
      <c r="D91" s="1" t="s">
        <v>25</v>
      </c>
      <c r="E91" s="23"/>
      <c r="F91" s="23">
        <v>9000</v>
      </c>
      <c r="G91" s="18">
        <f t="shared" si="1"/>
        <v>14835784.33</v>
      </c>
    </row>
    <row r="92" spans="2:10" s="29" customFormat="1" ht="15.6" x14ac:dyDescent="0.3">
      <c r="B92" s="31">
        <v>45895</v>
      </c>
      <c r="C92" s="22">
        <v>20174</v>
      </c>
      <c r="D92" s="1" t="s">
        <v>26</v>
      </c>
      <c r="E92" s="23"/>
      <c r="F92" s="23">
        <v>7000</v>
      </c>
      <c r="G92" s="18">
        <f t="shared" si="1"/>
        <v>14842784.33</v>
      </c>
    </row>
    <row r="93" spans="2:10" s="29" customFormat="1" ht="15.6" x14ac:dyDescent="0.3">
      <c r="B93" s="31">
        <v>45895</v>
      </c>
      <c r="C93" s="22">
        <v>75409</v>
      </c>
      <c r="D93" s="1" t="s">
        <v>64</v>
      </c>
      <c r="E93" s="23"/>
      <c r="F93" s="23">
        <v>2331</v>
      </c>
      <c r="G93" s="18">
        <f t="shared" si="1"/>
        <v>14845115.33</v>
      </c>
    </row>
    <row r="94" spans="2:10" s="29" customFormat="1" ht="15.6" x14ac:dyDescent="0.3">
      <c r="B94" s="31">
        <v>45895</v>
      </c>
      <c r="C94" s="22">
        <v>20035</v>
      </c>
      <c r="D94" s="1" t="s">
        <v>27</v>
      </c>
      <c r="E94" s="23"/>
      <c r="F94" s="23">
        <v>7000</v>
      </c>
      <c r="G94" s="18">
        <f t="shared" si="1"/>
        <v>14852115.33</v>
      </c>
    </row>
    <row r="95" spans="2:10" s="29" customFormat="1" ht="15.6" x14ac:dyDescent="0.3">
      <c r="B95" s="31">
        <v>45896</v>
      </c>
      <c r="C95" s="22" t="s">
        <v>24</v>
      </c>
      <c r="D95" s="1" t="s">
        <v>25</v>
      </c>
      <c r="E95" s="23"/>
      <c r="F95" s="23">
        <v>4500</v>
      </c>
      <c r="G95" s="18">
        <f t="shared" si="1"/>
        <v>14856615.33</v>
      </c>
    </row>
    <row r="96" spans="2:10" s="29" customFormat="1" ht="15.6" x14ac:dyDescent="0.3">
      <c r="B96" s="31">
        <v>45896</v>
      </c>
      <c r="C96" s="22">
        <v>20086</v>
      </c>
      <c r="D96" s="1" t="s">
        <v>26</v>
      </c>
      <c r="E96" s="23"/>
      <c r="F96" s="23">
        <v>12000</v>
      </c>
      <c r="G96" s="18">
        <f t="shared" si="1"/>
        <v>14868615.33</v>
      </c>
    </row>
    <row r="97" spans="1:11" s="29" customFormat="1" ht="15.6" x14ac:dyDescent="0.3">
      <c r="B97" s="31">
        <v>45896</v>
      </c>
      <c r="C97" s="22">
        <v>46242</v>
      </c>
      <c r="D97" s="1" t="s">
        <v>64</v>
      </c>
      <c r="E97" s="23"/>
      <c r="F97" s="23">
        <v>34458.01</v>
      </c>
      <c r="G97" s="18">
        <f t="shared" si="1"/>
        <v>14903073.34</v>
      </c>
    </row>
    <row r="98" spans="1:11" s="29" customFormat="1" ht="15.6" x14ac:dyDescent="0.3">
      <c r="B98" s="31">
        <v>45897</v>
      </c>
      <c r="C98" s="22" t="s">
        <v>24</v>
      </c>
      <c r="D98" s="1" t="s">
        <v>25</v>
      </c>
      <c r="E98" s="23"/>
      <c r="F98" s="23">
        <v>102256.25</v>
      </c>
      <c r="G98" s="18">
        <f t="shared" si="1"/>
        <v>15005329.59</v>
      </c>
    </row>
    <row r="99" spans="1:11" s="29" customFormat="1" ht="15.6" x14ac:dyDescent="0.3">
      <c r="B99" s="31">
        <v>45897</v>
      </c>
      <c r="C99" s="22">
        <v>20072</v>
      </c>
      <c r="D99" s="1" t="s">
        <v>26</v>
      </c>
      <c r="E99" s="23"/>
      <c r="F99" s="23">
        <v>21000</v>
      </c>
      <c r="G99" s="18">
        <f t="shared" si="1"/>
        <v>15026329.59</v>
      </c>
    </row>
    <row r="100" spans="1:11" s="29" customFormat="1" ht="15.6" x14ac:dyDescent="0.3">
      <c r="B100" s="31">
        <v>45897</v>
      </c>
      <c r="C100" s="22">
        <v>20213</v>
      </c>
      <c r="D100" s="45" t="s">
        <v>27</v>
      </c>
      <c r="E100" s="23"/>
      <c r="F100" s="23">
        <v>4000</v>
      </c>
      <c r="G100" s="18">
        <f t="shared" si="1"/>
        <v>15030329.59</v>
      </c>
    </row>
    <row r="101" spans="1:11" s="29" customFormat="1" ht="15.6" x14ac:dyDescent="0.3">
      <c r="B101" s="31">
        <v>45897</v>
      </c>
      <c r="C101" s="28" t="s">
        <v>74</v>
      </c>
      <c r="D101" s="28" t="s">
        <v>72</v>
      </c>
      <c r="E101" s="23">
        <v>428.75</v>
      </c>
      <c r="F101" s="23"/>
      <c r="G101" s="18">
        <f t="shared" si="1"/>
        <v>15029900.84</v>
      </c>
      <c r="J101" s="35"/>
    </row>
    <row r="102" spans="1:11" s="29" customFormat="1" ht="15.6" x14ac:dyDescent="0.3">
      <c r="B102" s="31">
        <v>45898</v>
      </c>
      <c r="C102" s="22">
        <v>10145</v>
      </c>
      <c r="D102" s="1" t="s">
        <v>26</v>
      </c>
      <c r="E102" s="23"/>
      <c r="F102" s="23">
        <v>11000</v>
      </c>
      <c r="G102" s="18">
        <f t="shared" si="1"/>
        <v>15040900.84</v>
      </c>
    </row>
    <row r="103" spans="1:11" s="29" customFormat="1" ht="15.6" x14ac:dyDescent="0.3">
      <c r="B103" s="31">
        <v>45898</v>
      </c>
      <c r="C103" s="22">
        <v>11405524</v>
      </c>
      <c r="D103" s="1" t="s">
        <v>76</v>
      </c>
      <c r="E103" s="23"/>
      <c r="F103" s="23">
        <v>100000</v>
      </c>
      <c r="G103" s="18">
        <f t="shared" si="1"/>
        <v>15140900.84</v>
      </c>
    </row>
    <row r="104" spans="1:11" s="29" customFormat="1" ht="15.6" x14ac:dyDescent="0.3">
      <c r="B104" s="31">
        <v>45898</v>
      </c>
      <c r="C104" s="22">
        <v>20074</v>
      </c>
      <c r="D104" s="45" t="s">
        <v>27</v>
      </c>
      <c r="E104" s="23"/>
      <c r="F104" s="23">
        <v>1500</v>
      </c>
      <c r="G104" s="18">
        <f t="shared" si="1"/>
        <v>15142400.84</v>
      </c>
    </row>
    <row r="105" spans="1:11" s="29" customFormat="1" ht="15.6" x14ac:dyDescent="0.3">
      <c r="B105" s="31">
        <v>45898</v>
      </c>
      <c r="C105" s="22">
        <v>57787</v>
      </c>
      <c r="D105" s="1" t="s">
        <v>77</v>
      </c>
      <c r="E105" s="23"/>
      <c r="F105" s="23"/>
      <c r="G105" s="18">
        <f t="shared" si="1"/>
        <v>15142400.84</v>
      </c>
    </row>
    <row r="106" spans="1:11" s="29" customFormat="1" ht="15.6" x14ac:dyDescent="0.3">
      <c r="B106" s="31">
        <v>45898</v>
      </c>
      <c r="C106" s="22">
        <v>57788</v>
      </c>
      <c r="D106" s="26" t="s">
        <v>78</v>
      </c>
      <c r="E106" s="23">
        <v>58411.6</v>
      </c>
      <c r="F106" s="23"/>
      <c r="G106" s="18">
        <f t="shared" si="1"/>
        <v>15083989.24</v>
      </c>
    </row>
    <row r="107" spans="1:11" s="29" customFormat="1" ht="15.6" x14ac:dyDescent="0.3">
      <c r="B107" s="31">
        <v>45898</v>
      </c>
      <c r="C107" s="22">
        <v>57789</v>
      </c>
      <c r="D107" s="1" t="s">
        <v>80</v>
      </c>
      <c r="E107" s="23">
        <v>175234.8</v>
      </c>
      <c r="F107" s="23"/>
      <c r="G107" s="18">
        <f t="shared" si="1"/>
        <v>14908754.439999999</v>
      </c>
    </row>
    <row r="108" spans="1:11" s="29" customFormat="1" ht="15.6" x14ac:dyDescent="0.3">
      <c r="B108" s="31">
        <v>45898</v>
      </c>
      <c r="C108" s="22" t="s">
        <v>45</v>
      </c>
      <c r="D108" s="28" t="s">
        <v>31</v>
      </c>
      <c r="E108" s="23">
        <v>175</v>
      </c>
      <c r="F108" s="23"/>
      <c r="G108" s="18">
        <f t="shared" si="1"/>
        <v>14908579.439999999</v>
      </c>
      <c r="K108" s="36"/>
    </row>
    <row r="109" spans="1:11" s="5" customFormat="1" x14ac:dyDescent="0.3">
      <c r="A109" s="24"/>
      <c r="B109" s="49" t="s">
        <v>21</v>
      </c>
      <c r="C109" s="49"/>
      <c r="D109" s="49"/>
      <c r="E109" s="49"/>
      <c r="F109" s="49"/>
      <c r="G109" s="38">
        <f t="shared" si="1"/>
        <v>14908579.439999999</v>
      </c>
    </row>
    <row r="110" spans="1:11" x14ac:dyDescent="0.3">
      <c r="A110" s="5"/>
      <c r="B110" s="20"/>
      <c r="C110" s="20"/>
      <c r="D110" s="20"/>
      <c r="E110" s="20"/>
      <c r="F110" s="20"/>
      <c r="G110" s="21"/>
    </row>
    <row r="111" spans="1:11" x14ac:dyDescent="0.3">
      <c r="A111" s="5"/>
      <c r="B111" s="20"/>
      <c r="C111" s="20"/>
      <c r="D111" s="20"/>
      <c r="E111" s="20"/>
      <c r="F111" s="20"/>
      <c r="G111" s="21"/>
    </row>
    <row r="112" spans="1:11" ht="15" thickBot="1" x14ac:dyDescent="0.35">
      <c r="B112" s="50"/>
      <c r="C112" s="50"/>
      <c r="D112" t="s">
        <v>17</v>
      </c>
      <c r="F112" s="50"/>
      <c r="G112" s="50"/>
    </row>
    <row r="113" spans="2:7" x14ac:dyDescent="0.3">
      <c r="B113" s="47" t="s">
        <v>83</v>
      </c>
      <c r="C113" s="47"/>
      <c r="F113" s="47" t="s">
        <v>16</v>
      </c>
      <c r="G113" s="47"/>
    </row>
    <row r="114" spans="2:7" x14ac:dyDescent="0.3">
      <c r="B114" s="46" t="s">
        <v>84</v>
      </c>
      <c r="C114" s="46"/>
      <c r="F114" s="46" t="s">
        <v>6</v>
      </c>
      <c r="G114" s="46"/>
    </row>
    <row r="117" spans="2:7" x14ac:dyDescent="0.3">
      <c r="D117" t="s">
        <v>8</v>
      </c>
    </row>
    <row r="118" spans="2:7" x14ac:dyDescent="0.3">
      <c r="D118" s="47" t="s">
        <v>12</v>
      </c>
      <c r="E118" s="47"/>
    </row>
    <row r="119" spans="2:7" x14ac:dyDescent="0.3">
      <c r="D119" s="46" t="s">
        <v>7</v>
      </c>
      <c r="E119" s="46"/>
    </row>
  </sheetData>
  <sortState ref="B10:G18">
    <sortCondition ref="C16:C18"/>
  </sortState>
  <mergeCells count="11">
    <mergeCell ref="A9:G9"/>
    <mergeCell ref="A10:G10"/>
    <mergeCell ref="B109:F109"/>
    <mergeCell ref="B112:C112"/>
    <mergeCell ref="F112:G112"/>
    <mergeCell ref="D119:E119"/>
    <mergeCell ref="B113:C113"/>
    <mergeCell ref="F113:G113"/>
    <mergeCell ref="B114:C114"/>
    <mergeCell ref="F114:G114"/>
    <mergeCell ref="D118:E118"/>
  </mergeCells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B19" sqref="B19:C19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0.88671875" customWidth="1"/>
    <col min="6" max="6" width="17" customWidth="1"/>
    <col min="7" max="7" width="17.33203125" customWidth="1"/>
  </cols>
  <sheetData>
    <row r="6" spans="1:7" ht="18" x14ac:dyDescent="0.35">
      <c r="A6" s="48" t="s">
        <v>11</v>
      </c>
      <c r="B6" s="48"/>
      <c r="C6" s="48"/>
      <c r="D6" s="48"/>
      <c r="E6" s="48"/>
      <c r="F6" s="48"/>
      <c r="G6" s="48"/>
    </row>
    <row r="7" spans="1:7" ht="18" x14ac:dyDescent="0.35">
      <c r="A7" s="48" t="s">
        <v>20</v>
      </c>
      <c r="B7" s="48"/>
      <c r="C7" s="48"/>
      <c r="D7" s="48"/>
      <c r="E7" s="48"/>
      <c r="F7" s="48"/>
      <c r="G7" s="48"/>
    </row>
    <row r="8" spans="1:7" ht="15" thickBot="1" x14ac:dyDescent="0.35">
      <c r="G8" s="17" t="s">
        <v>9</v>
      </c>
    </row>
    <row r="9" spans="1:7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8" t="s">
        <v>15</v>
      </c>
      <c r="G9" s="9" t="s">
        <v>4</v>
      </c>
    </row>
    <row r="10" spans="1:7" ht="15.6" x14ac:dyDescent="0.3">
      <c r="A10" s="5"/>
      <c r="B10" s="32"/>
      <c r="C10" s="11"/>
      <c r="D10" s="11" t="s">
        <v>19</v>
      </c>
      <c r="E10" s="11"/>
      <c r="F10" s="11"/>
      <c r="G10" s="18">
        <v>6418883.0199999996</v>
      </c>
    </row>
    <row r="11" spans="1:7" ht="15.6" x14ac:dyDescent="0.3">
      <c r="A11" s="5"/>
      <c r="B11" s="40">
        <v>45876</v>
      </c>
      <c r="C11" s="33" t="s">
        <v>45</v>
      </c>
      <c r="D11" s="1" t="s">
        <v>25</v>
      </c>
      <c r="E11" s="11"/>
      <c r="F11" s="18">
        <v>98025.56</v>
      </c>
      <c r="G11" s="18">
        <f>G10-E11+F11</f>
        <v>6516908.5799999991</v>
      </c>
    </row>
    <row r="12" spans="1:7" ht="15.6" x14ac:dyDescent="0.3">
      <c r="A12" s="5"/>
      <c r="B12" s="40">
        <v>45887</v>
      </c>
      <c r="C12" s="33" t="s">
        <v>45</v>
      </c>
      <c r="D12" s="1" t="s">
        <v>25</v>
      </c>
      <c r="E12" s="11"/>
      <c r="F12" s="18">
        <v>99888.95</v>
      </c>
      <c r="G12" s="18">
        <f>G11+F12-E12</f>
        <v>6616797.5299999993</v>
      </c>
    </row>
    <row r="13" spans="1:7" x14ac:dyDescent="0.3">
      <c r="A13" s="24"/>
      <c r="B13" s="51" t="s">
        <v>22</v>
      </c>
      <c r="C13" s="52"/>
      <c r="D13" s="52"/>
      <c r="E13" s="52"/>
      <c r="F13" s="53"/>
      <c r="G13" s="38">
        <f>G12</f>
        <v>6616797.5299999993</v>
      </c>
    </row>
    <row r="14" spans="1:7" x14ac:dyDescent="0.3">
      <c r="A14" s="5"/>
      <c r="B14" s="20"/>
      <c r="C14" s="20"/>
      <c r="D14" s="20"/>
      <c r="E14" s="20"/>
      <c r="F14" s="20"/>
      <c r="G14" s="21"/>
    </row>
    <row r="15" spans="1:7" x14ac:dyDescent="0.3">
      <c r="A15" s="5"/>
      <c r="B15" s="20"/>
      <c r="C15" s="20"/>
      <c r="D15" s="20"/>
      <c r="E15" s="20"/>
      <c r="F15" s="20"/>
      <c r="G15" s="21"/>
    </row>
    <row r="16" spans="1:7" x14ac:dyDescent="0.3">
      <c r="A16" s="5"/>
      <c r="B16" s="20"/>
      <c r="C16" s="20"/>
      <c r="D16" s="20"/>
      <c r="E16" s="20"/>
      <c r="F16" s="20"/>
      <c r="G16" s="21"/>
    </row>
    <row r="17" spans="2:11" ht="15" thickBot="1" x14ac:dyDescent="0.35">
      <c r="B17" s="50"/>
      <c r="C17" s="50"/>
      <c r="F17" s="50"/>
      <c r="G17" s="50"/>
    </row>
    <row r="18" spans="2:11" x14ac:dyDescent="0.3">
      <c r="B18" s="47" t="s">
        <v>85</v>
      </c>
      <c r="C18" s="47"/>
      <c r="F18" s="47" t="s">
        <v>16</v>
      </c>
      <c r="G18" s="47"/>
    </row>
    <row r="19" spans="2:11" x14ac:dyDescent="0.3">
      <c r="B19" s="46" t="s">
        <v>84</v>
      </c>
      <c r="C19" s="46"/>
      <c r="F19" s="46" t="s">
        <v>6</v>
      </c>
      <c r="G19" s="46"/>
    </row>
    <row r="21" spans="2:11" x14ac:dyDescent="0.3">
      <c r="K21" s="37"/>
    </row>
    <row r="22" spans="2:11" x14ac:dyDescent="0.3">
      <c r="D22" t="s">
        <v>8</v>
      </c>
    </row>
    <row r="23" spans="2:11" x14ac:dyDescent="0.3">
      <c r="D23" s="47" t="s">
        <v>12</v>
      </c>
      <c r="E23" s="47"/>
    </row>
    <row r="24" spans="2:11" x14ac:dyDescent="0.3">
      <c r="D24" s="46" t="s">
        <v>7</v>
      </c>
      <c r="E24" s="46"/>
    </row>
  </sheetData>
  <mergeCells count="11">
    <mergeCell ref="F19:G19"/>
    <mergeCell ref="D23:E23"/>
    <mergeCell ref="D24:E24"/>
    <mergeCell ref="B19:C19"/>
    <mergeCell ref="B13:F13"/>
    <mergeCell ref="A6:G6"/>
    <mergeCell ref="A7:G7"/>
    <mergeCell ref="B17:C17"/>
    <mergeCell ref="F17:G17"/>
    <mergeCell ref="B18:C18"/>
    <mergeCell ref="F18:G18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65"/>
  <sheetViews>
    <sheetView tabSelected="1" topLeftCell="A40" zoomScaleNormal="100" workbookViewId="0">
      <selection activeCell="B62" sqref="B62:C62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45.33203125" customWidth="1"/>
    <col min="5" max="5" width="13.44140625" customWidth="1"/>
    <col min="6" max="6" width="15" customWidth="1"/>
    <col min="7" max="7" width="20.109375" customWidth="1"/>
  </cols>
  <sheetData>
    <row r="1" spans="1:7" x14ac:dyDescent="0.3">
      <c r="B1" t="s">
        <v>10</v>
      </c>
    </row>
    <row r="6" spans="1:7" ht="18" x14ac:dyDescent="0.35">
      <c r="A6" s="48" t="s">
        <v>0</v>
      </c>
      <c r="B6" s="48"/>
      <c r="C6" s="48"/>
      <c r="D6" s="48"/>
      <c r="E6" s="48"/>
      <c r="F6" s="48"/>
      <c r="G6" s="48"/>
    </row>
    <row r="7" spans="1:7" ht="18" x14ac:dyDescent="0.35">
      <c r="A7" s="48" t="s">
        <v>18</v>
      </c>
      <c r="B7" s="48"/>
      <c r="C7" s="48"/>
      <c r="D7" s="48"/>
      <c r="E7" s="48"/>
      <c r="F7" s="48"/>
      <c r="G7" s="48"/>
    </row>
    <row r="8" spans="1:7" ht="15" thickBot="1" x14ac:dyDescent="0.35">
      <c r="G8" s="17" t="s">
        <v>5</v>
      </c>
    </row>
    <row r="9" spans="1:7" ht="15.6" x14ac:dyDescent="0.3">
      <c r="B9" s="7" t="s">
        <v>1</v>
      </c>
      <c r="C9" s="8" t="s">
        <v>2</v>
      </c>
      <c r="D9" s="8" t="s">
        <v>13</v>
      </c>
      <c r="E9" s="8" t="s">
        <v>14</v>
      </c>
      <c r="F9" s="9" t="s">
        <v>15</v>
      </c>
      <c r="G9" s="9" t="s">
        <v>4</v>
      </c>
    </row>
    <row r="10" spans="1:7" ht="15.6" x14ac:dyDescent="0.3">
      <c r="B10" s="14"/>
      <c r="C10" s="1"/>
      <c r="D10" s="11" t="s">
        <v>19</v>
      </c>
      <c r="E10" s="1"/>
      <c r="F10" s="15"/>
      <c r="G10" s="16">
        <v>20282073</v>
      </c>
    </row>
    <row r="11" spans="1:7" x14ac:dyDescent="0.3">
      <c r="B11" s="4">
        <v>45870</v>
      </c>
      <c r="C11" s="3" t="s">
        <v>24</v>
      </c>
      <c r="D11" s="1" t="s">
        <v>25</v>
      </c>
      <c r="E11" s="2"/>
      <c r="F11" s="2">
        <v>3000</v>
      </c>
      <c r="G11" s="12">
        <f>G10+F11-E11</f>
        <v>20285073</v>
      </c>
    </row>
    <row r="12" spans="1:7" x14ac:dyDescent="0.3">
      <c r="B12" s="4">
        <v>45870</v>
      </c>
      <c r="C12" s="3" t="s">
        <v>28</v>
      </c>
      <c r="D12" s="1" t="s">
        <v>29</v>
      </c>
      <c r="E12" s="23"/>
      <c r="F12" s="2">
        <v>6000</v>
      </c>
      <c r="G12" s="12">
        <f t="shared" ref="G12:G56" si="0">G11+F12-E12</f>
        <v>20291073</v>
      </c>
    </row>
    <row r="13" spans="1:7" x14ac:dyDescent="0.3">
      <c r="B13" s="4">
        <v>45870</v>
      </c>
      <c r="C13" s="3" t="s">
        <v>24</v>
      </c>
      <c r="D13" s="1" t="s">
        <v>30</v>
      </c>
      <c r="E13" s="23">
        <v>225</v>
      </c>
      <c r="F13" s="2"/>
      <c r="G13" s="12">
        <f t="shared" si="0"/>
        <v>20290848</v>
      </c>
    </row>
    <row r="14" spans="1:7" x14ac:dyDescent="0.3">
      <c r="A14" s="29"/>
      <c r="B14" s="4">
        <v>45873</v>
      </c>
      <c r="C14" s="3" t="s">
        <v>33</v>
      </c>
      <c r="D14" s="1" t="s">
        <v>29</v>
      </c>
      <c r="E14" s="23"/>
      <c r="F14" s="2">
        <v>1000</v>
      </c>
      <c r="G14" s="12">
        <f t="shared" si="0"/>
        <v>20291848</v>
      </c>
    </row>
    <row r="15" spans="1:7" ht="14.25" customHeight="1" x14ac:dyDescent="0.3">
      <c r="A15" s="29"/>
      <c r="B15" s="25">
        <v>45873</v>
      </c>
      <c r="C15" s="22" t="s">
        <v>24</v>
      </c>
      <c r="D15" s="1" t="s">
        <v>30</v>
      </c>
      <c r="E15" s="23">
        <v>600</v>
      </c>
      <c r="F15" s="23"/>
      <c r="G15" s="12">
        <f t="shared" si="0"/>
        <v>20291248</v>
      </c>
    </row>
    <row r="16" spans="1:7" x14ac:dyDescent="0.3">
      <c r="A16" s="29"/>
      <c r="B16" s="25">
        <v>45874</v>
      </c>
      <c r="C16" s="22" t="s">
        <v>24</v>
      </c>
      <c r="D16" s="1" t="s">
        <v>25</v>
      </c>
      <c r="E16" s="23"/>
      <c r="F16" s="2">
        <v>4450</v>
      </c>
      <c r="G16" s="12">
        <f t="shared" si="0"/>
        <v>20295698</v>
      </c>
    </row>
    <row r="17" spans="2:7" x14ac:dyDescent="0.3">
      <c r="B17" s="25">
        <v>45874</v>
      </c>
      <c r="C17" s="22" t="s">
        <v>34</v>
      </c>
      <c r="D17" s="1" t="s">
        <v>29</v>
      </c>
      <c r="E17" s="23"/>
      <c r="F17" s="2">
        <v>5500</v>
      </c>
      <c r="G17" s="12">
        <f t="shared" si="0"/>
        <v>20301198</v>
      </c>
    </row>
    <row r="18" spans="2:7" x14ac:dyDescent="0.3">
      <c r="B18" s="25">
        <v>45875</v>
      </c>
      <c r="C18" s="22" t="s">
        <v>35</v>
      </c>
      <c r="D18" s="1" t="s">
        <v>29</v>
      </c>
      <c r="E18" s="23"/>
      <c r="F18" s="2">
        <v>1000</v>
      </c>
      <c r="G18" s="12">
        <f t="shared" si="0"/>
        <v>20302198</v>
      </c>
    </row>
    <row r="19" spans="2:7" x14ac:dyDescent="0.3">
      <c r="B19" s="25">
        <v>45875</v>
      </c>
      <c r="C19" s="22" t="s">
        <v>24</v>
      </c>
      <c r="D19" s="1" t="s">
        <v>30</v>
      </c>
      <c r="E19" s="23">
        <v>25</v>
      </c>
      <c r="F19" s="2"/>
      <c r="G19" s="12">
        <f t="shared" si="0"/>
        <v>20302173</v>
      </c>
    </row>
    <row r="20" spans="2:7" x14ac:dyDescent="0.3">
      <c r="B20" s="25">
        <v>45876</v>
      </c>
      <c r="C20" s="22" t="s">
        <v>37</v>
      </c>
      <c r="D20" s="1" t="s">
        <v>29</v>
      </c>
      <c r="E20" s="23"/>
      <c r="F20" s="2">
        <v>196500</v>
      </c>
      <c r="G20" s="12">
        <f t="shared" si="0"/>
        <v>20498673</v>
      </c>
    </row>
    <row r="21" spans="2:7" x14ac:dyDescent="0.3">
      <c r="B21" s="25">
        <v>45876</v>
      </c>
      <c r="C21" s="22" t="s">
        <v>24</v>
      </c>
      <c r="D21" s="1" t="s">
        <v>30</v>
      </c>
      <c r="E21" s="23">
        <v>137.5</v>
      </c>
      <c r="F21" s="2"/>
      <c r="G21" s="12">
        <f t="shared" si="0"/>
        <v>20498535.5</v>
      </c>
    </row>
    <row r="22" spans="2:7" x14ac:dyDescent="0.3">
      <c r="B22" s="27">
        <v>45877</v>
      </c>
      <c r="C22" s="30" t="s">
        <v>38</v>
      </c>
      <c r="D22" s="1" t="s">
        <v>29</v>
      </c>
      <c r="E22" s="23"/>
      <c r="F22" s="2">
        <v>11000</v>
      </c>
      <c r="G22" s="12">
        <f t="shared" si="0"/>
        <v>20509535.5</v>
      </c>
    </row>
    <row r="23" spans="2:7" x14ac:dyDescent="0.3">
      <c r="B23" s="27">
        <v>45877</v>
      </c>
      <c r="C23" s="22" t="s">
        <v>24</v>
      </c>
      <c r="D23" s="1" t="s">
        <v>30</v>
      </c>
      <c r="E23" s="23">
        <v>25</v>
      </c>
      <c r="F23" s="2"/>
      <c r="G23" s="12">
        <f t="shared" si="0"/>
        <v>20509510.5</v>
      </c>
    </row>
    <row r="24" spans="2:7" x14ac:dyDescent="0.3">
      <c r="B24" s="27">
        <v>45880</v>
      </c>
      <c r="C24" s="22" t="s">
        <v>39</v>
      </c>
      <c r="D24" s="1" t="s">
        <v>29</v>
      </c>
      <c r="E24" s="23"/>
      <c r="F24" s="2">
        <v>10900</v>
      </c>
      <c r="G24" s="12">
        <f t="shared" si="0"/>
        <v>20520410.5</v>
      </c>
    </row>
    <row r="25" spans="2:7" x14ac:dyDescent="0.3">
      <c r="B25" s="27">
        <v>45880</v>
      </c>
      <c r="C25" s="22" t="s">
        <v>24</v>
      </c>
      <c r="D25" s="1" t="s">
        <v>30</v>
      </c>
      <c r="E25" s="23">
        <v>4912.5</v>
      </c>
      <c r="F25" s="2"/>
      <c r="G25" s="12">
        <f t="shared" si="0"/>
        <v>20515498</v>
      </c>
    </row>
    <row r="26" spans="2:7" x14ac:dyDescent="0.3">
      <c r="B26" s="25">
        <v>45881</v>
      </c>
      <c r="C26" s="22" t="s">
        <v>46</v>
      </c>
      <c r="D26" s="1" t="s">
        <v>29</v>
      </c>
      <c r="E26" s="23"/>
      <c r="F26" s="2">
        <v>11500</v>
      </c>
      <c r="G26" s="12">
        <f t="shared" si="0"/>
        <v>20526998</v>
      </c>
    </row>
    <row r="27" spans="2:7" x14ac:dyDescent="0.3">
      <c r="B27" s="25">
        <v>45881</v>
      </c>
      <c r="C27" s="22" t="s">
        <v>24</v>
      </c>
      <c r="D27" s="1" t="s">
        <v>30</v>
      </c>
      <c r="E27" s="23">
        <v>275</v>
      </c>
      <c r="F27" s="2"/>
      <c r="G27" s="12">
        <f t="shared" si="0"/>
        <v>20526723</v>
      </c>
    </row>
    <row r="28" spans="2:7" x14ac:dyDescent="0.3">
      <c r="B28" s="25">
        <v>45882</v>
      </c>
      <c r="C28" s="22" t="s">
        <v>50</v>
      </c>
      <c r="D28" s="1" t="s">
        <v>29</v>
      </c>
      <c r="E28" s="23"/>
      <c r="F28" s="2">
        <v>27000</v>
      </c>
      <c r="G28" s="12">
        <f t="shared" si="0"/>
        <v>20553723</v>
      </c>
    </row>
    <row r="29" spans="2:7" x14ac:dyDescent="0.3">
      <c r="B29" s="25">
        <v>45882</v>
      </c>
      <c r="C29" s="22" t="s">
        <v>24</v>
      </c>
      <c r="D29" s="1" t="s">
        <v>30</v>
      </c>
      <c r="E29" s="23">
        <v>272.5</v>
      </c>
      <c r="F29" s="2"/>
      <c r="G29" s="12">
        <f t="shared" si="0"/>
        <v>20553450.5</v>
      </c>
    </row>
    <row r="30" spans="2:7" x14ac:dyDescent="0.3">
      <c r="B30" s="25">
        <v>45883</v>
      </c>
      <c r="C30" s="22" t="s">
        <v>51</v>
      </c>
      <c r="D30" s="1" t="s">
        <v>29</v>
      </c>
      <c r="E30" s="23"/>
      <c r="F30" s="2">
        <v>34100</v>
      </c>
      <c r="G30" s="12">
        <f t="shared" si="0"/>
        <v>20587550.5</v>
      </c>
    </row>
    <row r="31" spans="2:7" x14ac:dyDescent="0.3">
      <c r="B31" s="25">
        <v>45883</v>
      </c>
      <c r="C31" s="22" t="s">
        <v>24</v>
      </c>
      <c r="D31" s="1" t="s">
        <v>30</v>
      </c>
      <c r="E31" s="23">
        <v>287.5</v>
      </c>
      <c r="F31" s="2"/>
      <c r="G31" s="12">
        <f t="shared" si="0"/>
        <v>20587263</v>
      </c>
    </row>
    <row r="32" spans="2:7" x14ac:dyDescent="0.3">
      <c r="B32" s="25">
        <v>45883</v>
      </c>
      <c r="C32" s="22" t="s">
        <v>24</v>
      </c>
      <c r="D32" s="1" t="s">
        <v>52</v>
      </c>
      <c r="E32" s="23">
        <v>6000</v>
      </c>
      <c r="F32" s="2"/>
      <c r="G32" s="12">
        <f t="shared" si="0"/>
        <v>20581263</v>
      </c>
    </row>
    <row r="33" spans="2:7" x14ac:dyDescent="0.3">
      <c r="B33" s="25">
        <v>45884</v>
      </c>
      <c r="C33" s="22" t="s">
        <v>53</v>
      </c>
      <c r="D33" s="1" t="s">
        <v>29</v>
      </c>
      <c r="E33" s="23"/>
      <c r="F33" s="2">
        <v>10000</v>
      </c>
      <c r="G33" s="12">
        <f t="shared" si="0"/>
        <v>20591263</v>
      </c>
    </row>
    <row r="34" spans="2:7" x14ac:dyDescent="0.3">
      <c r="B34" s="25">
        <v>45884</v>
      </c>
      <c r="C34" s="22" t="s">
        <v>54</v>
      </c>
      <c r="D34" s="1" t="s">
        <v>56</v>
      </c>
      <c r="E34" s="23">
        <v>497205.65</v>
      </c>
      <c r="F34" s="2"/>
      <c r="G34" s="12">
        <f t="shared" si="0"/>
        <v>20094057.350000001</v>
      </c>
    </row>
    <row r="35" spans="2:7" x14ac:dyDescent="0.3">
      <c r="B35" s="25">
        <v>45884</v>
      </c>
      <c r="C35" s="22" t="s">
        <v>24</v>
      </c>
      <c r="D35" s="1" t="s">
        <v>30</v>
      </c>
      <c r="E35" s="23">
        <v>675</v>
      </c>
      <c r="F35" s="2"/>
      <c r="G35" s="12">
        <f t="shared" si="0"/>
        <v>20093382.350000001</v>
      </c>
    </row>
    <row r="36" spans="2:7" s="29" customFormat="1" x14ac:dyDescent="0.3">
      <c r="B36" s="25">
        <v>45887</v>
      </c>
      <c r="C36" s="22" t="s">
        <v>59</v>
      </c>
      <c r="D36" s="1" t="s">
        <v>29</v>
      </c>
      <c r="E36" s="23"/>
      <c r="F36" s="23">
        <v>15000</v>
      </c>
      <c r="G36" s="12">
        <f t="shared" si="0"/>
        <v>20108382.350000001</v>
      </c>
    </row>
    <row r="37" spans="2:7" s="29" customFormat="1" x14ac:dyDescent="0.3">
      <c r="B37" s="25">
        <v>45887</v>
      </c>
      <c r="C37" s="22" t="s">
        <v>24</v>
      </c>
      <c r="D37" s="1" t="s">
        <v>30</v>
      </c>
      <c r="E37" s="23">
        <v>852.5</v>
      </c>
      <c r="F37" s="23"/>
      <c r="G37" s="12">
        <f t="shared" si="0"/>
        <v>20107529.850000001</v>
      </c>
    </row>
    <row r="38" spans="2:7" s="29" customFormat="1" x14ac:dyDescent="0.3">
      <c r="B38" s="25">
        <v>45888</v>
      </c>
      <c r="C38" s="22" t="s">
        <v>45</v>
      </c>
      <c r="D38" s="1" t="s">
        <v>25</v>
      </c>
      <c r="E38" s="23"/>
      <c r="F38" s="23">
        <v>26230.5</v>
      </c>
      <c r="G38" s="12">
        <f t="shared" si="0"/>
        <v>20133760.350000001</v>
      </c>
    </row>
    <row r="39" spans="2:7" x14ac:dyDescent="0.3">
      <c r="B39" s="25">
        <v>45888</v>
      </c>
      <c r="C39" s="22" t="s">
        <v>63</v>
      </c>
      <c r="D39" s="1" t="s">
        <v>29</v>
      </c>
      <c r="E39" s="23"/>
      <c r="F39" s="2">
        <v>3000</v>
      </c>
      <c r="G39" s="12">
        <f t="shared" si="0"/>
        <v>20136760.350000001</v>
      </c>
    </row>
    <row r="40" spans="2:7" s="29" customFormat="1" x14ac:dyDescent="0.3">
      <c r="B40" s="25">
        <v>45888</v>
      </c>
      <c r="C40" s="22" t="s">
        <v>45</v>
      </c>
      <c r="D40" s="1" t="s">
        <v>30</v>
      </c>
      <c r="E40" s="23">
        <v>250</v>
      </c>
      <c r="F40" s="23"/>
      <c r="G40" s="12">
        <f t="shared" si="0"/>
        <v>20136510.350000001</v>
      </c>
    </row>
    <row r="41" spans="2:7" s="29" customFormat="1" x14ac:dyDescent="0.3">
      <c r="B41" s="25">
        <v>45889</v>
      </c>
      <c r="C41" s="22" t="s">
        <v>65</v>
      </c>
      <c r="D41" s="1" t="s">
        <v>29</v>
      </c>
      <c r="E41" s="23"/>
      <c r="F41" s="23">
        <v>3500</v>
      </c>
      <c r="G41" s="12">
        <f t="shared" si="0"/>
        <v>20140010.350000001</v>
      </c>
    </row>
    <row r="42" spans="2:7" s="29" customFormat="1" x14ac:dyDescent="0.3">
      <c r="B42" s="25">
        <v>45889</v>
      </c>
      <c r="C42" s="22" t="s">
        <v>24</v>
      </c>
      <c r="D42" s="1" t="s">
        <v>30</v>
      </c>
      <c r="E42" s="23">
        <v>375</v>
      </c>
      <c r="F42" s="23"/>
      <c r="G42" s="12">
        <f t="shared" si="0"/>
        <v>20139635.350000001</v>
      </c>
    </row>
    <row r="43" spans="2:7" s="29" customFormat="1" x14ac:dyDescent="0.3">
      <c r="B43" s="25">
        <v>45890</v>
      </c>
      <c r="C43" s="22" t="s">
        <v>24</v>
      </c>
      <c r="D43" s="1" t="s">
        <v>25</v>
      </c>
      <c r="E43" s="23"/>
      <c r="F43" s="23">
        <v>100028.6</v>
      </c>
      <c r="G43" s="12">
        <f t="shared" si="0"/>
        <v>20239663.950000003</v>
      </c>
    </row>
    <row r="44" spans="2:7" s="29" customFormat="1" ht="15.75" customHeight="1" x14ac:dyDescent="0.3">
      <c r="B44" s="25">
        <v>45890</v>
      </c>
      <c r="C44" s="22" t="s">
        <v>67</v>
      </c>
      <c r="D44" s="1" t="s">
        <v>29</v>
      </c>
      <c r="E44" s="23"/>
      <c r="F44" s="23">
        <v>3000</v>
      </c>
      <c r="G44" s="12">
        <f t="shared" si="0"/>
        <v>20242663.950000003</v>
      </c>
    </row>
    <row r="45" spans="2:7" s="29" customFormat="1" x14ac:dyDescent="0.3">
      <c r="B45" s="25">
        <v>45890</v>
      </c>
      <c r="C45" s="22" t="s">
        <v>24</v>
      </c>
      <c r="D45" s="1" t="s">
        <v>30</v>
      </c>
      <c r="E45" s="23">
        <v>75</v>
      </c>
      <c r="F45" s="23"/>
      <c r="G45" s="12">
        <f t="shared" si="0"/>
        <v>20242588.950000003</v>
      </c>
    </row>
    <row r="46" spans="2:7" s="29" customFormat="1" x14ac:dyDescent="0.3">
      <c r="B46" s="25">
        <v>45891</v>
      </c>
      <c r="C46" s="22" t="s">
        <v>70</v>
      </c>
      <c r="D46" s="1" t="s">
        <v>29</v>
      </c>
      <c r="E46" s="23"/>
      <c r="F46" s="23">
        <v>15500</v>
      </c>
      <c r="G46" s="12">
        <f t="shared" si="0"/>
        <v>20258088.950000003</v>
      </c>
    </row>
    <row r="47" spans="2:7" s="29" customFormat="1" x14ac:dyDescent="0.3">
      <c r="B47" s="25">
        <v>45891</v>
      </c>
      <c r="C47" s="22" t="s">
        <v>45</v>
      </c>
      <c r="D47" s="1" t="s">
        <v>30</v>
      </c>
      <c r="E47" s="23">
        <v>87.5</v>
      </c>
      <c r="F47" s="23"/>
      <c r="G47" s="12">
        <f t="shared" si="0"/>
        <v>20258001.450000003</v>
      </c>
    </row>
    <row r="48" spans="2:7" s="29" customFormat="1" x14ac:dyDescent="0.3">
      <c r="B48" s="25">
        <v>45894</v>
      </c>
      <c r="C48" s="22" t="s">
        <v>71</v>
      </c>
      <c r="D48" s="1" t="s">
        <v>29</v>
      </c>
      <c r="E48" s="23"/>
      <c r="F48" s="23">
        <v>15000</v>
      </c>
      <c r="G48" s="12">
        <f t="shared" si="0"/>
        <v>20273001.450000003</v>
      </c>
    </row>
    <row r="49" spans="2:7" s="29" customFormat="1" x14ac:dyDescent="0.3">
      <c r="B49" s="25">
        <v>45894</v>
      </c>
      <c r="C49" s="22" t="s">
        <v>24</v>
      </c>
      <c r="D49" s="1" t="s">
        <v>30</v>
      </c>
      <c r="E49" s="23">
        <v>75</v>
      </c>
      <c r="F49" s="23"/>
      <c r="G49" s="12">
        <f t="shared" si="0"/>
        <v>20272926.450000003</v>
      </c>
    </row>
    <row r="50" spans="2:7" s="29" customFormat="1" x14ac:dyDescent="0.3">
      <c r="B50" s="25">
        <v>45895</v>
      </c>
      <c r="C50" s="22" t="s">
        <v>24</v>
      </c>
      <c r="D50" s="1" t="s">
        <v>30</v>
      </c>
      <c r="E50" s="23">
        <v>387.5</v>
      </c>
      <c r="F50" s="23"/>
      <c r="G50" s="12">
        <f t="shared" si="0"/>
        <v>20272538.950000003</v>
      </c>
    </row>
    <row r="51" spans="2:7" x14ac:dyDescent="0.3">
      <c r="B51" s="25">
        <v>45896</v>
      </c>
      <c r="C51" s="22" t="s">
        <v>73</v>
      </c>
      <c r="D51" s="1" t="s">
        <v>29</v>
      </c>
      <c r="E51" s="23"/>
      <c r="F51" s="2">
        <v>19500</v>
      </c>
      <c r="G51" s="12">
        <f t="shared" si="0"/>
        <v>20292038.950000003</v>
      </c>
    </row>
    <row r="52" spans="2:7" s="29" customFormat="1" x14ac:dyDescent="0.3">
      <c r="B52" s="25">
        <v>45896</v>
      </c>
      <c r="C52" s="22" t="s">
        <v>24</v>
      </c>
      <c r="D52" s="1" t="s">
        <v>30</v>
      </c>
      <c r="E52" s="34">
        <v>375</v>
      </c>
      <c r="F52" s="23"/>
      <c r="G52" s="12">
        <f t="shared" si="0"/>
        <v>20291663.950000003</v>
      </c>
    </row>
    <row r="53" spans="2:7" s="29" customFormat="1" x14ac:dyDescent="0.3">
      <c r="B53" s="25">
        <v>45897</v>
      </c>
      <c r="C53" s="22" t="s">
        <v>75</v>
      </c>
      <c r="D53" s="1" t="s">
        <v>29</v>
      </c>
      <c r="E53" s="34"/>
      <c r="F53" s="23">
        <v>11000</v>
      </c>
      <c r="G53" s="12">
        <f t="shared" si="0"/>
        <v>20302663.950000003</v>
      </c>
    </row>
    <row r="54" spans="2:7" s="29" customFormat="1" x14ac:dyDescent="0.3">
      <c r="B54" s="25">
        <v>45898</v>
      </c>
      <c r="C54" s="22" t="s">
        <v>24</v>
      </c>
      <c r="D54" s="1" t="s">
        <v>25</v>
      </c>
      <c r="E54" s="34"/>
      <c r="F54" s="23">
        <v>100000</v>
      </c>
      <c r="G54" s="12">
        <f t="shared" si="0"/>
        <v>20402663.950000003</v>
      </c>
    </row>
    <row r="55" spans="2:7" s="29" customFormat="1" x14ac:dyDescent="0.3">
      <c r="B55" s="25">
        <v>45898</v>
      </c>
      <c r="C55" s="22" t="s">
        <v>79</v>
      </c>
      <c r="D55" s="1" t="s">
        <v>29</v>
      </c>
      <c r="E55" s="34"/>
      <c r="F55" s="23">
        <v>69000</v>
      </c>
      <c r="G55" s="12">
        <f t="shared" si="0"/>
        <v>20471663.950000003</v>
      </c>
    </row>
    <row r="56" spans="2:7" s="29" customFormat="1" x14ac:dyDescent="0.3">
      <c r="B56" s="25">
        <v>45898</v>
      </c>
      <c r="C56" s="22" t="s">
        <v>24</v>
      </c>
      <c r="D56" s="1" t="s">
        <v>30</v>
      </c>
      <c r="E56" s="34">
        <v>487.5</v>
      </c>
      <c r="F56" s="23"/>
      <c r="G56" s="12">
        <f t="shared" si="0"/>
        <v>20471176.450000003</v>
      </c>
    </row>
    <row r="57" spans="2:7" ht="15" customHeight="1" thickBot="1" x14ac:dyDescent="0.35">
      <c r="B57" s="54" t="s">
        <v>23</v>
      </c>
      <c r="C57" s="55"/>
      <c r="D57" s="55"/>
      <c r="E57" s="55"/>
      <c r="F57" s="56"/>
      <c r="G57" s="39">
        <v>20471176.449999999</v>
      </c>
    </row>
    <row r="60" spans="2:7" ht="15" thickBot="1" x14ac:dyDescent="0.35">
      <c r="B60" s="50"/>
      <c r="C60" s="50"/>
      <c r="F60" s="50"/>
      <c r="G60" s="50"/>
    </row>
    <row r="61" spans="2:7" x14ac:dyDescent="0.3">
      <c r="B61" s="47" t="s">
        <v>85</v>
      </c>
      <c r="C61" s="47"/>
      <c r="F61" s="47" t="s">
        <v>16</v>
      </c>
      <c r="G61" s="47"/>
    </row>
    <row r="62" spans="2:7" x14ac:dyDescent="0.3">
      <c r="B62" s="46" t="s">
        <v>84</v>
      </c>
      <c r="C62" s="46"/>
      <c r="F62" s="46" t="s">
        <v>6</v>
      </c>
      <c r="G62" s="46"/>
    </row>
    <row r="63" spans="2:7" x14ac:dyDescent="0.3">
      <c r="D63" t="s">
        <v>8</v>
      </c>
    </row>
    <row r="64" spans="2:7" x14ac:dyDescent="0.3">
      <c r="D64" s="47" t="s">
        <v>12</v>
      </c>
      <c r="E64" s="47"/>
    </row>
    <row r="65" spans="4:5" x14ac:dyDescent="0.3">
      <c r="D65" s="46" t="s">
        <v>7</v>
      </c>
      <c r="E65" s="46"/>
    </row>
  </sheetData>
  <mergeCells count="11">
    <mergeCell ref="A6:G6"/>
    <mergeCell ref="A7:G7"/>
    <mergeCell ref="B57:F57"/>
    <mergeCell ref="B60:C60"/>
    <mergeCell ref="F60:G60"/>
    <mergeCell ref="D65:E65"/>
    <mergeCell ref="B61:C61"/>
    <mergeCell ref="F61:G61"/>
    <mergeCell ref="B62:C62"/>
    <mergeCell ref="F62:G62"/>
    <mergeCell ref="D64:E64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2025-09-03T18:19:55Z</cp:lastPrinted>
  <dcterms:created xsi:type="dcterms:W3CDTF">2023-03-31T14:42:22Z</dcterms:created>
  <dcterms:modified xsi:type="dcterms:W3CDTF">2025-09-11T18:07:47Z</dcterms:modified>
</cp:coreProperties>
</file>