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gando\Desktop\UNIDADES DE TRABAJO\CONTABILIDAD\JUNIO\"/>
    </mc:Choice>
  </mc:AlternateContent>
  <xr:revisionPtr revIDLastSave="0" documentId="13_ncr:1_{80D3A0B5-5AC5-4403-B6E8-75AE600D963E}" xr6:coauthVersionLast="36" xr6:coauthVersionMax="36" xr10:uidLastSave="{00000000-0000-0000-0000-000000000000}"/>
  <bookViews>
    <workbookView xWindow="0" yWindow="0" windowWidth="23040" windowHeight="8940" activeTab="2" xr2:uid="{1C212639-82A5-413C-8413-08ED81218F4B}"/>
  </bookViews>
  <sheets>
    <sheet name="ESPECIAL" sheetId="2" r:id="rId1"/>
    <sheet name="COLECTORA (USD)" sheetId="8" r:id="rId2"/>
    <sheet name="colectora" sheetId="7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8" l="1"/>
  <c r="G12" i="8" s="1"/>
  <c r="G14" i="8" s="1"/>
  <c r="G11" i="7" l="1"/>
  <c r="G12" i="7" s="1"/>
  <c r="G13" i="7" s="1"/>
  <c r="G14" i="7" s="1"/>
  <c r="G15" i="7" s="1"/>
  <c r="G16" i="7" s="1"/>
  <c r="G17" i="7" s="1"/>
  <c r="G18" i="7" s="1"/>
  <c r="G19" i="7" s="1"/>
  <c r="G20" i="7" s="1"/>
  <c r="G21" i="7" s="1"/>
  <c r="G22" i="7" s="1"/>
  <c r="G23" i="7" s="1"/>
  <c r="G24" i="7" s="1"/>
  <c r="G25" i="7" s="1"/>
  <c r="G26" i="7" s="1"/>
  <c r="G27" i="7" s="1"/>
  <c r="G28" i="7" s="1"/>
  <c r="G29" i="7" s="1"/>
  <c r="G30" i="7" s="1"/>
  <c r="G31" i="7" s="1"/>
  <c r="G32" i="7" s="1"/>
  <c r="G33" i="7" s="1"/>
  <c r="G34" i="7" s="1"/>
  <c r="G35" i="7" s="1"/>
  <c r="G36" i="7" s="1"/>
  <c r="G37" i="7" s="1"/>
  <c r="G38" i="7" s="1"/>
  <c r="G39" i="7" s="1"/>
  <c r="G40" i="7" s="1"/>
  <c r="G41" i="7" s="1"/>
  <c r="G42" i="7" s="1"/>
  <c r="G43" i="7" s="1"/>
  <c r="G44" i="7" s="1"/>
  <c r="G45" i="7" s="1"/>
  <c r="G46" i="7" s="1"/>
  <c r="G47" i="7" s="1"/>
  <c r="G48" i="7" s="1"/>
  <c r="G49" i="7" s="1"/>
  <c r="G50" i="7" s="1"/>
  <c r="G51" i="7" s="1"/>
  <c r="G52" i="7" s="1"/>
  <c r="G53" i="7" s="1"/>
  <c r="G54" i="7" s="1"/>
  <c r="G55" i="7" s="1"/>
  <c r="G56" i="7" s="1"/>
  <c r="G57" i="7" s="1"/>
  <c r="G58" i="7" s="1"/>
  <c r="G59" i="7" s="1"/>
  <c r="G60" i="7" s="1"/>
  <c r="G61" i="7" s="1"/>
  <c r="G62" i="7" s="1"/>
  <c r="G63" i="7" s="1"/>
  <c r="G64" i="7" s="1"/>
  <c r="G65" i="7" s="1"/>
  <c r="G14" i="2" l="1"/>
  <c r="G15" i="2" s="1"/>
  <c r="G16" i="2" s="1"/>
  <c r="G17" i="2" s="1"/>
  <c r="G18" i="2" s="1"/>
  <c r="G19" i="2" s="1"/>
  <c r="G20" i="2" s="1"/>
  <c r="G21" i="2" s="1"/>
  <c r="G22" i="2" s="1"/>
  <c r="G23" i="2" s="1"/>
  <c r="G24" i="2" s="1"/>
  <c r="G25" i="2" s="1"/>
  <c r="G26" i="2" s="1"/>
  <c r="G27" i="2" s="1"/>
  <c r="G28" i="2" s="1"/>
  <c r="G29" i="2" s="1"/>
  <c r="G30" i="2" s="1"/>
  <c r="G31" i="2" s="1"/>
  <c r="G32" i="2" s="1"/>
  <c r="G33" i="2" s="1"/>
  <c r="G34" i="2" s="1"/>
  <c r="G35" i="2" s="1"/>
  <c r="G36" i="2" s="1"/>
  <c r="G37" i="2" s="1"/>
  <c r="G38" i="2" s="1"/>
  <c r="G39" i="2" s="1"/>
  <c r="G40" i="2" s="1"/>
  <c r="G41" i="2" s="1"/>
  <c r="G42" i="2" s="1"/>
  <c r="G43" i="2" s="1"/>
  <c r="G44" i="2" s="1"/>
  <c r="G45" i="2" s="1"/>
  <c r="G46" i="2" s="1"/>
  <c r="G47" i="2" s="1"/>
  <c r="G48" i="2" s="1"/>
  <c r="G49" i="2" s="1"/>
  <c r="G50" i="2" s="1"/>
  <c r="G51" i="2" s="1"/>
  <c r="G52" i="2" s="1"/>
  <c r="G53" i="2" s="1"/>
  <c r="G54" i="2" s="1"/>
  <c r="G55" i="2" s="1"/>
  <c r="G56" i="2" s="1"/>
  <c r="G57" i="2" s="1"/>
  <c r="G58" i="2" s="1"/>
  <c r="G59" i="2" s="1"/>
  <c r="G60" i="2" s="1"/>
  <c r="G61" i="2" s="1"/>
  <c r="G62" i="2" s="1"/>
  <c r="G63" i="2" s="1"/>
  <c r="G64" i="2" s="1"/>
  <c r="G65" i="2" s="1"/>
  <c r="G66" i="2" s="1"/>
  <c r="G67" i="2" s="1"/>
  <c r="G68" i="2" s="1"/>
  <c r="G69" i="2" s="1"/>
  <c r="G70" i="2" s="1"/>
  <c r="G71" i="2" s="1"/>
  <c r="G72" i="2" s="1"/>
  <c r="G73" i="2" s="1"/>
  <c r="G74" i="2" s="1"/>
  <c r="G75" i="2" s="1"/>
  <c r="G76" i="2" s="1"/>
  <c r="G77" i="2" s="1"/>
  <c r="G78" i="2" s="1"/>
  <c r="G79" i="2" s="1"/>
  <c r="G80" i="2" s="1"/>
  <c r="G81" i="2" s="1"/>
  <c r="G82" i="2" s="1"/>
  <c r="G83" i="2" s="1"/>
  <c r="G84" i="2" s="1"/>
  <c r="G85" i="2" s="1"/>
  <c r="G86" i="2" s="1"/>
  <c r="G87" i="2" s="1"/>
  <c r="G88" i="2" s="1"/>
  <c r="G89" i="2" s="1"/>
  <c r="G90" i="2" s="1"/>
  <c r="G91" i="2" s="1"/>
  <c r="G92" i="2" s="1"/>
  <c r="G93" i="2" s="1"/>
  <c r="G94" i="2" s="1"/>
  <c r="G95" i="2" s="1"/>
  <c r="G96" i="2" s="1"/>
  <c r="G97" i="2" s="1"/>
  <c r="G98" i="2" s="1"/>
  <c r="G99" i="2" s="1"/>
  <c r="G100" i="2" s="1"/>
  <c r="G101" i="2" s="1"/>
  <c r="G102" i="2" s="1"/>
  <c r="G103" i="2" s="1"/>
  <c r="G104" i="2" s="1"/>
  <c r="G105" i="2" s="1"/>
  <c r="G106" i="2" s="1"/>
  <c r="G107" i="2" s="1"/>
  <c r="G108" i="2" s="1"/>
  <c r="G109" i="2" s="1"/>
  <c r="G110" i="2" s="1"/>
  <c r="G111" i="2" s="1"/>
  <c r="G112" i="2" s="1"/>
  <c r="G114" i="2" s="1"/>
</calcChain>
</file>

<file path=xl/sharedStrings.xml><?xml version="1.0" encoding="utf-8"?>
<sst xmlns="http://schemas.openxmlformats.org/spreadsheetml/2006/main" count="296" uniqueCount="101">
  <si>
    <t>CUENTA COLECTORA DE RECURSOS PROPIOS CTA No 010-252470-0</t>
  </si>
  <si>
    <t>Fecha</t>
  </si>
  <si>
    <t>Ck No/ Tranf</t>
  </si>
  <si>
    <t>CUENTA ESPECIAL  CTA No 010-500117-1</t>
  </si>
  <si>
    <t>Balance</t>
  </si>
  <si>
    <t>Pag No 1</t>
  </si>
  <si>
    <t>Contador</t>
  </si>
  <si>
    <t>Director Financiero</t>
  </si>
  <si>
    <t xml:space="preserve">                                     _______________________________</t>
  </si>
  <si>
    <t>Pag No  1</t>
  </si>
  <si>
    <t>Lic Valeria Valdez</t>
  </si>
  <si>
    <t>auxiliar</t>
  </si>
  <si>
    <t xml:space="preserve"> </t>
  </si>
  <si>
    <t>CUENTA COLECTORA RECURSOS PROPIOS (USD)  CTA No 9998005000</t>
  </si>
  <si>
    <t>Jorge Luis Ceballos Pimentel</t>
  </si>
  <si>
    <t>Descripción</t>
  </si>
  <si>
    <t xml:space="preserve">Débito </t>
  </si>
  <si>
    <t>Crédito</t>
  </si>
  <si>
    <t>Lic Felipe Suero Capellán</t>
  </si>
  <si>
    <t xml:space="preserve">  </t>
  </si>
  <si>
    <t>INGRESOS Y EGRESOS  MES DE JUNIO 2025</t>
  </si>
  <si>
    <t>Balance al 31/05/2025</t>
  </si>
  <si>
    <t>BALANCE AL 30 JUNIO 2025 CUENTA ESPECIAL</t>
  </si>
  <si>
    <t>BALANCE AL 30 JUNIO DE 2025 CUENTA RECURSOS PROPIOS (USD)</t>
  </si>
  <si>
    <t>INGRESOS Y EGRESOS   MES DE JUNIO 2025</t>
  </si>
  <si>
    <t>BALANCE AL 30 DE JUNIO 2025 CUENTA COLECTORA RECURSOS PROPIOS</t>
  </si>
  <si>
    <t>I</t>
  </si>
  <si>
    <t xml:space="preserve">INGRESO POR TRANSFERENCIA </t>
  </si>
  <si>
    <t>DEPÓSITO</t>
  </si>
  <si>
    <t>DEPÓSITO SANTIAGO</t>
  </si>
  <si>
    <t>CARGOS BANCARIOS 0.15%, CHEQUES PAGADOS</t>
  </si>
  <si>
    <t>TARJETA DE CRÉDITO</t>
  </si>
  <si>
    <t>LOTE 646</t>
  </si>
  <si>
    <t>RETENCIÓN 2.5% DE COBRO TC</t>
  </si>
  <si>
    <t>LIBR 834</t>
  </si>
  <si>
    <t>LIBR 844</t>
  </si>
  <si>
    <t>CRISFLOR FLORÍSTERÍA SRL</t>
  </si>
  <si>
    <t>COMISIÓN POR SERVICIOS (PAGO CARDNET)</t>
  </si>
  <si>
    <t>l</t>
  </si>
  <si>
    <t>LOTE 647</t>
  </si>
  <si>
    <t>JULIO CÉSAR VALENTÍN JIMINIÁN</t>
  </si>
  <si>
    <t>FRANCISCO EDUARDO CAMPOS ÁLVAREZ</t>
  </si>
  <si>
    <t>RAFIEL ELISA VÁSQUEZ JAVIER</t>
  </si>
  <si>
    <t>JORGE LUIS MORONTA PÉREZ</t>
  </si>
  <si>
    <t>GLENN DAVIS FELIPE CASTRO</t>
  </si>
  <si>
    <t>ISAURA ISABEL PEÑALÓ MONTERO</t>
  </si>
  <si>
    <t>AMILCAR DEMETRIO CARRASCO RODRÍGUEZ</t>
  </si>
  <si>
    <t xml:space="preserve">JORGE LUIS CEBALLOS PIMENTEL </t>
  </si>
  <si>
    <t>JOSÉ EULALIO DE LA CRUZ FLORENTINO</t>
  </si>
  <si>
    <t>ELIANA PATRICIA DÍAZ SÁNCHEZ</t>
  </si>
  <si>
    <t>MARTHA JOSEFINA PERALLÓN REYES</t>
  </si>
  <si>
    <t>ARNULFO RODRÍGUEZ VERAS</t>
  </si>
  <si>
    <t>ESTEFANY INDIRA PUJOLS CASTILLO</t>
  </si>
  <si>
    <t>ULISES GREGORIO BILLINI GÓNZALEZ</t>
  </si>
  <si>
    <t>NIDIA PAULINO VALDÉZ DE VALERIO</t>
  </si>
  <si>
    <t>FERNANDO MANUEL BONILLA MENDOZA</t>
  </si>
  <si>
    <t>YULISA FRANCISCA ROZÓN ORTÍZ</t>
  </si>
  <si>
    <t>JUAN ELIESER CLASE CRUZ</t>
  </si>
  <si>
    <t xml:space="preserve">VÍCTOR RAMÓN DÍAZ DELMONTE </t>
  </si>
  <si>
    <t>LOTE 648</t>
  </si>
  <si>
    <t>LOTE 649</t>
  </si>
  <si>
    <t>EXP. DE LICENCIA (CHEQUES)</t>
  </si>
  <si>
    <t>RC HERNANDEZ, EMPRESA DE SERVÍCÍOS MÚLTIPLES, SRL</t>
  </si>
  <si>
    <t>LOTE 650</t>
  </si>
  <si>
    <t>LOTE 651</t>
  </si>
  <si>
    <t>LOTE 652</t>
  </si>
  <si>
    <t>RESOL. AJUSTADORES (CHEQUES)</t>
  </si>
  <si>
    <t>LOTE 653</t>
  </si>
  <si>
    <t>LIBR 937</t>
  </si>
  <si>
    <t>TÓNER DEPOT MULTISERVICIOS EORG, SRL</t>
  </si>
  <si>
    <t>LOTE 654</t>
  </si>
  <si>
    <t>LIBR 944</t>
  </si>
  <si>
    <t>PLENETA AZUL, SA</t>
  </si>
  <si>
    <t>LIBR 946</t>
  </si>
  <si>
    <t>LIBR 950</t>
  </si>
  <si>
    <t>GRUPO BRIZATLANTICA DEL CARIBE, SRL</t>
  </si>
  <si>
    <t>NUEVA EDITORA LA INFORMACIÓN C POR A</t>
  </si>
  <si>
    <t>MILAGROS DE JESÚS VÁSQUEZ GUTIERREZ</t>
  </si>
  <si>
    <t>ADALGISA DE LOS SANTOS DE ABREU</t>
  </si>
  <si>
    <t>LOTE 655</t>
  </si>
  <si>
    <t>LIBR 958</t>
  </si>
  <si>
    <t>MDL ALTEKNATIVA TECH, SRL</t>
  </si>
  <si>
    <t>LIBR 983</t>
  </si>
  <si>
    <t>SERVICIO SISTEMA MOTRIZ AMG, EIRL</t>
  </si>
  <si>
    <t>EXP. DE LICENCIA/DERECHO EXAMEN  (CHEQUES)</t>
  </si>
  <si>
    <t>LOTE 656</t>
  </si>
  <si>
    <t>RESOL. DE LICENCIA A EXAMEN/RETENCIÓN 2%</t>
  </si>
  <si>
    <t>LOTE 657</t>
  </si>
  <si>
    <t>LOTE 658</t>
  </si>
  <si>
    <t>LIBR 1007</t>
  </si>
  <si>
    <t>COMPU-OFFICE DOMINICANA, SRL</t>
  </si>
  <si>
    <t>LOTE 659</t>
  </si>
  <si>
    <t>LIBR 1016</t>
  </si>
  <si>
    <t>RENOV. DE LICENCIA (CHEQUES)</t>
  </si>
  <si>
    <t>LOTE 660</t>
  </si>
  <si>
    <t>LOTE 661</t>
  </si>
  <si>
    <t>INGRESO POR TRANSFERENCIA ARRENDAMIENTO DE SOLAR</t>
  </si>
  <si>
    <t>LOTE 662</t>
  </si>
  <si>
    <t>LOTE 663</t>
  </si>
  <si>
    <t>LOTE 664</t>
  </si>
  <si>
    <t>LOTE 665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</si>
</sst>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&quot;XDR&quot;* #,##0.00_-;\-&quot;XDR&quot;* #,##0.00_-;_-&quot;XDR&quot;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64">
    <xf numFmtId="0" fontId="0" fillId="0" borderId="0" xfId="0"/>
    <xf numFmtId="0" fontId="0" fillId="0" borderId="1" xfId="0" applyBorder="1"/>
    <xf numFmtId="43" fontId="0" fillId="0" borderId="1" xfId="1" applyFont="1" applyBorder="1"/>
    <xf numFmtId="0" fontId="0" fillId="0" borderId="1" xfId="0" applyBorder="1" applyAlignment="1">
      <alignment horizontal="center"/>
    </xf>
    <xf numFmtId="14" fontId="0" fillId="0" borderId="2" xfId="0" applyNumberFormat="1" applyBorder="1" applyAlignment="1">
      <alignment horizontal="center"/>
    </xf>
    <xf numFmtId="0" fontId="0" fillId="0" borderId="0" xfId="0" applyFill="1"/>
    <xf numFmtId="43" fontId="0" fillId="0" borderId="1" xfId="1" applyFont="1" applyFill="1" applyBorder="1"/>
    <xf numFmtId="0" fontId="3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43" fontId="0" fillId="0" borderId="3" xfId="0" applyNumberFormat="1" applyFill="1" applyBorder="1"/>
    <xf numFmtId="14" fontId="0" fillId="0" borderId="2" xfId="0" applyNumberFormat="1" applyBorder="1"/>
    <xf numFmtId="43" fontId="5" fillId="0" borderId="1" xfId="1" applyFont="1" applyBorder="1"/>
    <xf numFmtId="43" fontId="5" fillId="0" borderId="3" xfId="1" applyFont="1" applyFill="1" applyBorder="1"/>
    <xf numFmtId="0" fontId="6" fillId="0" borderId="0" xfId="0" applyFont="1" applyAlignment="1">
      <alignment horizontal="right"/>
    </xf>
    <xf numFmtId="43" fontId="1" fillId="0" borderId="3" xfId="1" applyFont="1" applyBorder="1"/>
    <xf numFmtId="14" fontId="2" fillId="0" borderId="2" xfId="0" applyNumberFormat="1" applyFont="1" applyFill="1" applyBorder="1" applyAlignment="1">
      <alignment horizontal="center"/>
    </xf>
    <xf numFmtId="43" fontId="6" fillId="0" borderId="0" xfId="1" applyFont="1" applyFill="1" applyBorder="1" applyAlignment="1">
      <alignment horizontal="center"/>
    </xf>
    <xf numFmtId="43" fontId="6" fillId="0" borderId="0" xfId="1" applyFont="1" applyFill="1" applyBorder="1"/>
    <xf numFmtId="0" fontId="0" fillId="4" borderId="1" xfId="0" applyFill="1" applyBorder="1" applyAlignment="1">
      <alignment horizontal="center"/>
    </xf>
    <xf numFmtId="43" fontId="0" fillId="4" borderId="1" xfId="1" applyFont="1" applyFill="1" applyBorder="1"/>
    <xf numFmtId="164" fontId="0" fillId="0" borderId="0" xfId="2" applyFont="1"/>
    <xf numFmtId="14" fontId="0" fillId="4" borderId="2" xfId="0" applyNumberFormat="1" applyFill="1" applyBorder="1" applyAlignment="1">
      <alignment horizontal="center"/>
    </xf>
    <xf numFmtId="0" fontId="0" fillId="4" borderId="1" xfId="0" applyFill="1" applyBorder="1"/>
    <xf numFmtId="14" fontId="0" fillId="4" borderId="2" xfId="0" applyNumberFormat="1" applyFont="1" applyFill="1" applyBorder="1" applyAlignment="1">
      <alignment horizontal="center"/>
    </xf>
    <xf numFmtId="0" fontId="0" fillId="4" borderId="1" xfId="0" applyFont="1" applyFill="1" applyBorder="1"/>
    <xf numFmtId="0" fontId="0" fillId="4" borderId="0" xfId="0" applyFill="1"/>
    <xf numFmtId="0" fontId="0" fillId="4" borderId="2" xfId="0" applyNumberFormat="1" applyFont="1" applyFill="1" applyBorder="1" applyAlignment="1">
      <alignment horizontal="center"/>
    </xf>
    <xf numFmtId="14" fontId="2" fillId="4" borderId="2" xfId="0" applyNumberFormat="1" applyFont="1" applyFill="1" applyBorder="1" applyAlignment="1">
      <alignment horizontal="center"/>
    </xf>
    <xf numFmtId="14" fontId="3" fillId="0" borderId="2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4" fontId="0" fillId="4" borderId="1" xfId="0" applyNumberFormat="1" applyFill="1" applyBorder="1"/>
    <xf numFmtId="43" fontId="0" fillId="4" borderId="0" xfId="1" applyFont="1" applyFill="1"/>
    <xf numFmtId="43" fontId="0" fillId="4" borderId="0" xfId="0" applyNumberFormat="1" applyFill="1"/>
    <xf numFmtId="43" fontId="0" fillId="0" borderId="0" xfId="1" applyFont="1"/>
    <xf numFmtId="43" fontId="6" fillId="3" borderId="3" xfId="1" applyFont="1" applyFill="1" applyBorder="1"/>
    <xf numFmtId="0" fontId="0" fillId="0" borderId="1" xfId="0" applyFont="1" applyBorder="1"/>
    <xf numFmtId="14" fontId="2" fillId="0" borderId="1" xfId="0" applyNumberFormat="1" applyFont="1" applyFill="1" applyBorder="1" applyAlignment="1">
      <alignment horizontal="center"/>
    </xf>
    <xf numFmtId="14" fontId="2" fillId="4" borderId="8" xfId="0" applyNumberFormat="1" applyFont="1" applyFill="1" applyBorder="1" applyAlignment="1">
      <alignment horizontal="center"/>
    </xf>
    <xf numFmtId="43" fontId="6" fillId="4" borderId="1" xfId="1" applyFont="1" applyFill="1" applyBorder="1"/>
    <xf numFmtId="14" fontId="0" fillId="4" borderId="11" xfId="0" applyNumberFormat="1" applyFill="1" applyBorder="1" applyAlignment="1">
      <alignment horizontal="center"/>
    </xf>
    <xf numFmtId="0" fontId="0" fillId="4" borderId="12" xfId="0" applyFill="1" applyBorder="1" applyAlignment="1">
      <alignment horizontal="center"/>
    </xf>
    <xf numFmtId="0" fontId="0" fillId="4" borderId="12" xfId="0" applyFill="1" applyBorder="1"/>
    <xf numFmtId="4" fontId="0" fillId="4" borderId="12" xfId="0" applyNumberFormat="1" applyFill="1" applyBorder="1"/>
    <xf numFmtId="43" fontId="0" fillId="4" borderId="12" xfId="1" applyFont="1" applyFill="1" applyBorder="1"/>
    <xf numFmtId="43" fontId="0" fillId="0" borderId="13" xfId="0" applyNumberFormat="1" applyFill="1" applyBorder="1"/>
    <xf numFmtId="43" fontId="6" fillId="3" borderId="16" xfId="0" applyNumberFormat="1" applyFont="1" applyFill="1" applyBorder="1"/>
    <xf numFmtId="14" fontId="0" fillId="4" borderId="1" xfId="0" applyNumberFormat="1" applyFill="1" applyBorder="1" applyAlignment="1">
      <alignment horizontal="center"/>
    </xf>
    <xf numFmtId="43" fontId="0" fillId="0" borderId="1" xfId="0" applyNumberFormat="1" applyFill="1" applyBorder="1"/>
    <xf numFmtId="4" fontId="6" fillId="4" borderId="1" xfId="0" applyNumberFormat="1" applyFont="1" applyFill="1" applyBorder="1"/>
    <xf numFmtId="43" fontId="6" fillId="0" borderId="1" xfId="1" applyFont="1" applyBorder="1"/>
    <xf numFmtId="0" fontId="4" fillId="0" borderId="0" xfId="0" applyFont="1" applyAlignment="1">
      <alignment horizontal="center"/>
    </xf>
    <xf numFmtId="164" fontId="6" fillId="3" borderId="1" xfId="2" applyFont="1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6" fillId="3" borderId="9" xfId="2" applyFont="1" applyFill="1" applyBorder="1" applyAlignment="1">
      <alignment horizontal="center"/>
    </xf>
    <xf numFmtId="164" fontId="6" fillId="3" borderId="10" xfId="2" applyFont="1" applyFill="1" applyBorder="1" applyAlignment="1">
      <alignment horizontal="center"/>
    </xf>
    <xf numFmtId="164" fontId="6" fillId="3" borderId="8" xfId="2" applyFont="1" applyFill="1" applyBorder="1" applyAlignment="1">
      <alignment horizontal="center"/>
    </xf>
    <xf numFmtId="43" fontId="6" fillId="3" borderId="14" xfId="1" applyFont="1" applyFill="1" applyBorder="1" applyAlignment="1">
      <alignment horizontal="center"/>
    </xf>
    <xf numFmtId="43" fontId="6" fillId="3" borderId="7" xfId="1" applyFont="1" applyFill="1" applyBorder="1" applyAlignment="1">
      <alignment horizontal="center"/>
    </xf>
    <xf numFmtId="43" fontId="6" fillId="3" borderId="15" xfId="1" applyFont="1" applyFill="1" applyBorder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504825</xdr:colOff>
      <xdr:row>2</xdr:row>
      <xdr:rowOff>171450</xdr:rowOff>
    </xdr:from>
    <xdr:to>
      <xdr:col>4</xdr:col>
      <xdr:colOff>552450</xdr:colOff>
      <xdr:row>7</xdr:row>
      <xdr:rowOff>152400</xdr:rowOff>
    </xdr:to>
    <xdr:pic>
      <xdr:nvPicPr>
        <xdr:cNvPr id="3" name="Picture 205">
          <a:extLst>
            <a:ext uri="{FF2B5EF4-FFF2-40B4-BE49-F238E27FC236}">
              <a16:creationId xmlns:a16="http://schemas.microsoft.com/office/drawing/2014/main" id="{96AF3E68-01AA-4A66-B789-300F9E975D4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6925" y="552450"/>
          <a:ext cx="3105150" cy="9334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142876</xdr:colOff>
      <xdr:row>0</xdr:row>
      <xdr:rowOff>76200</xdr:rowOff>
    </xdr:from>
    <xdr:to>
      <xdr:col>4</xdr:col>
      <xdr:colOff>542926</xdr:colOff>
      <xdr:row>4</xdr:row>
      <xdr:rowOff>171450</xdr:rowOff>
    </xdr:to>
    <xdr:pic>
      <xdr:nvPicPr>
        <xdr:cNvPr id="4" name="Picture 205">
          <a:extLst>
            <a:ext uri="{FF2B5EF4-FFF2-40B4-BE49-F238E27FC236}">
              <a16:creationId xmlns:a16="http://schemas.microsoft.com/office/drawing/2014/main" id="{964BEE7A-0B2D-43FF-A329-03B8008E8B3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8326" y="76200"/>
          <a:ext cx="3067050" cy="857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419100</xdr:colOff>
      <xdr:row>0</xdr:row>
      <xdr:rowOff>47624</xdr:rowOff>
    </xdr:from>
    <xdr:to>
      <xdr:col>4</xdr:col>
      <xdr:colOff>361950</xdr:colOff>
      <xdr:row>5</xdr:row>
      <xdr:rowOff>38099</xdr:rowOff>
    </xdr:to>
    <xdr:pic>
      <xdr:nvPicPr>
        <xdr:cNvPr id="4" name="Picture 205">
          <a:extLst>
            <a:ext uri="{FF2B5EF4-FFF2-40B4-BE49-F238E27FC236}">
              <a16:creationId xmlns:a16="http://schemas.microsoft.com/office/drawing/2014/main" id="{B802E3FD-3EBA-40DF-AF28-792277E9D87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0" y="47624"/>
          <a:ext cx="2962275" cy="9429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1068B-652F-4FEC-B165-797E3D2BE1EA}">
  <dimension ref="A9:L124"/>
  <sheetViews>
    <sheetView topLeftCell="A106" zoomScaleNormal="100" workbookViewId="0">
      <selection activeCell="J79" sqref="J79"/>
    </sheetView>
  </sheetViews>
  <sheetFormatPr baseColWidth="10" defaultRowHeight="14.4" x14ac:dyDescent="0.3"/>
  <cols>
    <col min="1" max="1" width="0.44140625" customWidth="1"/>
    <col min="2" max="2" width="11.6640625" customWidth="1"/>
    <col min="3" max="3" width="11.33203125" customWidth="1"/>
    <col min="4" max="4" width="45.88671875" customWidth="1"/>
    <col min="5" max="5" width="15.88671875" customWidth="1"/>
    <col min="6" max="6" width="14.44140625" customWidth="1"/>
    <col min="7" max="7" width="19" customWidth="1"/>
    <col min="9" max="9" width="13.6640625" customWidth="1"/>
    <col min="10" max="10" width="14.109375" bestFit="1" customWidth="1"/>
    <col min="11" max="11" width="12.33203125" bestFit="1" customWidth="1"/>
    <col min="12" max="12" width="14.109375" bestFit="1" customWidth="1"/>
  </cols>
  <sheetData>
    <row r="9" spans="1:7" ht="18" x14ac:dyDescent="0.35">
      <c r="A9" s="53" t="s">
        <v>3</v>
      </c>
      <c r="B9" s="53"/>
      <c r="C9" s="53"/>
      <c r="D9" s="53"/>
      <c r="E9" s="53"/>
      <c r="F9" s="53"/>
      <c r="G9" s="53"/>
    </row>
    <row r="10" spans="1:7" s="5" customFormat="1" ht="18" x14ac:dyDescent="0.35">
      <c r="A10" s="53" t="s">
        <v>20</v>
      </c>
      <c r="B10" s="53"/>
      <c r="C10" s="53"/>
      <c r="D10" s="53"/>
      <c r="E10" s="53"/>
      <c r="F10" s="53"/>
      <c r="G10" s="53"/>
    </row>
    <row r="11" spans="1:7" s="5" customFormat="1" ht="15" thickBot="1" x14ac:dyDescent="0.35">
      <c r="A11"/>
      <c r="B11"/>
      <c r="C11"/>
      <c r="D11"/>
      <c r="E11"/>
      <c r="F11"/>
      <c r="G11" s="16" t="s">
        <v>9</v>
      </c>
    </row>
    <row r="12" spans="1:7" s="5" customFormat="1" ht="15.6" x14ac:dyDescent="0.3">
      <c r="A12"/>
      <c r="B12" s="7" t="s">
        <v>1</v>
      </c>
      <c r="C12" s="8" t="s">
        <v>2</v>
      </c>
      <c r="D12" s="8" t="s">
        <v>15</v>
      </c>
      <c r="E12" s="8" t="s">
        <v>16</v>
      </c>
      <c r="F12" s="8" t="s">
        <v>17</v>
      </c>
      <c r="G12" s="9" t="s">
        <v>4</v>
      </c>
    </row>
    <row r="13" spans="1:7" s="5" customFormat="1" ht="15.6" x14ac:dyDescent="0.3">
      <c r="B13" s="31"/>
      <c r="C13" s="11"/>
      <c r="D13" s="11" t="s">
        <v>21</v>
      </c>
      <c r="E13" s="11"/>
      <c r="F13" s="11"/>
      <c r="G13" s="17">
        <v>15737640.539999999</v>
      </c>
    </row>
    <row r="14" spans="1:7" s="5" customFormat="1" ht="15.6" x14ac:dyDescent="0.3">
      <c r="B14" s="18">
        <v>45810</v>
      </c>
      <c r="C14" s="10" t="s">
        <v>26</v>
      </c>
      <c r="D14" s="1" t="s">
        <v>27</v>
      </c>
      <c r="E14" s="22"/>
      <c r="F14" s="6">
        <v>10500</v>
      </c>
      <c r="G14" s="17">
        <f>G13+F14-E14</f>
        <v>15748140.539999999</v>
      </c>
    </row>
    <row r="15" spans="1:7" s="28" customFormat="1" ht="15.6" x14ac:dyDescent="0.3">
      <c r="A15" s="5"/>
      <c r="B15" s="18">
        <v>45810</v>
      </c>
      <c r="C15" s="10">
        <v>50028</v>
      </c>
      <c r="D15" s="1" t="s">
        <v>28</v>
      </c>
      <c r="E15" s="6"/>
      <c r="F15" s="22">
        <v>4000</v>
      </c>
      <c r="G15" s="17">
        <f t="shared" ref="G15:G78" si="0">G14+F15-E15</f>
        <v>15752140.539999999</v>
      </c>
    </row>
    <row r="16" spans="1:7" s="28" customFormat="1" ht="15.6" x14ac:dyDescent="0.3">
      <c r="A16" s="5"/>
      <c r="B16" s="18">
        <v>45810</v>
      </c>
      <c r="C16" s="10">
        <v>20229</v>
      </c>
      <c r="D16" s="1" t="s">
        <v>29</v>
      </c>
      <c r="E16" s="6"/>
      <c r="F16" s="6">
        <v>8000</v>
      </c>
      <c r="G16" s="17">
        <f t="shared" si="0"/>
        <v>15760140.539999999</v>
      </c>
    </row>
    <row r="17" spans="1:11" s="28" customFormat="1" ht="15.6" x14ac:dyDescent="0.3">
      <c r="A17" s="5"/>
      <c r="B17" s="18">
        <v>45810</v>
      </c>
      <c r="C17" s="10" t="s">
        <v>26</v>
      </c>
      <c r="D17" s="27" t="s">
        <v>30</v>
      </c>
      <c r="E17" s="6">
        <v>37.380000000000003</v>
      </c>
      <c r="F17" s="6"/>
      <c r="G17" s="17">
        <f t="shared" si="0"/>
        <v>15760103.159999998</v>
      </c>
    </row>
    <row r="18" spans="1:11" s="28" customFormat="1" ht="15.6" x14ac:dyDescent="0.3">
      <c r="B18" s="30">
        <v>45811</v>
      </c>
      <c r="C18" s="21" t="s">
        <v>38</v>
      </c>
      <c r="D18" s="1" t="s">
        <v>27</v>
      </c>
      <c r="E18" s="22"/>
      <c r="F18" s="22">
        <v>3000</v>
      </c>
      <c r="G18" s="17">
        <f t="shared" si="0"/>
        <v>15763103.159999998</v>
      </c>
    </row>
    <row r="19" spans="1:11" s="28" customFormat="1" ht="15.6" x14ac:dyDescent="0.3">
      <c r="B19" s="30">
        <v>45811</v>
      </c>
      <c r="C19" s="21">
        <v>50054</v>
      </c>
      <c r="D19" s="1" t="s">
        <v>28</v>
      </c>
      <c r="E19" s="22"/>
      <c r="F19" s="22">
        <v>32000</v>
      </c>
      <c r="G19" s="17">
        <f t="shared" si="0"/>
        <v>15795103.159999998</v>
      </c>
    </row>
    <row r="20" spans="1:11" s="28" customFormat="1" ht="15.6" x14ac:dyDescent="0.3">
      <c r="B20" s="30">
        <v>45811</v>
      </c>
      <c r="C20" s="21">
        <v>11464907</v>
      </c>
      <c r="D20" s="38" t="s">
        <v>61</v>
      </c>
      <c r="E20" s="22"/>
      <c r="F20" s="22">
        <v>39000</v>
      </c>
      <c r="G20" s="17">
        <f t="shared" si="0"/>
        <v>15834103.159999998</v>
      </c>
    </row>
    <row r="21" spans="1:11" s="28" customFormat="1" ht="15.6" x14ac:dyDescent="0.3">
      <c r="B21" s="30">
        <v>45811</v>
      </c>
      <c r="C21" s="21">
        <v>20191</v>
      </c>
      <c r="D21" s="1" t="s">
        <v>29</v>
      </c>
      <c r="E21" s="22"/>
      <c r="F21" s="22">
        <v>5000</v>
      </c>
      <c r="G21" s="17">
        <f t="shared" si="0"/>
        <v>15839103.159999998</v>
      </c>
    </row>
    <row r="22" spans="1:11" s="28" customFormat="1" ht="15.6" x14ac:dyDescent="0.3">
      <c r="B22" s="30">
        <v>45812</v>
      </c>
      <c r="C22" s="21">
        <v>10108</v>
      </c>
      <c r="D22" s="1" t="s">
        <v>28</v>
      </c>
      <c r="E22" s="22"/>
      <c r="F22" s="22">
        <v>12150</v>
      </c>
      <c r="G22" s="17">
        <f t="shared" si="0"/>
        <v>15851253.159999998</v>
      </c>
    </row>
    <row r="23" spans="1:11" s="28" customFormat="1" ht="15.6" x14ac:dyDescent="0.3">
      <c r="B23" s="30">
        <v>45812</v>
      </c>
      <c r="C23" s="21">
        <v>20223</v>
      </c>
      <c r="D23" s="1" t="s">
        <v>29</v>
      </c>
      <c r="E23" s="22"/>
      <c r="F23" s="22">
        <v>12000</v>
      </c>
      <c r="G23" s="17">
        <f t="shared" si="0"/>
        <v>15863253.159999998</v>
      </c>
    </row>
    <row r="24" spans="1:11" s="28" customFormat="1" ht="15.6" x14ac:dyDescent="0.3">
      <c r="B24" s="30">
        <v>45812</v>
      </c>
      <c r="C24" s="21">
        <v>57713</v>
      </c>
      <c r="D24" s="1" t="s">
        <v>40</v>
      </c>
      <c r="E24" s="22">
        <v>150000</v>
      </c>
      <c r="F24" s="22"/>
      <c r="G24" s="17">
        <f t="shared" si="0"/>
        <v>15713253.159999998</v>
      </c>
    </row>
    <row r="25" spans="1:11" s="28" customFormat="1" ht="15.6" x14ac:dyDescent="0.3">
      <c r="B25" s="30">
        <v>45812</v>
      </c>
      <c r="C25" s="21">
        <v>57714</v>
      </c>
      <c r="D25" s="25" t="s">
        <v>41</v>
      </c>
      <c r="E25" s="22">
        <v>80000</v>
      </c>
      <c r="F25" s="22"/>
      <c r="G25" s="17">
        <f t="shared" si="0"/>
        <v>15633253.159999998</v>
      </c>
    </row>
    <row r="26" spans="1:11" s="28" customFormat="1" ht="15.6" x14ac:dyDescent="0.3">
      <c r="B26" s="30">
        <v>45812</v>
      </c>
      <c r="C26" s="21">
        <v>57715</v>
      </c>
      <c r="D26" s="1" t="s">
        <v>42</v>
      </c>
      <c r="E26" s="22">
        <v>56100</v>
      </c>
      <c r="F26" s="22"/>
      <c r="G26" s="17">
        <f t="shared" si="0"/>
        <v>15577153.159999998</v>
      </c>
      <c r="K26" s="34"/>
    </row>
    <row r="27" spans="1:11" s="28" customFormat="1" ht="15.6" x14ac:dyDescent="0.3">
      <c r="B27" s="30">
        <v>45812</v>
      </c>
      <c r="C27" s="21">
        <v>57716</v>
      </c>
      <c r="D27" s="25" t="s">
        <v>43</v>
      </c>
      <c r="E27" s="22">
        <v>56100</v>
      </c>
      <c r="F27" s="22"/>
      <c r="G27" s="17">
        <f t="shared" si="0"/>
        <v>15521053.159999998</v>
      </c>
      <c r="J27" s="35"/>
    </row>
    <row r="28" spans="1:11" s="28" customFormat="1" ht="15.6" x14ac:dyDescent="0.3">
      <c r="B28" s="30">
        <v>45812</v>
      </c>
      <c r="C28" s="21">
        <v>57717</v>
      </c>
      <c r="D28" s="25" t="s">
        <v>44</v>
      </c>
      <c r="E28" s="22">
        <v>56100</v>
      </c>
      <c r="F28" s="22"/>
      <c r="G28" s="17">
        <f t="shared" si="0"/>
        <v>15464953.159999998</v>
      </c>
    </row>
    <row r="29" spans="1:11" s="28" customFormat="1" ht="15.6" x14ac:dyDescent="0.3">
      <c r="B29" s="30">
        <v>45812</v>
      </c>
      <c r="C29" s="21">
        <v>57718</v>
      </c>
      <c r="D29" s="25" t="s">
        <v>45</v>
      </c>
      <c r="E29" s="22">
        <v>56100</v>
      </c>
      <c r="F29" s="22"/>
      <c r="G29" s="17">
        <f t="shared" si="0"/>
        <v>15408853.159999998</v>
      </c>
    </row>
    <row r="30" spans="1:11" s="28" customFormat="1" ht="15.6" x14ac:dyDescent="0.3">
      <c r="B30" s="30">
        <v>45812</v>
      </c>
      <c r="C30" s="21">
        <v>57719</v>
      </c>
      <c r="D30" s="25" t="s">
        <v>46</v>
      </c>
      <c r="E30" s="22">
        <v>56100</v>
      </c>
      <c r="F30" s="22"/>
      <c r="G30" s="17">
        <f t="shared" si="0"/>
        <v>15352753.159999998</v>
      </c>
      <c r="J30" s="35"/>
    </row>
    <row r="31" spans="1:11" s="28" customFormat="1" ht="15.6" x14ac:dyDescent="0.3">
      <c r="B31" s="30">
        <v>45812</v>
      </c>
      <c r="C31" s="21">
        <v>57720</v>
      </c>
      <c r="D31" s="25" t="s">
        <v>47</v>
      </c>
      <c r="E31" s="22">
        <v>56100</v>
      </c>
      <c r="F31" s="22"/>
      <c r="G31" s="17">
        <f t="shared" si="0"/>
        <v>15296653.159999998</v>
      </c>
    </row>
    <row r="32" spans="1:11" s="28" customFormat="1" ht="15.6" x14ac:dyDescent="0.3">
      <c r="B32" s="30">
        <v>45812</v>
      </c>
      <c r="C32" s="21">
        <v>57721</v>
      </c>
      <c r="D32" s="1" t="s">
        <v>48</v>
      </c>
      <c r="E32" s="22">
        <v>56100</v>
      </c>
      <c r="F32" s="22"/>
      <c r="G32" s="17">
        <f t="shared" si="0"/>
        <v>15240553.159999998</v>
      </c>
    </row>
    <row r="33" spans="2:7" s="28" customFormat="1" ht="15.6" x14ac:dyDescent="0.3">
      <c r="B33" s="30">
        <v>45447</v>
      </c>
      <c r="C33" s="21">
        <v>57722</v>
      </c>
      <c r="D33" s="25" t="s">
        <v>49</v>
      </c>
      <c r="E33" s="22">
        <v>56100</v>
      </c>
      <c r="F33" s="22"/>
      <c r="G33" s="17">
        <f t="shared" si="0"/>
        <v>15184453.159999998</v>
      </c>
    </row>
    <row r="34" spans="2:7" s="28" customFormat="1" ht="15.6" x14ac:dyDescent="0.3">
      <c r="B34" s="30">
        <v>45447</v>
      </c>
      <c r="C34" s="21">
        <v>57723</v>
      </c>
      <c r="D34" s="25" t="s">
        <v>50</v>
      </c>
      <c r="E34" s="22">
        <v>56100</v>
      </c>
      <c r="F34" s="22"/>
      <c r="G34" s="17">
        <f t="shared" si="0"/>
        <v>15128353.159999998</v>
      </c>
    </row>
    <row r="35" spans="2:7" s="28" customFormat="1" ht="15.6" x14ac:dyDescent="0.3">
      <c r="B35" s="30">
        <v>45812</v>
      </c>
      <c r="C35" s="21">
        <v>57724</v>
      </c>
      <c r="D35" s="25" t="s">
        <v>51</v>
      </c>
      <c r="E35" s="22">
        <v>56100</v>
      </c>
      <c r="F35" s="22"/>
      <c r="G35" s="17">
        <f t="shared" si="0"/>
        <v>15072253.159999998</v>
      </c>
    </row>
    <row r="36" spans="2:7" s="28" customFormat="1" ht="15.6" x14ac:dyDescent="0.3">
      <c r="B36" s="30">
        <v>45812</v>
      </c>
      <c r="C36" s="21">
        <v>57725</v>
      </c>
      <c r="D36" s="25" t="s">
        <v>52</v>
      </c>
      <c r="E36" s="22">
        <v>56100</v>
      </c>
      <c r="F36" s="22"/>
      <c r="G36" s="17">
        <f t="shared" si="0"/>
        <v>15016153.159999998</v>
      </c>
    </row>
    <row r="37" spans="2:7" s="28" customFormat="1" ht="15.6" x14ac:dyDescent="0.3">
      <c r="B37" s="30">
        <v>45812</v>
      </c>
      <c r="C37" s="21">
        <v>57726</v>
      </c>
      <c r="D37" s="25" t="s">
        <v>53</v>
      </c>
      <c r="E37" s="22">
        <v>56100</v>
      </c>
      <c r="F37" s="22"/>
      <c r="G37" s="17">
        <f t="shared" si="0"/>
        <v>14960053.159999998</v>
      </c>
    </row>
    <row r="38" spans="2:7" s="28" customFormat="1" ht="15.6" x14ac:dyDescent="0.3">
      <c r="B38" s="30">
        <v>45812</v>
      </c>
      <c r="C38" s="21">
        <v>57727</v>
      </c>
      <c r="D38" s="25" t="s">
        <v>54</v>
      </c>
      <c r="E38" s="22">
        <v>48000</v>
      </c>
      <c r="F38" s="22"/>
      <c r="G38" s="17">
        <f t="shared" si="0"/>
        <v>14912053.159999998</v>
      </c>
    </row>
    <row r="39" spans="2:7" s="28" customFormat="1" ht="15.6" x14ac:dyDescent="0.3">
      <c r="B39" s="30">
        <v>45812</v>
      </c>
      <c r="C39" s="21">
        <v>57728</v>
      </c>
      <c r="D39" s="25" t="s">
        <v>55</v>
      </c>
      <c r="E39" s="22">
        <v>56100</v>
      </c>
      <c r="F39" s="22"/>
      <c r="G39" s="17">
        <f t="shared" si="0"/>
        <v>14855953.159999998</v>
      </c>
    </row>
    <row r="40" spans="2:7" s="28" customFormat="1" ht="15.6" x14ac:dyDescent="0.3">
      <c r="B40" s="30">
        <v>45812</v>
      </c>
      <c r="C40" s="21">
        <v>57729</v>
      </c>
      <c r="D40" s="25" t="s">
        <v>56</v>
      </c>
      <c r="E40" s="22">
        <v>45000</v>
      </c>
      <c r="F40" s="22"/>
      <c r="G40" s="17">
        <f t="shared" si="0"/>
        <v>14810953.159999998</v>
      </c>
    </row>
    <row r="41" spans="2:7" s="28" customFormat="1" ht="15.6" x14ac:dyDescent="0.3">
      <c r="B41" s="30">
        <v>45812</v>
      </c>
      <c r="C41" s="21">
        <v>57730</v>
      </c>
      <c r="D41" s="25" t="s">
        <v>57</v>
      </c>
      <c r="E41" s="22">
        <v>45000</v>
      </c>
      <c r="F41" s="22"/>
      <c r="G41" s="17">
        <f t="shared" si="0"/>
        <v>14765953.159999998</v>
      </c>
    </row>
    <row r="42" spans="2:7" s="28" customFormat="1" ht="15.6" x14ac:dyDescent="0.3">
      <c r="B42" s="30">
        <v>45812</v>
      </c>
      <c r="C42" s="21">
        <v>57731</v>
      </c>
      <c r="D42" s="25" t="s">
        <v>58</v>
      </c>
      <c r="E42" s="22">
        <v>45000</v>
      </c>
      <c r="F42" s="22"/>
      <c r="G42" s="17">
        <f t="shared" si="0"/>
        <v>14720953.159999998</v>
      </c>
    </row>
    <row r="43" spans="2:7" s="28" customFormat="1" ht="15.6" x14ac:dyDescent="0.3">
      <c r="B43" s="30">
        <v>45812</v>
      </c>
      <c r="C43" s="21" t="s">
        <v>38</v>
      </c>
      <c r="D43" s="27" t="s">
        <v>30</v>
      </c>
      <c r="E43" s="22">
        <v>573.91999999999996</v>
      </c>
      <c r="F43" s="22"/>
      <c r="G43" s="17">
        <f t="shared" si="0"/>
        <v>14720379.239999998</v>
      </c>
    </row>
    <row r="44" spans="2:7" s="28" customFormat="1" ht="15.6" x14ac:dyDescent="0.3">
      <c r="B44" s="30">
        <v>45813</v>
      </c>
      <c r="C44" s="21" t="s">
        <v>38</v>
      </c>
      <c r="D44" s="1" t="s">
        <v>27</v>
      </c>
      <c r="E44" s="22"/>
      <c r="F44" s="22">
        <v>9000</v>
      </c>
      <c r="G44" s="17">
        <f t="shared" si="0"/>
        <v>14729379.239999998</v>
      </c>
    </row>
    <row r="45" spans="2:7" s="28" customFormat="1" ht="15.6" x14ac:dyDescent="0.3">
      <c r="B45" s="30">
        <v>45813</v>
      </c>
      <c r="C45" s="21">
        <v>10082</v>
      </c>
      <c r="D45" s="1" t="s">
        <v>28</v>
      </c>
      <c r="E45" s="22"/>
      <c r="F45" s="22">
        <v>35150</v>
      </c>
      <c r="G45" s="17">
        <f t="shared" si="0"/>
        <v>14764529.239999998</v>
      </c>
    </row>
    <row r="46" spans="2:7" s="28" customFormat="1" ht="15.6" x14ac:dyDescent="0.3">
      <c r="B46" s="30">
        <v>45813</v>
      </c>
      <c r="C46" s="21">
        <v>20207</v>
      </c>
      <c r="D46" s="1" t="s">
        <v>29</v>
      </c>
      <c r="E46" s="22"/>
      <c r="F46" s="22">
        <v>6500</v>
      </c>
      <c r="G46" s="17">
        <f t="shared" si="0"/>
        <v>14771029.239999998</v>
      </c>
    </row>
    <row r="47" spans="2:7" s="28" customFormat="1" ht="15.6" x14ac:dyDescent="0.3">
      <c r="B47" s="30">
        <v>45814</v>
      </c>
      <c r="C47" s="21" t="s">
        <v>38</v>
      </c>
      <c r="D47" s="1" t="s">
        <v>27</v>
      </c>
      <c r="E47" s="22"/>
      <c r="F47" s="22">
        <v>12000</v>
      </c>
      <c r="G47" s="17">
        <f t="shared" si="0"/>
        <v>14783029.239999998</v>
      </c>
    </row>
    <row r="48" spans="2:7" s="28" customFormat="1" ht="15.6" x14ac:dyDescent="0.3">
      <c r="B48" s="30">
        <v>45814</v>
      </c>
      <c r="C48" s="21">
        <v>20154</v>
      </c>
      <c r="D48" s="1" t="s">
        <v>28</v>
      </c>
      <c r="E48" s="22"/>
      <c r="F48" s="22">
        <v>14000</v>
      </c>
      <c r="G48" s="17">
        <f t="shared" si="0"/>
        <v>14797029.239999998</v>
      </c>
    </row>
    <row r="49" spans="2:7" s="28" customFormat="1" ht="15.6" x14ac:dyDescent="0.3">
      <c r="B49" s="30">
        <v>45814</v>
      </c>
      <c r="C49" s="21">
        <v>20188</v>
      </c>
      <c r="D49" s="1" t="s">
        <v>29</v>
      </c>
      <c r="E49" s="22"/>
      <c r="F49" s="22">
        <v>20000</v>
      </c>
      <c r="G49" s="17">
        <f t="shared" si="0"/>
        <v>14817029.239999998</v>
      </c>
    </row>
    <row r="50" spans="2:7" s="28" customFormat="1" ht="15.6" x14ac:dyDescent="0.3">
      <c r="B50" s="30">
        <v>45817</v>
      </c>
      <c r="C50" s="21" t="s">
        <v>26</v>
      </c>
      <c r="D50" s="1" t="s">
        <v>27</v>
      </c>
      <c r="E50" s="22"/>
      <c r="F50" s="22">
        <v>219500</v>
      </c>
      <c r="G50" s="17">
        <f t="shared" si="0"/>
        <v>15036529.239999998</v>
      </c>
    </row>
    <row r="51" spans="2:7" s="28" customFormat="1" ht="15.6" x14ac:dyDescent="0.3">
      <c r="B51" s="30">
        <v>45817</v>
      </c>
      <c r="C51" s="21">
        <v>30106</v>
      </c>
      <c r="D51" s="1" t="s">
        <v>28</v>
      </c>
      <c r="E51" s="22"/>
      <c r="F51" s="22">
        <v>35000</v>
      </c>
      <c r="G51" s="17">
        <f t="shared" si="0"/>
        <v>15071529.239999998</v>
      </c>
    </row>
    <row r="52" spans="2:7" s="28" customFormat="1" ht="15.6" x14ac:dyDescent="0.3">
      <c r="B52" s="30">
        <v>45817</v>
      </c>
      <c r="C52" s="21">
        <v>20197</v>
      </c>
      <c r="D52" s="1" t="s">
        <v>29</v>
      </c>
      <c r="E52" s="22"/>
      <c r="F52" s="22">
        <v>7500</v>
      </c>
      <c r="G52" s="17">
        <f t="shared" si="0"/>
        <v>15079029.239999998</v>
      </c>
    </row>
    <row r="53" spans="2:7" s="28" customFormat="1" ht="15.6" x14ac:dyDescent="0.3">
      <c r="B53" s="30">
        <v>45817</v>
      </c>
      <c r="C53" s="21" t="s">
        <v>26</v>
      </c>
      <c r="D53" s="27" t="s">
        <v>30</v>
      </c>
      <c r="E53" s="22">
        <v>1121.8499999999999</v>
      </c>
      <c r="F53" s="22"/>
      <c r="G53" s="17">
        <f t="shared" si="0"/>
        <v>15077907.389999999</v>
      </c>
    </row>
    <row r="54" spans="2:7" s="28" customFormat="1" ht="15.6" x14ac:dyDescent="0.3">
      <c r="B54" s="30">
        <v>45818</v>
      </c>
      <c r="C54" s="21" t="s">
        <v>38</v>
      </c>
      <c r="D54" s="1" t="s">
        <v>27</v>
      </c>
      <c r="E54" s="22"/>
      <c r="F54" s="22">
        <v>6000</v>
      </c>
      <c r="G54" s="17">
        <f t="shared" si="0"/>
        <v>15083907.389999999</v>
      </c>
    </row>
    <row r="55" spans="2:7" s="28" customFormat="1" ht="15.6" x14ac:dyDescent="0.3">
      <c r="B55" s="30">
        <v>45818</v>
      </c>
      <c r="C55" s="21">
        <v>20041</v>
      </c>
      <c r="D55" s="1" t="s">
        <v>28</v>
      </c>
      <c r="E55" s="22"/>
      <c r="F55" s="22">
        <v>9500</v>
      </c>
      <c r="G55" s="17">
        <f t="shared" si="0"/>
        <v>15093407.389999999</v>
      </c>
    </row>
    <row r="56" spans="2:7" s="28" customFormat="1" ht="15.6" x14ac:dyDescent="0.3">
      <c r="B56" s="30">
        <v>45818</v>
      </c>
      <c r="C56" s="21">
        <v>30185</v>
      </c>
      <c r="D56" s="1" t="s">
        <v>29</v>
      </c>
      <c r="E56" s="22"/>
      <c r="F56" s="22">
        <v>17000</v>
      </c>
      <c r="G56" s="17">
        <f t="shared" si="0"/>
        <v>15110407.389999999</v>
      </c>
    </row>
    <row r="57" spans="2:7" s="28" customFormat="1" ht="15.6" x14ac:dyDescent="0.3">
      <c r="B57" s="30">
        <v>45818</v>
      </c>
      <c r="C57" s="21" t="s">
        <v>38</v>
      </c>
      <c r="D57" s="27" t="s">
        <v>30</v>
      </c>
      <c r="E57" s="22">
        <v>151.65</v>
      </c>
      <c r="F57" s="22"/>
      <c r="G57" s="17">
        <f t="shared" si="0"/>
        <v>15110255.739999998</v>
      </c>
    </row>
    <row r="58" spans="2:7" s="28" customFormat="1" ht="15.6" x14ac:dyDescent="0.3">
      <c r="B58" s="30">
        <v>45819</v>
      </c>
      <c r="C58" s="21" t="s">
        <v>38</v>
      </c>
      <c r="D58" s="1" t="s">
        <v>27</v>
      </c>
      <c r="E58" s="22"/>
      <c r="F58" s="22">
        <v>109039.2</v>
      </c>
      <c r="G58" s="17">
        <f t="shared" si="0"/>
        <v>15219294.939999998</v>
      </c>
    </row>
    <row r="59" spans="2:7" s="28" customFormat="1" ht="15.6" x14ac:dyDescent="0.3">
      <c r="B59" s="30">
        <v>45819</v>
      </c>
      <c r="C59" s="21">
        <v>30046</v>
      </c>
      <c r="D59" s="1" t="s">
        <v>28</v>
      </c>
      <c r="E59" s="22"/>
      <c r="F59" s="22">
        <v>16000</v>
      </c>
      <c r="G59" s="17">
        <f t="shared" si="0"/>
        <v>15235294.939999998</v>
      </c>
    </row>
    <row r="60" spans="2:7" s="28" customFormat="1" ht="15.6" x14ac:dyDescent="0.3">
      <c r="B60" s="30">
        <v>45819</v>
      </c>
      <c r="C60" s="21">
        <v>563079</v>
      </c>
      <c r="D60" s="1" t="s">
        <v>66</v>
      </c>
      <c r="E60" s="22"/>
      <c r="F60" s="22">
        <v>8058.85</v>
      </c>
      <c r="G60" s="17">
        <f t="shared" si="0"/>
        <v>15243353.789999997</v>
      </c>
    </row>
    <row r="61" spans="2:7" s="28" customFormat="1" ht="15.6" x14ac:dyDescent="0.3">
      <c r="B61" s="30">
        <v>45819</v>
      </c>
      <c r="C61" s="21">
        <v>30161</v>
      </c>
      <c r="D61" s="1" t="s">
        <v>29</v>
      </c>
      <c r="E61" s="22"/>
      <c r="F61" s="22">
        <v>10500</v>
      </c>
      <c r="G61" s="17">
        <f t="shared" si="0"/>
        <v>15253853.789999997</v>
      </c>
    </row>
    <row r="62" spans="2:7" s="28" customFormat="1" ht="15.6" x14ac:dyDescent="0.3">
      <c r="B62" s="30">
        <v>45819</v>
      </c>
      <c r="C62" s="21">
        <v>57732</v>
      </c>
      <c r="D62" s="27" t="s">
        <v>77</v>
      </c>
      <c r="E62" s="22">
        <v>45166</v>
      </c>
      <c r="F62" s="22"/>
      <c r="G62" s="17">
        <f t="shared" si="0"/>
        <v>15208687.789999997</v>
      </c>
    </row>
    <row r="63" spans="2:7" s="28" customFormat="1" ht="15.6" x14ac:dyDescent="0.3">
      <c r="B63" s="30">
        <v>45819</v>
      </c>
      <c r="C63" s="21" t="s">
        <v>38</v>
      </c>
      <c r="D63" s="27" t="s">
        <v>30</v>
      </c>
      <c r="E63" s="22">
        <v>528.79999999999995</v>
      </c>
      <c r="F63" s="22"/>
      <c r="G63" s="17">
        <f t="shared" si="0"/>
        <v>15208158.989999996</v>
      </c>
    </row>
    <row r="64" spans="2:7" s="28" customFormat="1" ht="15.6" x14ac:dyDescent="0.3">
      <c r="B64" s="30">
        <v>45820</v>
      </c>
      <c r="C64" s="21" t="s">
        <v>26</v>
      </c>
      <c r="D64" s="1" t="s">
        <v>27</v>
      </c>
      <c r="E64" s="22"/>
      <c r="F64" s="22">
        <v>7500</v>
      </c>
      <c r="G64" s="17">
        <f t="shared" si="0"/>
        <v>15215658.989999996</v>
      </c>
    </row>
    <row r="65" spans="2:12" s="28" customFormat="1" ht="15.6" x14ac:dyDescent="0.3">
      <c r="B65" s="30">
        <v>45820</v>
      </c>
      <c r="C65" s="21">
        <v>20175</v>
      </c>
      <c r="D65" s="1" t="s">
        <v>28</v>
      </c>
      <c r="E65" s="22"/>
      <c r="F65" s="22">
        <v>41150</v>
      </c>
      <c r="G65" s="17">
        <f t="shared" si="0"/>
        <v>15256808.989999996</v>
      </c>
    </row>
    <row r="66" spans="2:12" s="28" customFormat="1" ht="15.6" x14ac:dyDescent="0.3">
      <c r="B66" s="30">
        <v>45820</v>
      </c>
      <c r="C66" s="21">
        <v>20180</v>
      </c>
      <c r="D66" s="1" t="s">
        <v>29</v>
      </c>
      <c r="E66" s="22"/>
      <c r="F66" s="22">
        <v>8500</v>
      </c>
      <c r="G66" s="17">
        <f t="shared" si="0"/>
        <v>15265308.989999996</v>
      </c>
    </row>
    <row r="67" spans="2:12" s="28" customFormat="1" ht="15.6" x14ac:dyDescent="0.3">
      <c r="B67" s="30">
        <v>45821</v>
      </c>
      <c r="C67" s="21" t="s">
        <v>38</v>
      </c>
      <c r="D67" s="1" t="s">
        <v>27</v>
      </c>
      <c r="E67" s="22"/>
      <c r="F67" s="22">
        <v>24000</v>
      </c>
      <c r="G67" s="17">
        <f t="shared" si="0"/>
        <v>15289308.989999996</v>
      </c>
    </row>
    <row r="68" spans="2:12" s="28" customFormat="1" ht="15.6" x14ac:dyDescent="0.3">
      <c r="B68" s="30">
        <v>45821</v>
      </c>
      <c r="C68" s="21">
        <v>10065</v>
      </c>
      <c r="D68" s="1" t="s">
        <v>28</v>
      </c>
      <c r="E68" s="22"/>
      <c r="F68" s="22">
        <v>30500</v>
      </c>
      <c r="G68" s="17">
        <f t="shared" si="0"/>
        <v>15319808.989999996</v>
      </c>
    </row>
    <row r="69" spans="2:12" s="28" customFormat="1" ht="15.6" x14ac:dyDescent="0.3">
      <c r="B69" s="30">
        <v>45821</v>
      </c>
      <c r="C69" s="21">
        <v>273130</v>
      </c>
      <c r="D69" s="1" t="s">
        <v>66</v>
      </c>
      <c r="E69" s="22"/>
      <c r="F69" s="22">
        <v>112959.19</v>
      </c>
      <c r="G69" s="17">
        <f t="shared" si="0"/>
        <v>15432768.179999996</v>
      </c>
    </row>
    <row r="70" spans="2:12" s="28" customFormat="1" ht="15.6" x14ac:dyDescent="0.3">
      <c r="B70" s="30">
        <v>45821</v>
      </c>
      <c r="C70" s="21">
        <v>20212</v>
      </c>
      <c r="D70" s="1" t="s">
        <v>29</v>
      </c>
      <c r="E70" s="22"/>
      <c r="F70" s="22">
        <v>12500</v>
      </c>
      <c r="G70" s="17">
        <f t="shared" si="0"/>
        <v>15445268.179999996</v>
      </c>
    </row>
    <row r="71" spans="2:12" s="28" customFormat="1" ht="15.6" x14ac:dyDescent="0.3">
      <c r="B71" s="30">
        <v>45821</v>
      </c>
      <c r="C71" s="21">
        <v>57733</v>
      </c>
      <c r="D71" s="25" t="s">
        <v>78</v>
      </c>
      <c r="E71" s="22">
        <v>114301.42</v>
      </c>
      <c r="F71" s="22"/>
      <c r="G71" s="17">
        <f t="shared" si="0"/>
        <v>15330966.759999996</v>
      </c>
    </row>
    <row r="72" spans="2:12" s="28" customFormat="1" ht="15.6" x14ac:dyDescent="0.3">
      <c r="B72" s="30">
        <v>45824</v>
      </c>
      <c r="C72" s="21" t="s">
        <v>38</v>
      </c>
      <c r="D72" s="1" t="s">
        <v>27</v>
      </c>
      <c r="E72" s="22"/>
      <c r="F72" s="22">
        <v>3000</v>
      </c>
      <c r="G72" s="17">
        <f t="shared" si="0"/>
        <v>15333966.759999996</v>
      </c>
    </row>
    <row r="73" spans="2:12" s="28" customFormat="1" ht="15.6" x14ac:dyDescent="0.3">
      <c r="B73" s="30">
        <v>45824</v>
      </c>
      <c r="C73" s="21">
        <v>30154</v>
      </c>
      <c r="D73" s="1" t="s">
        <v>28</v>
      </c>
      <c r="E73" s="22"/>
      <c r="F73" s="22">
        <v>20500</v>
      </c>
      <c r="G73" s="17">
        <f t="shared" si="0"/>
        <v>15354466.759999996</v>
      </c>
    </row>
    <row r="74" spans="2:12" s="28" customFormat="1" ht="15.6" x14ac:dyDescent="0.3">
      <c r="B74" s="30">
        <v>45824</v>
      </c>
      <c r="C74" s="21">
        <v>525691</v>
      </c>
      <c r="D74" s="27" t="s">
        <v>84</v>
      </c>
      <c r="E74" s="22"/>
      <c r="F74" s="22">
        <v>31500</v>
      </c>
      <c r="G74" s="17">
        <f t="shared" si="0"/>
        <v>15385966.759999996</v>
      </c>
    </row>
    <row r="75" spans="2:12" s="28" customFormat="1" ht="15.6" x14ac:dyDescent="0.3">
      <c r="B75" s="30">
        <v>45824</v>
      </c>
      <c r="C75" s="21">
        <v>525687</v>
      </c>
      <c r="D75" s="27" t="s">
        <v>84</v>
      </c>
      <c r="E75" s="22"/>
      <c r="F75" s="22">
        <v>15000</v>
      </c>
      <c r="G75" s="17">
        <f t="shared" si="0"/>
        <v>15400966.759999996</v>
      </c>
    </row>
    <row r="76" spans="2:12" s="28" customFormat="1" ht="15.6" x14ac:dyDescent="0.3">
      <c r="B76" s="30">
        <v>45824</v>
      </c>
      <c r="C76" s="21">
        <v>30277</v>
      </c>
      <c r="D76" s="1" t="s">
        <v>29</v>
      </c>
      <c r="E76" s="22"/>
      <c r="F76" s="22">
        <v>13000</v>
      </c>
      <c r="G76" s="17">
        <f t="shared" si="0"/>
        <v>15413966.759999996</v>
      </c>
    </row>
    <row r="77" spans="2:12" s="28" customFormat="1" ht="15.6" x14ac:dyDescent="0.3">
      <c r="B77" s="30">
        <v>45824</v>
      </c>
      <c r="C77" s="21" t="s">
        <v>38</v>
      </c>
      <c r="D77" s="27" t="s">
        <v>30</v>
      </c>
      <c r="E77" s="22">
        <v>67.75</v>
      </c>
      <c r="F77" s="22"/>
      <c r="G77" s="17">
        <f t="shared" si="0"/>
        <v>15413899.009999996</v>
      </c>
      <c r="L77" s="34"/>
    </row>
    <row r="78" spans="2:12" s="28" customFormat="1" ht="15.6" x14ac:dyDescent="0.3">
      <c r="B78" s="30">
        <v>45825</v>
      </c>
      <c r="C78" s="21" t="s">
        <v>38</v>
      </c>
      <c r="D78" s="1" t="s">
        <v>27</v>
      </c>
      <c r="E78" s="22"/>
      <c r="F78" s="22">
        <v>4500</v>
      </c>
      <c r="G78" s="17">
        <f t="shared" si="0"/>
        <v>15418399.009999996</v>
      </c>
    </row>
    <row r="79" spans="2:12" s="28" customFormat="1" ht="15.6" x14ac:dyDescent="0.3">
      <c r="B79" s="30">
        <v>45825</v>
      </c>
      <c r="C79" s="21">
        <v>30063</v>
      </c>
      <c r="D79" s="1" t="s">
        <v>28</v>
      </c>
      <c r="E79" s="22"/>
      <c r="F79" s="22">
        <v>22650</v>
      </c>
      <c r="G79" s="17">
        <f t="shared" ref="G79:G111" si="1">G78+F79-E79</f>
        <v>15441049.009999996</v>
      </c>
    </row>
    <row r="80" spans="2:12" s="28" customFormat="1" ht="15.6" x14ac:dyDescent="0.3">
      <c r="B80" s="30">
        <v>45825</v>
      </c>
      <c r="C80" s="21">
        <v>46386</v>
      </c>
      <c r="D80" s="1" t="s">
        <v>86</v>
      </c>
      <c r="E80" s="22"/>
      <c r="F80" s="22">
        <v>100000</v>
      </c>
      <c r="G80" s="17">
        <f t="shared" si="1"/>
        <v>15541049.009999996</v>
      </c>
    </row>
    <row r="81" spans="2:10" s="28" customFormat="1" ht="15.6" x14ac:dyDescent="0.3">
      <c r="B81" s="30">
        <v>45825</v>
      </c>
      <c r="C81" s="21">
        <v>11483605</v>
      </c>
      <c r="D81" s="1" t="s">
        <v>86</v>
      </c>
      <c r="E81" s="22"/>
      <c r="F81" s="22">
        <v>54000</v>
      </c>
      <c r="G81" s="17">
        <f t="shared" si="1"/>
        <v>15595049.009999996</v>
      </c>
    </row>
    <row r="82" spans="2:10" s="28" customFormat="1" ht="15.6" x14ac:dyDescent="0.3">
      <c r="B82" s="30">
        <v>45825</v>
      </c>
      <c r="C82" s="21">
        <v>322104</v>
      </c>
      <c r="D82" s="1" t="s">
        <v>86</v>
      </c>
      <c r="E82" s="22"/>
      <c r="F82" s="22">
        <v>23246.93</v>
      </c>
      <c r="G82" s="17">
        <f t="shared" si="1"/>
        <v>15618295.939999996</v>
      </c>
    </row>
    <row r="83" spans="2:10" s="28" customFormat="1" ht="15.6" x14ac:dyDescent="0.3">
      <c r="B83" s="30">
        <v>45825</v>
      </c>
      <c r="C83" s="21">
        <v>126443</v>
      </c>
      <c r="D83" s="1" t="s">
        <v>86</v>
      </c>
      <c r="E83" s="22"/>
      <c r="F83" s="22">
        <v>15000</v>
      </c>
      <c r="G83" s="17">
        <f t="shared" si="1"/>
        <v>15633295.939999996</v>
      </c>
    </row>
    <row r="84" spans="2:10" s="28" customFormat="1" ht="15.6" x14ac:dyDescent="0.3">
      <c r="B84" s="30">
        <v>45825</v>
      </c>
      <c r="C84" s="21">
        <v>20187</v>
      </c>
      <c r="D84" s="1" t="s">
        <v>29</v>
      </c>
      <c r="E84" s="22"/>
      <c r="F84" s="22">
        <v>1000</v>
      </c>
      <c r="G84" s="17">
        <f t="shared" si="1"/>
        <v>15634295.939999996</v>
      </c>
    </row>
    <row r="85" spans="2:10" s="28" customFormat="1" ht="15.6" x14ac:dyDescent="0.3">
      <c r="B85" s="30">
        <v>45826</v>
      </c>
      <c r="C85" s="21">
        <v>20147</v>
      </c>
      <c r="D85" s="1" t="s">
        <v>28</v>
      </c>
      <c r="E85" s="22"/>
      <c r="F85" s="22">
        <v>65500</v>
      </c>
      <c r="G85" s="17">
        <f t="shared" si="1"/>
        <v>15699795.939999996</v>
      </c>
    </row>
    <row r="86" spans="2:10" s="28" customFormat="1" ht="15.6" x14ac:dyDescent="0.3">
      <c r="B86" s="30">
        <v>45826</v>
      </c>
      <c r="C86" s="21">
        <v>10213</v>
      </c>
      <c r="D86" s="1" t="s">
        <v>29</v>
      </c>
      <c r="E86" s="22"/>
      <c r="F86" s="22">
        <v>9000</v>
      </c>
      <c r="G86" s="17">
        <f t="shared" si="1"/>
        <v>15708795.939999996</v>
      </c>
    </row>
    <row r="87" spans="2:10" s="28" customFormat="1" ht="15.6" x14ac:dyDescent="0.3">
      <c r="B87" s="30">
        <v>45828</v>
      </c>
      <c r="C87" s="21" t="s">
        <v>38</v>
      </c>
      <c r="D87" s="1" t="s">
        <v>27</v>
      </c>
      <c r="E87" s="22"/>
      <c r="F87" s="22">
        <v>56276.63</v>
      </c>
      <c r="G87" s="17">
        <f t="shared" si="1"/>
        <v>15765072.569999997</v>
      </c>
      <c r="J87" s="34"/>
    </row>
    <row r="88" spans="2:10" s="28" customFormat="1" ht="15.6" x14ac:dyDescent="0.3">
      <c r="B88" s="30">
        <v>45828</v>
      </c>
      <c r="C88" s="21">
        <v>10223</v>
      </c>
      <c r="D88" s="1" t="s">
        <v>28</v>
      </c>
      <c r="E88" s="22"/>
      <c r="F88" s="22">
        <v>47150</v>
      </c>
      <c r="G88" s="17">
        <f t="shared" si="1"/>
        <v>15812222.569999997</v>
      </c>
    </row>
    <row r="89" spans="2:10" s="28" customFormat="1" ht="15.6" x14ac:dyDescent="0.3">
      <c r="B89" s="30">
        <v>45828</v>
      </c>
      <c r="C89" s="21">
        <v>20189</v>
      </c>
      <c r="D89" s="1" t="s">
        <v>29</v>
      </c>
      <c r="E89" s="22"/>
      <c r="F89" s="22">
        <v>3000</v>
      </c>
      <c r="G89" s="17">
        <f t="shared" si="1"/>
        <v>15815222.569999997</v>
      </c>
    </row>
    <row r="90" spans="2:10" s="28" customFormat="1" ht="15.6" x14ac:dyDescent="0.3">
      <c r="B90" s="30">
        <v>45828</v>
      </c>
      <c r="C90" s="21" t="s">
        <v>38</v>
      </c>
      <c r="D90" s="27" t="s">
        <v>30</v>
      </c>
      <c r="E90" s="22">
        <v>67.5</v>
      </c>
      <c r="F90" s="22"/>
      <c r="G90" s="17">
        <f t="shared" si="1"/>
        <v>15815155.069999997</v>
      </c>
    </row>
    <row r="91" spans="2:10" s="28" customFormat="1" ht="15.6" x14ac:dyDescent="0.3">
      <c r="B91" s="30">
        <v>45831</v>
      </c>
      <c r="C91" s="21" t="s">
        <v>38</v>
      </c>
      <c r="D91" s="1" t="s">
        <v>27</v>
      </c>
      <c r="E91" s="22"/>
      <c r="F91" s="22">
        <v>23885.599999999999</v>
      </c>
      <c r="G91" s="17">
        <f t="shared" si="1"/>
        <v>15839040.669999996</v>
      </c>
    </row>
    <row r="92" spans="2:10" s="28" customFormat="1" ht="15.6" x14ac:dyDescent="0.3">
      <c r="B92" s="30">
        <v>45831</v>
      </c>
      <c r="C92" s="21">
        <v>90398</v>
      </c>
      <c r="D92" s="1" t="s">
        <v>28</v>
      </c>
      <c r="E92" s="22"/>
      <c r="F92" s="22">
        <v>6000</v>
      </c>
      <c r="G92" s="17">
        <f t="shared" si="1"/>
        <v>15845040.669999996</v>
      </c>
    </row>
    <row r="93" spans="2:10" s="28" customFormat="1" ht="15.6" x14ac:dyDescent="0.3">
      <c r="B93" s="30">
        <v>45831</v>
      </c>
      <c r="C93" s="21">
        <v>46406</v>
      </c>
      <c r="D93" s="27" t="s">
        <v>93</v>
      </c>
      <c r="E93" s="22"/>
      <c r="F93" s="22">
        <v>100000</v>
      </c>
      <c r="G93" s="17">
        <f t="shared" si="1"/>
        <v>15945040.669999996</v>
      </c>
    </row>
    <row r="94" spans="2:10" s="28" customFormat="1" ht="15.6" x14ac:dyDescent="0.3">
      <c r="B94" s="30">
        <v>45831</v>
      </c>
      <c r="C94" s="21">
        <v>11362039</v>
      </c>
      <c r="D94" s="27" t="s">
        <v>93</v>
      </c>
      <c r="E94" s="22"/>
      <c r="F94" s="22">
        <v>100000</v>
      </c>
      <c r="G94" s="17">
        <f t="shared" si="1"/>
        <v>16045040.669999996</v>
      </c>
    </row>
    <row r="95" spans="2:10" s="28" customFormat="1" ht="15.6" x14ac:dyDescent="0.3">
      <c r="B95" s="30">
        <v>45831</v>
      </c>
      <c r="C95" s="21" t="s">
        <v>38</v>
      </c>
      <c r="D95" s="27" t="s">
        <v>30</v>
      </c>
      <c r="E95" s="22">
        <v>408.8</v>
      </c>
      <c r="F95" s="22"/>
      <c r="G95" s="17">
        <f t="shared" si="1"/>
        <v>16044631.869999995</v>
      </c>
    </row>
    <row r="96" spans="2:10" s="28" customFormat="1" ht="15.6" x14ac:dyDescent="0.3">
      <c r="B96" s="30">
        <v>45832</v>
      </c>
      <c r="C96" s="21" t="s">
        <v>38</v>
      </c>
      <c r="D96" s="1" t="s">
        <v>27</v>
      </c>
      <c r="E96" s="22"/>
      <c r="F96" s="22">
        <v>3000</v>
      </c>
      <c r="G96" s="17">
        <f t="shared" si="1"/>
        <v>16047631.869999995</v>
      </c>
    </row>
    <row r="97" spans="2:11" s="28" customFormat="1" ht="15.6" x14ac:dyDescent="0.3">
      <c r="B97" s="30">
        <v>45832</v>
      </c>
      <c r="C97" s="21">
        <v>30393</v>
      </c>
      <c r="D97" s="1" t="s">
        <v>28</v>
      </c>
      <c r="E97" s="22"/>
      <c r="F97" s="22">
        <v>7150</v>
      </c>
      <c r="G97" s="17">
        <f t="shared" si="1"/>
        <v>16054781.869999995</v>
      </c>
    </row>
    <row r="98" spans="2:11" s="28" customFormat="1" ht="15.6" x14ac:dyDescent="0.3">
      <c r="B98" s="30">
        <v>45832</v>
      </c>
      <c r="C98" s="21">
        <v>10193</v>
      </c>
      <c r="D98" s="1" t="s">
        <v>29</v>
      </c>
      <c r="E98" s="22"/>
      <c r="F98" s="22">
        <v>5000</v>
      </c>
      <c r="G98" s="17">
        <f t="shared" si="1"/>
        <v>16059781.869999995</v>
      </c>
      <c r="J98" s="34"/>
    </row>
    <row r="99" spans="2:11" s="28" customFormat="1" ht="15.6" x14ac:dyDescent="0.3">
      <c r="B99" s="30">
        <v>45832</v>
      </c>
      <c r="C99" s="21" t="s">
        <v>38</v>
      </c>
      <c r="D99" s="27" t="s">
        <v>30</v>
      </c>
      <c r="E99" s="22">
        <v>168.3</v>
      </c>
      <c r="F99" s="22"/>
      <c r="G99" s="17">
        <f t="shared" si="1"/>
        <v>16059613.569999995</v>
      </c>
    </row>
    <row r="100" spans="2:11" s="28" customFormat="1" ht="15.6" x14ac:dyDescent="0.3">
      <c r="B100" s="30">
        <v>45833</v>
      </c>
      <c r="C100" s="21" t="s">
        <v>38</v>
      </c>
      <c r="D100" s="1" t="s">
        <v>27</v>
      </c>
      <c r="E100" s="22"/>
      <c r="F100" s="22">
        <v>102274.5</v>
      </c>
      <c r="G100" s="17">
        <f t="shared" si="1"/>
        <v>16161888.069999995</v>
      </c>
    </row>
    <row r="101" spans="2:11" s="28" customFormat="1" ht="15.6" x14ac:dyDescent="0.3">
      <c r="B101" s="30">
        <v>45833</v>
      </c>
      <c r="C101" s="21" t="s">
        <v>38</v>
      </c>
      <c r="D101" s="1" t="s">
        <v>96</v>
      </c>
      <c r="E101" s="22"/>
      <c r="F101" s="22">
        <v>605000</v>
      </c>
      <c r="G101" s="17">
        <f t="shared" si="1"/>
        <v>16766888.069999995</v>
      </c>
    </row>
    <row r="102" spans="2:11" s="28" customFormat="1" ht="15.6" x14ac:dyDescent="0.3">
      <c r="B102" s="30">
        <v>45833</v>
      </c>
      <c r="C102" s="21">
        <v>100125</v>
      </c>
      <c r="D102" s="1" t="s">
        <v>28</v>
      </c>
      <c r="E102" s="22"/>
      <c r="F102" s="22">
        <v>6000</v>
      </c>
      <c r="G102" s="17">
        <f t="shared" si="1"/>
        <v>16772888.069999995</v>
      </c>
    </row>
    <row r="103" spans="2:11" s="28" customFormat="1" ht="15.6" x14ac:dyDescent="0.3">
      <c r="B103" s="30">
        <v>45833</v>
      </c>
      <c r="C103" s="21">
        <v>20137</v>
      </c>
      <c r="D103" s="1" t="s">
        <v>29</v>
      </c>
      <c r="E103" s="22"/>
      <c r="F103" s="22">
        <v>3000</v>
      </c>
      <c r="G103" s="17">
        <f t="shared" si="1"/>
        <v>16775888.069999995</v>
      </c>
    </row>
    <row r="104" spans="2:11" s="28" customFormat="1" ht="15.6" x14ac:dyDescent="0.3">
      <c r="B104" s="30">
        <v>45833</v>
      </c>
      <c r="C104" s="21" t="s">
        <v>38</v>
      </c>
      <c r="D104" s="27" t="s">
        <v>30</v>
      </c>
      <c r="E104" s="22">
        <v>580.95000000000005</v>
      </c>
      <c r="F104" s="22"/>
      <c r="G104" s="17">
        <f t="shared" si="1"/>
        <v>16775307.119999995</v>
      </c>
    </row>
    <row r="105" spans="2:11" s="28" customFormat="1" ht="15.6" x14ac:dyDescent="0.3">
      <c r="B105" s="30">
        <v>45834</v>
      </c>
      <c r="C105" s="21">
        <v>30393</v>
      </c>
      <c r="D105" s="1" t="s">
        <v>28</v>
      </c>
      <c r="E105" s="22"/>
      <c r="F105" s="22">
        <v>42000</v>
      </c>
      <c r="G105" s="17">
        <f t="shared" si="1"/>
        <v>16817307.119999997</v>
      </c>
    </row>
    <row r="106" spans="2:11" s="28" customFormat="1" ht="15.6" x14ac:dyDescent="0.3">
      <c r="B106" s="30">
        <v>45834</v>
      </c>
      <c r="C106" s="21">
        <v>30162</v>
      </c>
      <c r="D106" s="1" t="s">
        <v>29</v>
      </c>
      <c r="E106" s="22"/>
      <c r="F106" s="22">
        <v>1000</v>
      </c>
      <c r="G106" s="17">
        <f t="shared" si="1"/>
        <v>16818307.119999997</v>
      </c>
    </row>
    <row r="107" spans="2:11" s="28" customFormat="1" ht="15.6" x14ac:dyDescent="0.3">
      <c r="B107" s="30">
        <v>45835</v>
      </c>
      <c r="C107" s="21" t="s">
        <v>38</v>
      </c>
      <c r="D107" s="1" t="s">
        <v>27</v>
      </c>
      <c r="E107" s="22"/>
      <c r="F107" s="22">
        <v>1500</v>
      </c>
      <c r="G107" s="17">
        <f t="shared" si="1"/>
        <v>16819807.119999997</v>
      </c>
    </row>
    <row r="108" spans="2:11" s="28" customFormat="1" ht="15.6" x14ac:dyDescent="0.3">
      <c r="B108" s="30">
        <v>45835</v>
      </c>
      <c r="C108" s="21">
        <v>30348</v>
      </c>
      <c r="D108" s="1" t="s">
        <v>28</v>
      </c>
      <c r="E108" s="22"/>
      <c r="F108" s="22">
        <v>14000</v>
      </c>
      <c r="G108" s="17">
        <f t="shared" si="1"/>
        <v>16833807.119999997</v>
      </c>
    </row>
    <row r="109" spans="2:11" s="28" customFormat="1" ht="15.6" x14ac:dyDescent="0.3">
      <c r="B109" s="30">
        <v>45835</v>
      </c>
      <c r="C109" s="21">
        <v>10156</v>
      </c>
      <c r="D109" s="1" t="s">
        <v>29</v>
      </c>
      <c r="E109" s="22"/>
      <c r="F109" s="22">
        <v>13000</v>
      </c>
      <c r="G109" s="17">
        <f t="shared" si="1"/>
        <v>16846807.119999997</v>
      </c>
      <c r="K109" s="34"/>
    </row>
    <row r="110" spans="2:11" s="28" customFormat="1" ht="15.6" x14ac:dyDescent="0.3">
      <c r="B110" s="30">
        <v>45838</v>
      </c>
      <c r="C110" s="21">
        <v>30170</v>
      </c>
      <c r="D110" s="1" t="s">
        <v>28</v>
      </c>
      <c r="E110" s="22"/>
      <c r="F110" s="22">
        <v>11000</v>
      </c>
      <c r="G110" s="17">
        <f t="shared" si="1"/>
        <v>16857807.119999997</v>
      </c>
      <c r="K110" s="34"/>
    </row>
    <row r="111" spans="2:11" s="28" customFormat="1" ht="15.6" x14ac:dyDescent="0.3">
      <c r="B111" s="30">
        <v>45838</v>
      </c>
      <c r="C111" s="21">
        <v>30297</v>
      </c>
      <c r="D111" s="1" t="s">
        <v>29</v>
      </c>
      <c r="E111" s="22"/>
      <c r="F111" s="22">
        <v>14000</v>
      </c>
      <c r="G111" s="17">
        <f t="shared" si="1"/>
        <v>16871807.119999997</v>
      </c>
    </row>
    <row r="112" spans="2:11" s="28" customFormat="1" ht="15.6" x14ac:dyDescent="0.3">
      <c r="B112" s="30">
        <v>45838</v>
      </c>
      <c r="C112" s="21" t="s">
        <v>38</v>
      </c>
      <c r="D112" s="27" t="s">
        <v>30</v>
      </c>
      <c r="E112" s="22">
        <v>175</v>
      </c>
      <c r="F112" s="22"/>
      <c r="G112" s="17">
        <f>G111+F112-E112</f>
        <v>16871632.119999997</v>
      </c>
      <c r="K112" s="35"/>
    </row>
    <row r="113" spans="1:11" s="28" customFormat="1" ht="15.6" x14ac:dyDescent="0.3">
      <c r="B113" s="40"/>
      <c r="C113" s="21"/>
      <c r="D113" s="27"/>
      <c r="E113" s="41">
        <v>1305649.32</v>
      </c>
      <c r="F113" s="41">
        <v>2439640.9</v>
      </c>
      <c r="G113" s="17"/>
      <c r="K113" s="35"/>
    </row>
    <row r="114" spans="1:11" s="5" customFormat="1" x14ac:dyDescent="0.3">
      <c r="A114" s="23"/>
      <c r="B114" s="54" t="s">
        <v>22</v>
      </c>
      <c r="C114" s="54"/>
      <c r="D114" s="54"/>
      <c r="E114" s="54"/>
      <c r="F114" s="54"/>
      <c r="G114" s="37">
        <f>G112</f>
        <v>16871632.119999997</v>
      </c>
    </row>
    <row r="115" spans="1:11" x14ac:dyDescent="0.3">
      <c r="A115" s="5"/>
      <c r="B115" s="19"/>
      <c r="C115" s="19"/>
      <c r="D115" s="19"/>
      <c r="E115" s="19"/>
      <c r="F115" s="19"/>
      <c r="G115" s="20"/>
    </row>
    <row r="116" spans="1:11" x14ac:dyDescent="0.3">
      <c r="A116" s="5"/>
      <c r="B116" s="19"/>
      <c r="C116" s="19"/>
      <c r="D116" s="19"/>
      <c r="E116" s="19"/>
      <c r="F116" s="19"/>
      <c r="G116" s="20"/>
    </row>
    <row r="117" spans="1:11" ht="15" thickBot="1" x14ac:dyDescent="0.35">
      <c r="B117" s="55"/>
      <c r="C117" s="55"/>
      <c r="D117" t="s">
        <v>19</v>
      </c>
      <c r="F117" s="55"/>
      <c r="G117" s="55"/>
    </row>
    <row r="118" spans="1:11" x14ac:dyDescent="0.3">
      <c r="B118" s="57" t="s">
        <v>10</v>
      </c>
      <c r="C118" s="57"/>
      <c r="F118" s="57" t="s">
        <v>18</v>
      </c>
      <c r="G118" s="57"/>
    </row>
    <row r="119" spans="1:11" x14ac:dyDescent="0.3">
      <c r="B119" s="56" t="s">
        <v>11</v>
      </c>
      <c r="C119" s="56"/>
      <c r="F119" s="56" t="s">
        <v>6</v>
      </c>
      <c r="G119" s="56"/>
    </row>
    <row r="122" spans="1:11" x14ac:dyDescent="0.3">
      <c r="D122" t="s">
        <v>8</v>
      </c>
    </row>
    <row r="123" spans="1:11" x14ac:dyDescent="0.3">
      <c r="D123" s="57" t="s">
        <v>14</v>
      </c>
      <c r="E123" s="57"/>
    </row>
    <row r="124" spans="1:11" x14ac:dyDescent="0.3">
      <c r="D124" s="56" t="s">
        <v>7</v>
      </c>
      <c r="E124" s="56"/>
    </row>
  </sheetData>
  <sortState ref="B10:G18">
    <sortCondition ref="C16:C18"/>
  </sortState>
  <mergeCells count="11">
    <mergeCell ref="D124:E124"/>
    <mergeCell ref="B118:C118"/>
    <mergeCell ref="F118:G118"/>
    <mergeCell ref="B119:C119"/>
    <mergeCell ref="F119:G119"/>
    <mergeCell ref="D123:E123"/>
    <mergeCell ref="A9:G9"/>
    <mergeCell ref="A10:G10"/>
    <mergeCell ref="B114:F114"/>
    <mergeCell ref="B117:C117"/>
    <mergeCell ref="F117:G117"/>
  </mergeCells>
  <pageMargins left="0.25" right="0.25" top="0.75" bottom="0.75" header="0.3" footer="0.3"/>
  <pageSetup scale="7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16F846-CF0B-412D-8E8B-DF48375E3DBE}">
  <dimension ref="A6:K25"/>
  <sheetViews>
    <sheetView topLeftCell="B1" zoomScaleNormal="100" workbookViewId="0">
      <selection activeCell="I14" sqref="I14"/>
    </sheetView>
  </sheetViews>
  <sheetFormatPr baseColWidth="10" defaultRowHeight="14.4" x14ac:dyDescent="0.3"/>
  <cols>
    <col min="1" max="1" width="11.44140625" hidden="1" customWidth="1"/>
    <col min="2" max="2" width="14" customWidth="1"/>
    <col min="4" max="4" width="40" customWidth="1"/>
    <col min="5" max="5" width="10.88671875" customWidth="1"/>
    <col min="6" max="6" width="17" customWidth="1"/>
    <col min="7" max="7" width="17.33203125" customWidth="1"/>
  </cols>
  <sheetData>
    <row r="6" spans="1:7" ht="18" x14ac:dyDescent="0.35">
      <c r="A6" s="53" t="s">
        <v>13</v>
      </c>
      <c r="B6" s="53"/>
      <c r="C6" s="53"/>
      <c r="D6" s="53"/>
      <c r="E6" s="53"/>
      <c r="F6" s="53"/>
      <c r="G6" s="53"/>
    </row>
    <row r="7" spans="1:7" ht="18" x14ac:dyDescent="0.35">
      <c r="A7" s="53" t="s">
        <v>20</v>
      </c>
      <c r="B7" s="53"/>
      <c r="C7" s="53"/>
      <c r="D7" s="53"/>
      <c r="E7" s="53"/>
      <c r="F7" s="53"/>
      <c r="G7" s="53"/>
    </row>
    <row r="8" spans="1:7" ht="15" thickBot="1" x14ac:dyDescent="0.35">
      <c r="G8" s="16" t="s">
        <v>9</v>
      </c>
    </row>
    <row r="9" spans="1:7" ht="15.6" x14ac:dyDescent="0.3">
      <c r="B9" s="7" t="s">
        <v>1</v>
      </c>
      <c r="C9" s="8" t="s">
        <v>2</v>
      </c>
      <c r="D9" s="8" t="s">
        <v>15</v>
      </c>
      <c r="E9" s="8" t="s">
        <v>16</v>
      </c>
      <c r="F9" s="8" t="s">
        <v>17</v>
      </c>
      <c r="G9" s="9" t="s">
        <v>4</v>
      </c>
    </row>
    <row r="10" spans="1:7" ht="15.6" x14ac:dyDescent="0.3">
      <c r="A10" s="5"/>
      <c r="B10" s="31"/>
      <c r="C10" s="11"/>
      <c r="D10" s="11" t="s">
        <v>21</v>
      </c>
      <c r="E10" s="11"/>
      <c r="F10" s="11"/>
      <c r="G10" s="17">
        <v>6072801.3399999999</v>
      </c>
    </row>
    <row r="11" spans="1:7" ht="15.6" x14ac:dyDescent="0.3">
      <c r="A11" s="5"/>
      <c r="B11" s="39">
        <v>45817</v>
      </c>
      <c r="C11" s="32" t="s">
        <v>26</v>
      </c>
      <c r="D11" s="1" t="s">
        <v>27</v>
      </c>
      <c r="E11" s="11"/>
      <c r="F11" s="17">
        <v>24734.44</v>
      </c>
      <c r="G11" s="17">
        <f>G10-E11+F11</f>
        <v>6097535.7800000003</v>
      </c>
    </row>
    <row r="12" spans="1:7" ht="15.6" x14ac:dyDescent="0.3">
      <c r="A12" s="5"/>
      <c r="B12" s="39">
        <v>45819</v>
      </c>
      <c r="C12" s="11"/>
      <c r="D12" s="1" t="s">
        <v>27</v>
      </c>
      <c r="E12" s="11"/>
      <c r="F12" s="17">
        <v>97994.2</v>
      </c>
      <c r="G12" s="17">
        <f>G11+F12-E12</f>
        <v>6195529.9800000004</v>
      </c>
    </row>
    <row r="13" spans="1:7" ht="15.6" x14ac:dyDescent="0.3">
      <c r="A13" s="5"/>
      <c r="B13" s="39"/>
      <c r="C13" s="11"/>
      <c r="D13" s="1"/>
      <c r="E13" s="11"/>
      <c r="F13" s="52">
        <v>122728.64</v>
      </c>
      <c r="G13" s="17"/>
    </row>
    <row r="14" spans="1:7" x14ac:dyDescent="0.3">
      <c r="A14" s="23"/>
      <c r="B14" s="58" t="s">
        <v>23</v>
      </c>
      <c r="C14" s="59"/>
      <c r="D14" s="59"/>
      <c r="E14" s="59"/>
      <c r="F14" s="60"/>
      <c r="G14" s="37">
        <f>G12</f>
        <v>6195529.9800000004</v>
      </c>
    </row>
    <row r="15" spans="1:7" x14ac:dyDescent="0.3">
      <c r="A15" s="5"/>
      <c r="B15" s="19"/>
      <c r="C15" s="19"/>
      <c r="D15" s="19"/>
      <c r="E15" s="19"/>
      <c r="F15" s="19"/>
      <c r="G15" s="20"/>
    </row>
    <row r="16" spans="1:7" x14ac:dyDescent="0.3">
      <c r="A16" s="5"/>
      <c r="B16" s="19"/>
      <c r="C16" s="19"/>
      <c r="D16" s="19"/>
      <c r="E16" s="19"/>
      <c r="F16" s="19"/>
      <c r="G16" s="20"/>
    </row>
    <row r="17" spans="1:11" x14ac:dyDescent="0.3">
      <c r="A17" s="5"/>
      <c r="B17" s="19"/>
      <c r="C17" s="19"/>
      <c r="D17" s="19"/>
      <c r="E17" s="19"/>
      <c r="F17" s="19"/>
      <c r="G17" s="20"/>
    </row>
    <row r="18" spans="1:11" ht="15" thickBot="1" x14ac:dyDescent="0.35">
      <c r="B18" s="55"/>
      <c r="C18" s="55"/>
      <c r="F18" s="55"/>
      <c r="G18" s="55"/>
    </row>
    <row r="19" spans="1:11" x14ac:dyDescent="0.3">
      <c r="B19" s="57" t="s">
        <v>10</v>
      </c>
      <c r="C19" s="57"/>
      <c r="F19" s="57" t="s">
        <v>18</v>
      </c>
      <c r="G19" s="57"/>
    </row>
    <row r="20" spans="1:11" x14ac:dyDescent="0.3">
      <c r="B20" s="56" t="s">
        <v>11</v>
      </c>
      <c r="C20" s="56"/>
      <c r="F20" s="56" t="s">
        <v>6</v>
      </c>
      <c r="G20" s="56"/>
    </row>
    <row r="22" spans="1:11" x14ac:dyDescent="0.3">
      <c r="K22" s="36"/>
    </row>
    <row r="23" spans="1:11" x14ac:dyDescent="0.3">
      <c r="D23" t="s">
        <v>8</v>
      </c>
    </row>
    <row r="24" spans="1:11" x14ac:dyDescent="0.3">
      <c r="D24" s="57" t="s">
        <v>14</v>
      </c>
      <c r="E24" s="57"/>
    </row>
    <row r="25" spans="1:11" x14ac:dyDescent="0.3">
      <c r="D25" s="56" t="s">
        <v>7</v>
      </c>
      <c r="E25" s="56"/>
    </row>
  </sheetData>
  <mergeCells count="11">
    <mergeCell ref="A6:G6"/>
    <mergeCell ref="A7:G7"/>
    <mergeCell ref="B18:C18"/>
    <mergeCell ref="F18:G18"/>
    <mergeCell ref="B19:C19"/>
    <mergeCell ref="F19:G19"/>
    <mergeCell ref="F20:G20"/>
    <mergeCell ref="D24:E24"/>
    <mergeCell ref="D25:E25"/>
    <mergeCell ref="B20:C20"/>
    <mergeCell ref="B14:F14"/>
  </mergeCells>
  <pageMargins left="0.7" right="0.7" top="0.75" bottom="0.75" header="0.3" footer="0.3"/>
  <pageSetup scale="73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7F0324-E40A-41FA-8782-9BDAEEFBCF66}">
  <dimension ref="A1:G75"/>
  <sheetViews>
    <sheetView tabSelected="1" topLeftCell="A37" zoomScaleNormal="100" workbookViewId="0">
      <selection activeCell="E66" sqref="E66"/>
    </sheetView>
  </sheetViews>
  <sheetFormatPr baseColWidth="10" defaultRowHeight="14.4" x14ac:dyDescent="0.3"/>
  <cols>
    <col min="1" max="1" width="0.6640625" customWidth="1"/>
    <col min="2" max="2" width="10.5546875" customWidth="1"/>
    <col min="3" max="3" width="13.88671875" customWidth="1"/>
    <col min="4" max="4" width="45.33203125" customWidth="1"/>
    <col min="5" max="5" width="13.44140625" customWidth="1"/>
    <col min="6" max="6" width="15" customWidth="1"/>
    <col min="7" max="7" width="20.109375" customWidth="1"/>
  </cols>
  <sheetData>
    <row r="1" spans="1:7" x14ac:dyDescent="0.3">
      <c r="B1" t="s">
        <v>12</v>
      </c>
    </row>
    <row r="6" spans="1:7" ht="18" x14ac:dyDescent="0.35">
      <c r="A6" s="53" t="s">
        <v>0</v>
      </c>
      <c r="B6" s="53"/>
      <c r="C6" s="53"/>
      <c r="D6" s="53"/>
      <c r="E6" s="53"/>
      <c r="F6" s="53"/>
      <c r="G6" s="53"/>
    </row>
    <row r="7" spans="1:7" ht="18" x14ac:dyDescent="0.35">
      <c r="A7" s="53" t="s">
        <v>24</v>
      </c>
      <c r="B7" s="53"/>
      <c r="C7" s="53"/>
      <c r="D7" s="53"/>
      <c r="E7" s="53"/>
      <c r="F7" s="53"/>
      <c r="G7" s="53"/>
    </row>
    <row r="8" spans="1:7" ht="15" thickBot="1" x14ac:dyDescent="0.35">
      <c r="G8" s="16" t="s">
        <v>5</v>
      </c>
    </row>
    <row r="9" spans="1:7" ht="15.6" x14ac:dyDescent="0.3">
      <c r="B9" s="7" t="s">
        <v>1</v>
      </c>
      <c r="C9" s="8" t="s">
        <v>2</v>
      </c>
      <c r="D9" s="8" t="s">
        <v>15</v>
      </c>
      <c r="E9" s="8" t="s">
        <v>16</v>
      </c>
      <c r="F9" s="9" t="s">
        <v>17</v>
      </c>
      <c r="G9" s="9" t="s">
        <v>4</v>
      </c>
    </row>
    <row r="10" spans="1:7" ht="15.6" x14ac:dyDescent="0.3">
      <c r="B10" s="13"/>
      <c r="C10" s="1"/>
      <c r="D10" s="11" t="s">
        <v>21</v>
      </c>
      <c r="E10" s="1"/>
      <c r="F10" s="14"/>
      <c r="G10" s="15">
        <v>23024624.460000001</v>
      </c>
    </row>
    <row r="11" spans="1:7" x14ac:dyDescent="0.3">
      <c r="B11" s="4">
        <v>45810</v>
      </c>
      <c r="C11" s="3" t="s">
        <v>32</v>
      </c>
      <c r="D11" s="1" t="s">
        <v>31</v>
      </c>
      <c r="E11" s="2"/>
      <c r="F11" s="2">
        <v>16000</v>
      </c>
      <c r="G11" s="12">
        <f>G10+F11-E11</f>
        <v>23040624.460000001</v>
      </c>
    </row>
    <row r="12" spans="1:7" x14ac:dyDescent="0.3">
      <c r="B12" s="4">
        <v>45810</v>
      </c>
      <c r="C12" s="3" t="s">
        <v>26</v>
      </c>
      <c r="D12" s="1" t="s">
        <v>33</v>
      </c>
      <c r="E12" s="22">
        <v>350</v>
      </c>
      <c r="F12" s="2"/>
      <c r="G12" s="12">
        <f t="shared" ref="G12:G65" si="0">G11+F12-E12</f>
        <v>23040274.460000001</v>
      </c>
    </row>
    <row r="13" spans="1:7" x14ac:dyDescent="0.3">
      <c r="B13" s="4">
        <v>45811</v>
      </c>
      <c r="C13" s="3" t="s">
        <v>38</v>
      </c>
      <c r="D13" s="1" t="s">
        <v>27</v>
      </c>
      <c r="E13" s="22"/>
      <c r="F13" s="2">
        <v>97936.8</v>
      </c>
      <c r="G13" s="12">
        <f t="shared" si="0"/>
        <v>23138211.260000002</v>
      </c>
    </row>
    <row r="14" spans="1:7" x14ac:dyDescent="0.3">
      <c r="A14" s="28"/>
      <c r="B14" s="4">
        <v>45811</v>
      </c>
      <c r="C14" s="3" t="s">
        <v>39</v>
      </c>
      <c r="D14" s="1" t="s">
        <v>31</v>
      </c>
      <c r="E14" s="22"/>
      <c r="F14" s="2">
        <v>14150</v>
      </c>
      <c r="G14" s="12">
        <f t="shared" si="0"/>
        <v>23152361.260000002</v>
      </c>
    </row>
    <row r="15" spans="1:7" ht="14.25" customHeight="1" x14ac:dyDescent="0.3">
      <c r="A15" s="28"/>
      <c r="B15" s="24">
        <v>45811</v>
      </c>
      <c r="C15" s="21" t="s">
        <v>34</v>
      </c>
      <c r="D15" s="25" t="s">
        <v>62</v>
      </c>
      <c r="E15" s="22">
        <v>233522</v>
      </c>
      <c r="F15" s="22"/>
      <c r="G15" s="12">
        <f t="shared" si="0"/>
        <v>22918839.260000002</v>
      </c>
    </row>
    <row r="16" spans="1:7" x14ac:dyDescent="0.3">
      <c r="A16" s="28"/>
      <c r="B16" s="24">
        <v>45811</v>
      </c>
      <c r="C16" s="21" t="s">
        <v>35</v>
      </c>
      <c r="D16" s="25" t="s">
        <v>36</v>
      </c>
      <c r="E16" s="22">
        <v>4400</v>
      </c>
      <c r="F16" s="2"/>
      <c r="G16" s="12">
        <f t="shared" si="0"/>
        <v>22914439.260000002</v>
      </c>
    </row>
    <row r="17" spans="2:7" x14ac:dyDescent="0.3">
      <c r="B17" s="24">
        <v>45811</v>
      </c>
      <c r="C17" s="21" t="s">
        <v>26</v>
      </c>
      <c r="D17" s="25" t="s">
        <v>33</v>
      </c>
      <c r="E17" s="22">
        <v>275</v>
      </c>
      <c r="F17" s="2"/>
      <c r="G17" s="12">
        <f t="shared" si="0"/>
        <v>22914164.260000002</v>
      </c>
    </row>
    <row r="18" spans="2:7" x14ac:dyDescent="0.3">
      <c r="B18" s="24">
        <v>45811</v>
      </c>
      <c r="C18" s="21" t="s">
        <v>26</v>
      </c>
      <c r="D18" s="25" t="s">
        <v>37</v>
      </c>
      <c r="E18" s="22">
        <v>1400</v>
      </c>
      <c r="F18" s="2"/>
      <c r="G18" s="12">
        <f t="shared" si="0"/>
        <v>22912764.260000002</v>
      </c>
    </row>
    <row r="19" spans="2:7" x14ac:dyDescent="0.3">
      <c r="B19" s="24">
        <v>45812</v>
      </c>
      <c r="C19" s="21" t="s">
        <v>59</v>
      </c>
      <c r="D19" s="25" t="s">
        <v>31</v>
      </c>
      <c r="E19" s="22"/>
      <c r="F19" s="2">
        <v>15000</v>
      </c>
      <c r="G19" s="12">
        <f t="shared" si="0"/>
        <v>22927764.260000002</v>
      </c>
    </row>
    <row r="20" spans="2:7" x14ac:dyDescent="0.3">
      <c r="B20" s="24">
        <v>45812</v>
      </c>
      <c r="C20" s="21" t="s">
        <v>38</v>
      </c>
      <c r="D20" s="25" t="s">
        <v>33</v>
      </c>
      <c r="E20" s="22">
        <v>400</v>
      </c>
      <c r="F20" s="2"/>
      <c r="G20" s="12">
        <f t="shared" si="0"/>
        <v>22927364.260000002</v>
      </c>
    </row>
    <row r="21" spans="2:7" x14ac:dyDescent="0.3">
      <c r="B21" s="24">
        <v>45813</v>
      </c>
      <c r="C21" s="21" t="s">
        <v>60</v>
      </c>
      <c r="D21" s="25" t="s">
        <v>31</v>
      </c>
      <c r="E21" s="22"/>
      <c r="F21" s="2">
        <v>1000</v>
      </c>
      <c r="G21" s="12">
        <f t="shared" si="0"/>
        <v>22928364.260000002</v>
      </c>
    </row>
    <row r="22" spans="2:7" x14ac:dyDescent="0.3">
      <c r="B22" s="26">
        <v>45813</v>
      </c>
      <c r="C22" s="29" t="s">
        <v>38</v>
      </c>
      <c r="D22" s="25" t="s">
        <v>33</v>
      </c>
      <c r="E22" s="22">
        <v>353.75</v>
      </c>
      <c r="F22" s="2"/>
      <c r="G22" s="12">
        <f t="shared" si="0"/>
        <v>22928010.510000002</v>
      </c>
    </row>
    <row r="23" spans="2:7" x14ac:dyDescent="0.3">
      <c r="B23" s="26">
        <v>45814</v>
      </c>
      <c r="C23" s="21" t="s">
        <v>63</v>
      </c>
      <c r="D23" s="25" t="s">
        <v>31</v>
      </c>
      <c r="E23" s="22"/>
      <c r="F23" s="2">
        <v>3000</v>
      </c>
      <c r="G23" s="12">
        <f t="shared" si="0"/>
        <v>22931010.510000002</v>
      </c>
    </row>
    <row r="24" spans="2:7" x14ac:dyDescent="0.3">
      <c r="B24" s="26">
        <v>45814</v>
      </c>
      <c r="C24" s="21" t="s">
        <v>38</v>
      </c>
      <c r="D24" s="25" t="s">
        <v>33</v>
      </c>
      <c r="E24" s="22">
        <v>375</v>
      </c>
      <c r="F24" s="2"/>
      <c r="G24" s="12">
        <f t="shared" si="0"/>
        <v>22930635.510000002</v>
      </c>
    </row>
    <row r="25" spans="2:7" x14ac:dyDescent="0.3">
      <c r="B25" s="26">
        <v>45817</v>
      </c>
      <c r="C25" s="21" t="s">
        <v>64</v>
      </c>
      <c r="D25" s="25" t="s">
        <v>31</v>
      </c>
      <c r="E25" s="22"/>
      <c r="F25" s="2">
        <v>8000</v>
      </c>
      <c r="G25" s="12">
        <f t="shared" si="0"/>
        <v>22938635.510000002</v>
      </c>
    </row>
    <row r="26" spans="2:7" x14ac:dyDescent="0.3">
      <c r="B26" s="24">
        <v>45817</v>
      </c>
      <c r="C26" s="21" t="s">
        <v>26</v>
      </c>
      <c r="D26" s="25" t="s">
        <v>33</v>
      </c>
      <c r="E26" s="22">
        <v>25</v>
      </c>
      <c r="F26" s="2"/>
      <c r="G26" s="12">
        <f t="shared" si="0"/>
        <v>22938610.510000002</v>
      </c>
    </row>
    <row r="27" spans="2:7" x14ac:dyDescent="0.3">
      <c r="B27" s="24">
        <v>45818</v>
      </c>
      <c r="C27" s="21" t="s">
        <v>65</v>
      </c>
      <c r="D27" s="25" t="s">
        <v>31</v>
      </c>
      <c r="E27" s="22"/>
      <c r="F27" s="2">
        <v>14000</v>
      </c>
      <c r="G27" s="12">
        <f t="shared" si="0"/>
        <v>22952610.510000002</v>
      </c>
    </row>
    <row r="28" spans="2:7" x14ac:dyDescent="0.3">
      <c r="B28" s="24">
        <v>45818</v>
      </c>
      <c r="C28" s="21" t="s">
        <v>38</v>
      </c>
      <c r="D28" s="25" t="s">
        <v>33</v>
      </c>
      <c r="E28" s="22">
        <v>75</v>
      </c>
      <c r="F28" s="2"/>
      <c r="G28" s="12">
        <f t="shared" si="0"/>
        <v>22952535.510000002</v>
      </c>
    </row>
    <row r="29" spans="2:7" x14ac:dyDescent="0.3">
      <c r="B29" s="24">
        <v>45819</v>
      </c>
      <c r="C29" s="21" t="s">
        <v>67</v>
      </c>
      <c r="D29" s="25" t="s">
        <v>31</v>
      </c>
      <c r="E29" s="22"/>
      <c r="F29" s="2">
        <v>7150</v>
      </c>
      <c r="G29" s="12">
        <f t="shared" si="0"/>
        <v>22959685.510000002</v>
      </c>
    </row>
    <row r="30" spans="2:7" x14ac:dyDescent="0.3">
      <c r="B30" s="24">
        <v>45819</v>
      </c>
      <c r="C30" s="21" t="s">
        <v>68</v>
      </c>
      <c r="D30" s="25" t="s">
        <v>69</v>
      </c>
      <c r="E30" s="22">
        <v>575222.67000000004</v>
      </c>
      <c r="F30" s="2"/>
      <c r="G30" s="12">
        <f t="shared" si="0"/>
        <v>22384462.84</v>
      </c>
    </row>
    <row r="31" spans="2:7" x14ac:dyDescent="0.3">
      <c r="B31" s="24">
        <v>45819</v>
      </c>
      <c r="C31" s="21" t="s">
        <v>38</v>
      </c>
      <c r="D31" s="25" t="s">
        <v>33</v>
      </c>
      <c r="E31" s="22">
        <v>200</v>
      </c>
      <c r="F31" s="2"/>
      <c r="G31" s="12">
        <f t="shared" si="0"/>
        <v>22384262.84</v>
      </c>
    </row>
    <row r="32" spans="2:7" x14ac:dyDescent="0.3">
      <c r="B32" s="24">
        <v>45820</v>
      </c>
      <c r="C32" s="21" t="s">
        <v>26</v>
      </c>
      <c r="D32" s="25" t="s">
        <v>27</v>
      </c>
      <c r="E32" s="22"/>
      <c r="F32" s="2">
        <v>1500</v>
      </c>
      <c r="G32" s="12">
        <f t="shared" si="0"/>
        <v>22385762.84</v>
      </c>
    </row>
    <row r="33" spans="2:7" x14ac:dyDescent="0.3">
      <c r="B33" s="24">
        <v>45820</v>
      </c>
      <c r="C33" s="21" t="s">
        <v>70</v>
      </c>
      <c r="D33" s="25" t="s">
        <v>31</v>
      </c>
      <c r="E33" s="22"/>
      <c r="F33" s="2">
        <v>20500</v>
      </c>
      <c r="G33" s="12">
        <f t="shared" si="0"/>
        <v>22406262.84</v>
      </c>
    </row>
    <row r="34" spans="2:7" x14ac:dyDescent="0.3">
      <c r="B34" s="24">
        <v>45820</v>
      </c>
      <c r="C34" s="21" t="s">
        <v>71</v>
      </c>
      <c r="D34" s="25" t="s">
        <v>72</v>
      </c>
      <c r="E34" s="22">
        <v>22860</v>
      </c>
      <c r="F34" s="2"/>
      <c r="G34" s="12">
        <f t="shared" si="0"/>
        <v>22383402.84</v>
      </c>
    </row>
    <row r="35" spans="2:7" x14ac:dyDescent="0.3">
      <c r="B35" s="24">
        <v>45820</v>
      </c>
      <c r="C35" s="21" t="s">
        <v>73</v>
      </c>
      <c r="D35" s="25" t="s">
        <v>75</v>
      </c>
      <c r="E35" s="22">
        <v>66700</v>
      </c>
      <c r="F35" s="2"/>
      <c r="G35" s="12">
        <f t="shared" si="0"/>
        <v>22316702.84</v>
      </c>
    </row>
    <row r="36" spans="2:7" s="28" customFormat="1" x14ac:dyDescent="0.3">
      <c r="B36" s="24">
        <v>45820</v>
      </c>
      <c r="C36" s="21" t="s">
        <v>74</v>
      </c>
      <c r="D36" s="25" t="s">
        <v>76</v>
      </c>
      <c r="E36" s="22">
        <v>20000</v>
      </c>
      <c r="F36" s="22"/>
      <c r="G36" s="12">
        <f t="shared" si="0"/>
        <v>22296702.84</v>
      </c>
    </row>
    <row r="37" spans="2:7" s="28" customFormat="1" x14ac:dyDescent="0.3">
      <c r="B37" s="24">
        <v>45820</v>
      </c>
      <c r="C37" s="21" t="s">
        <v>26</v>
      </c>
      <c r="D37" s="25" t="s">
        <v>33</v>
      </c>
      <c r="E37" s="22">
        <v>350</v>
      </c>
      <c r="F37" s="22"/>
      <c r="G37" s="12">
        <f t="shared" si="0"/>
        <v>22296352.84</v>
      </c>
    </row>
    <row r="38" spans="2:7" s="28" customFormat="1" x14ac:dyDescent="0.3">
      <c r="B38" s="24">
        <v>45821</v>
      </c>
      <c r="C38" s="21" t="s">
        <v>79</v>
      </c>
      <c r="D38" s="25" t="s">
        <v>31</v>
      </c>
      <c r="E38" s="22"/>
      <c r="F38" s="22">
        <v>16000</v>
      </c>
      <c r="G38" s="12">
        <f t="shared" si="0"/>
        <v>22312352.84</v>
      </c>
    </row>
    <row r="39" spans="2:7" x14ac:dyDescent="0.3">
      <c r="B39" s="24">
        <v>45821</v>
      </c>
      <c r="C39" s="21" t="s">
        <v>80</v>
      </c>
      <c r="D39" s="25" t="s">
        <v>81</v>
      </c>
      <c r="E39" s="22">
        <v>550142.01</v>
      </c>
      <c r="F39" s="2"/>
      <c r="G39" s="12">
        <f t="shared" si="0"/>
        <v>21762210.829999998</v>
      </c>
    </row>
    <row r="40" spans="2:7" s="28" customFormat="1" x14ac:dyDescent="0.3">
      <c r="B40" s="24">
        <v>45821</v>
      </c>
      <c r="C40" s="21" t="s">
        <v>82</v>
      </c>
      <c r="D40" s="25" t="s">
        <v>83</v>
      </c>
      <c r="E40" s="22">
        <v>1202042.75</v>
      </c>
      <c r="F40" s="22"/>
      <c r="G40" s="12">
        <f t="shared" si="0"/>
        <v>20560168.079999998</v>
      </c>
    </row>
    <row r="41" spans="2:7" s="28" customFormat="1" x14ac:dyDescent="0.3">
      <c r="B41" s="24">
        <v>45821</v>
      </c>
      <c r="C41" s="21" t="s">
        <v>38</v>
      </c>
      <c r="D41" s="25" t="s">
        <v>33</v>
      </c>
      <c r="E41" s="22">
        <v>178.75</v>
      </c>
      <c r="F41" s="22"/>
      <c r="G41" s="12">
        <f t="shared" si="0"/>
        <v>20559989.329999998</v>
      </c>
    </row>
    <row r="42" spans="2:7" s="28" customFormat="1" x14ac:dyDescent="0.3">
      <c r="B42" s="24">
        <v>45824</v>
      </c>
      <c r="C42" s="21" t="s">
        <v>38</v>
      </c>
      <c r="D42" s="25" t="s">
        <v>27</v>
      </c>
      <c r="E42" s="22"/>
      <c r="F42" s="22">
        <v>100000.07</v>
      </c>
      <c r="G42" s="12">
        <f t="shared" si="0"/>
        <v>20659989.399999999</v>
      </c>
    </row>
    <row r="43" spans="2:7" s="28" customFormat="1" x14ac:dyDescent="0.3">
      <c r="B43" s="24">
        <v>45824</v>
      </c>
      <c r="C43" s="21" t="s">
        <v>85</v>
      </c>
      <c r="D43" s="25" t="s">
        <v>31</v>
      </c>
      <c r="E43" s="22"/>
      <c r="F43" s="22">
        <v>164000</v>
      </c>
      <c r="G43" s="12">
        <f t="shared" si="0"/>
        <v>20823989.399999999</v>
      </c>
    </row>
    <row r="44" spans="2:7" s="28" customFormat="1" ht="15.75" customHeight="1" x14ac:dyDescent="0.3">
      <c r="B44" s="24">
        <v>45824</v>
      </c>
      <c r="C44" s="21" t="s">
        <v>38</v>
      </c>
      <c r="D44" s="25" t="s">
        <v>33</v>
      </c>
      <c r="E44" s="22">
        <v>512.5</v>
      </c>
      <c r="F44" s="22"/>
      <c r="G44" s="12">
        <f t="shared" si="0"/>
        <v>20823476.899999999</v>
      </c>
    </row>
    <row r="45" spans="2:7" s="28" customFormat="1" x14ac:dyDescent="0.3">
      <c r="B45" s="24">
        <v>45825</v>
      </c>
      <c r="C45" s="21" t="s">
        <v>87</v>
      </c>
      <c r="D45" s="25" t="s">
        <v>31</v>
      </c>
      <c r="E45" s="22"/>
      <c r="F45" s="22">
        <v>12000</v>
      </c>
      <c r="G45" s="12">
        <f t="shared" si="0"/>
        <v>20835476.899999999</v>
      </c>
    </row>
    <row r="46" spans="2:7" s="28" customFormat="1" x14ac:dyDescent="0.3">
      <c r="B46" s="24">
        <v>45825</v>
      </c>
      <c r="C46" s="21" t="s">
        <v>38</v>
      </c>
      <c r="D46" s="25" t="s">
        <v>33</v>
      </c>
      <c r="E46" s="22">
        <v>400</v>
      </c>
      <c r="F46" s="22"/>
      <c r="G46" s="12">
        <f t="shared" si="0"/>
        <v>20835076.899999999</v>
      </c>
    </row>
    <row r="47" spans="2:7" s="28" customFormat="1" x14ac:dyDescent="0.3">
      <c r="B47" s="24">
        <v>45826</v>
      </c>
      <c r="C47" s="21" t="s">
        <v>38</v>
      </c>
      <c r="D47" s="25" t="s">
        <v>27</v>
      </c>
      <c r="E47" s="22"/>
      <c r="F47" s="22">
        <v>96000</v>
      </c>
      <c r="G47" s="12">
        <f t="shared" si="0"/>
        <v>20931076.899999999</v>
      </c>
    </row>
    <row r="48" spans="2:7" s="28" customFormat="1" x14ac:dyDescent="0.3">
      <c r="B48" s="24">
        <v>45826</v>
      </c>
      <c r="C48" s="21" t="s">
        <v>88</v>
      </c>
      <c r="D48" s="25" t="s">
        <v>31</v>
      </c>
      <c r="E48" s="22"/>
      <c r="F48" s="22">
        <v>2000</v>
      </c>
      <c r="G48" s="12">
        <f t="shared" si="0"/>
        <v>20933076.899999999</v>
      </c>
    </row>
    <row r="49" spans="2:7" s="28" customFormat="1" x14ac:dyDescent="0.3">
      <c r="B49" s="24">
        <v>45826</v>
      </c>
      <c r="C49" s="21" t="s">
        <v>89</v>
      </c>
      <c r="D49" s="25" t="s">
        <v>90</v>
      </c>
      <c r="E49" s="22">
        <v>44682.29</v>
      </c>
      <c r="F49" s="22"/>
      <c r="G49" s="12">
        <f t="shared" si="0"/>
        <v>20888394.609999999</v>
      </c>
    </row>
    <row r="50" spans="2:7" s="28" customFormat="1" x14ac:dyDescent="0.3">
      <c r="B50" s="24">
        <v>45826</v>
      </c>
      <c r="C50" s="21" t="s">
        <v>38</v>
      </c>
      <c r="D50" s="25" t="s">
        <v>33</v>
      </c>
      <c r="E50" s="22">
        <v>4100</v>
      </c>
      <c r="F50" s="22"/>
      <c r="G50" s="12">
        <f t="shared" si="0"/>
        <v>20884294.609999999</v>
      </c>
    </row>
    <row r="51" spans="2:7" x14ac:dyDescent="0.3">
      <c r="B51" s="24">
        <v>45828</v>
      </c>
      <c r="C51" s="21" t="s">
        <v>91</v>
      </c>
      <c r="D51" s="25" t="s">
        <v>31</v>
      </c>
      <c r="E51" s="22"/>
      <c r="F51" s="2">
        <v>7000</v>
      </c>
      <c r="G51" s="12">
        <f t="shared" si="0"/>
        <v>20891294.609999999</v>
      </c>
    </row>
    <row r="52" spans="2:7" s="28" customFormat="1" x14ac:dyDescent="0.3">
      <c r="B52" s="24">
        <v>45828</v>
      </c>
      <c r="C52" s="21" t="s">
        <v>92</v>
      </c>
      <c r="D52" s="25" t="s">
        <v>72</v>
      </c>
      <c r="E52" s="33">
        <v>33960</v>
      </c>
      <c r="F52" s="22"/>
      <c r="G52" s="12">
        <f t="shared" si="0"/>
        <v>20857334.609999999</v>
      </c>
    </row>
    <row r="53" spans="2:7" s="28" customFormat="1" x14ac:dyDescent="0.3">
      <c r="B53" s="24">
        <v>45828</v>
      </c>
      <c r="C53" s="21" t="s">
        <v>38</v>
      </c>
      <c r="D53" s="25" t="s">
        <v>33</v>
      </c>
      <c r="E53" s="33">
        <v>300</v>
      </c>
      <c r="F53" s="22"/>
      <c r="G53" s="12">
        <f t="shared" si="0"/>
        <v>20857034.609999999</v>
      </c>
    </row>
    <row r="54" spans="2:7" s="28" customFormat="1" x14ac:dyDescent="0.3">
      <c r="B54" s="24">
        <v>45831</v>
      </c>
      <c r="C54" s="21" t="s">
        <v>94</v>
      </c>
      <c r="D54" s="25" t="s">
        <v>31</v>
      </c>
      <c r="E54" s="33"/>
      <c r="F54" s="22">
        <v>8000</v>
      </c>
      <c r="G54" s="12">
        <f t="shared" si="0"/>
        <v>20865034.609999999</v>
      </c>
    </row>
    <row r="55" spans="2:7" s="28" customFormat="1" x14ac:dyDescent="0.3">
      <c r="B55" s="24">
        <v>45831</v>
      </c>
      <c r="C55" s="21" t="s">
        <v>38</v>
      </c>
      <c r="D55" s="25" t="s">
        <v>33</v>
      </c>
      <c r="E55" s="33">
        <v>50</v>
      </c>
      <c r="F55" s="22"/>
      <c r="G55" s="12">
        <f t="shared" si="0"/>
        <v>20864984.609999999</v>
      </c>
    </row>
    <row r="56" spans="2:7" s="28" customFormat="1" x14ac:dyDescent="0.3">
      <c r="B56" s="24">
        <v>45832</v>
      </c>
      <c r="C56" s="21" t="s">
        <v>95</v>
      </c>
      <c r="D56" s="25" t="s">
        <v>31</v>
      </c>
      <c r="E56" s="33"/>
      <c r="F56" s="22">
        <v>82000</v>
      </c>
      <c r="G56" s="12">
        <f t="shared" si="0"/>
        <v>20946984.609999999</v>
      </c>
    </row>
    <row r="57" spans="2:7" s="28" customFormat="1" x14ac:dyDescent="0.3">
      <c r="B57" s="24">
        <v>45832</v>
      </c>
      <c r="C57" s="21" t="s">
        <v>38</v>
      </c>
      <c r="D57" s="25" t="s">
        <v>33</v>
      </c>
      <c r="E57" s="33">
        <v>175</v>
      </c>
      <c r="F57" s="22"/>
      <c r="G57" s="12">
        <f t="shared" si="0"/>
        <v>20946809.609999999</v>
      </c>
    </row>
    <row r="58" spans="2:7" s="28" customFormat="1" x14ac:dyDescent="0.3">
      <c r="B58" s="24">
        <v>45833</v>
      </c>
      <c r="C58" s="21" t="s">
        <v>97</v>
      </c>
      <c r="D58" s="25" t="s">
        <v>31</v>
      </c>
      <c r="E58" s="33"/>
      <c r="F58" s="22">
        <v>15000</v>
      </c>
      <c r="G58" s="12">
        <f t="shared" si="0"/>
        <v>20961809.609999999</v>
      </c>
    </row>
    <row r="59" spans="2:7" s="28" customFormat="1" x14ac:dyDescent="0.3">
      <c r="B59" s="24">
        <v>45833</v>
      </c>
      <c r="C59" s="21" t="s">
        <v>38</v>
      </c>
      <c r="D59" s="25" t="s">
        <v>33</v>
      </c>
      <c r="E59" s="33">
        <v>200</v>
      </c>
      <c r="F59" s="22"/>
      <c r="G59" s="12">
        <f t="shared" si="0"/>
        <v>20961609.609999999</v>
      </c>
    </row>
    <row r="60" spans="2:7" s="28" customFormat="1" x14ac:dyDescent="0.3">
      <c r="B60" s="24">
        <v>45834</v>
      </c>
      <c r="C60" s="21" t="s">
        <v>98</v>
      </c>
      <c r="D60" s="25" t="s">
        <v>31</v>
      </c>
      <c r="E60" s="33"/>
      <c r="F60" s="22">
        <v>40000</v>
      </c>
      <c r="G60" s="12">
        <f t="shared" si="0"/>
        <v>21001609.609999999</v>
      </c>
    </row>
    <row r="61" spans="2:7" s="28" customFormat="1" x14ac:dyDescent="0.3">
      <c r="B61" s="24">
        <v>45834</v>
      </c>
      <c r="C61" s="21" t="s">
        <v>38</v>
      </c>
      <c r="D61" s="25" t="s">
        <v>33</v>
      </c>
      <c r="E61" s="33">
        <v>2050</v>
      </c>
      <c r="F61" s="22"/>
      <c r="G61" s="12">
        <f t="shared" si="0"/>
        <v>20999559.609999999</v>
      </c>
    </row>
    <row r="62" spans="2:7" s="28" customFormat="1" x14ac:dyDescent="0.3">
      <c r="B62" s="24">
        <v>45835</v>
      </c>
      <c r="C62" s="21" t="s">
        <v>99</v>
      </c>
      <c r="D62" s="25" t="s">
        <v>31</v>
      </c>
      <c r="E62" s="33"/>
      <c r="F62" s="22">
        <v>46000</v>
      </c>
      <c r="G62" s="12">
        <f t="shared" si="0"/>
        <v>21045559.609999999</v>
      </c>
    </row>
    <row r="63" spans="2:7" s="28" customFormat="1" x14ac:dyDescent="0.3">
      <c r="B63" s="24">
        <v>45835</v>
      </c>
      <c r="C63" s="21" t="s">
        <v>38</v>
      </c>
      <c r="D63" s="25" t="s">
        <v>33</v>
      </c>
      <c r="E63" s="33">
        <v>375</v>
      </c>
      <c r="F63" s="22"/>
      <c r="G63" s="12">
        <f t="shared" si="0"/>
        <v>21045184.609999999</v>
      </c>
    </row>
    <row r="64" spans="2:7" s="28" customFormat="1" x14ac:dyDescent="0.3">
      <c r="B64" s="24">
        <v>45838</v>
      </c>
      <c r="C64" s="21" t="s">
        <v>100</v>
      </c>
      <c r="D64" s="25" t="s">
        <v>31</v>
      </c>
      <c r="E64" s="33"/>
      <c r="F64" s="22">
        <v>9000</v>
      </c>
      <c r="G64" s="12">
        <f t="shared" si="0"/>
        <v>21054184.609999999</v>
      </c>
    </row>
    <row r="65" spans="2:7" s="28" customFormat="1" x14ac:dyDescent="0.3">
      <c r="B65" s="42">
        <v>45838</v>
      </c>
      <c r="C65" s="43" t="s">
        <v>38</v>
      </c>
      <c r="D65" s="44" t="s">
        <v>33</v>
      </c>
      <c r="E65" s="45">
        <v>1000</v>
      </c>
      <c r="F65" s="46"/>
      <c r="G65" s="47">
        <f t="shared" si="0"/>
        <v>21053184.609999999</v>
      </c>
    </row>
    <row r="66" spans="2:7" s="25" customFormat="1" x14ac:dyDescent="0.3">
      <c r="B66" s="49"/>
      <c r="C66" s="21"/>
      <c r="E66" s="51">
        <v>2766676.72</v>
      </c>
      <c r="F66" s="41">
        <v>795236.87</v>
      </c>
      <c r="G66" s="50"/>
    </row>
    <row r="67" spans="2:7" ht="15" customHeight="1" thickBot="1" x14ac:dyDescent="0.35">
      <c r="B67" s="61" t="s">
        <v>25</v>
      </c>
      <c r="C67" s="62"/>
      <c r="D67" s="62"/>
      <c r="E67" s="62"/>
      <c r="F67" s="63"/>
      <c r="G67" s="48">
        <v>21053184.609999999</v>
      </c>
    </row>
    <row r="70" spans="2:7" ht="15" thickBot="1" x14ac:dyDescent="0.35">
      <c r="B70" s="55"/>
      <c r="C70" s="55"/>
      <c r="F70" s="55"/>
      <c r="G70" s="55"/>
    </row>
    <row r="71" spans="2:7" x14ac:dyDescent="0.3">
      <c r="B71" s="57" t="s">
        <v>10</v>
      </c>
      <c r="C71" s="57"/>
      <c r="F71" s="57" t="s">
        <v>18</v>
      </c>
      <c r="G71" s="57"/>
    </row>
    <row r="72" spans="2:7" x14ac:dyDescent="0.3">
      <c r="B72" s="56" t="s">
        <v>11</v>
      </c>
      <c r="C72" s="56"/>
      <c r="F72" s="56" t="s">
        <v>6</v>
      </c>
      <c r="G72" s="56"/>
    </row>
    <row r="73" spans="2:7" x14ac:dyDescent="0.3">
      <c r="D73" t="s">
        <v>8</v>
      </c>
    </row>
    <row r="74" spans="2:7" x14ac:dyDescent="0.3">
      <c r="D74" s="57" t="s">
        <v>14</v>
      </c>
      <c r="E74" s="57"/>
    </row>
    <row r="75" spans="2:7" x14ac:dyDescent="0.3">
      <c r="D75" s="56" t="s">
        <v>7</v>
      </c>
      <c r="E75" s="56"/>
    </row>
  </sheetData>
  <mergeCells count="11">
    <mergeCell ref="D75:E75"/>
    <mergeCell ref="B71:C71"/>
    <mergeCell ref="F71:G71"/>
    <mergeCell ref="B72:C72"/>
    <mergeCell ref="F72:G72"/>
    <mergeCell ref="D74:E74"/>
    <mergeCell ref="A6:G6"/>
    <mergeCell ref="A7:G7"/>
    <mergeCell ref="B67:F67"/>
    <mergeCell ref="B70:C70"/>
    <mergeCell ref="F70:G70"/>
  </mergeCells>
  <pageMargins left="0.7" right="0.7" top="0.75" bottom="0.75" header="0.3" footer="0.3"/>
  <pageSetup scale="70" orientation="portrait" r:id="rId1"/>
  <colBreaks count="1" manualBreakCount="1">
    <brk id="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ESPECIAL</vt:lpstr>
      <vt:lpstr>COLECTORA (USD)</vt:lpstr>
      <vt:lpstr>colectora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Vilma Guenen</dc:creator>
  <cp:lastModifiedBy>Carlos Ogando</cp:lastModifiedBy>
  <cp:lastPrinted>2025-07-01T12:03:56Z</cp:lastPrinted>
  <dcterms:created xsi:type="dcterms:W3CDTF">2023-03-31T14:42:22Z</dcterms:created>
  <dcterms:modified xsi:type="dcterms:W3CDTF">2025-07-16T14:42:06Z</dcterms:modified>
</cp:coreProperties>
</file>