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uero\Desktop\SISANOC 2025 CORTE\"/>
    </mc:Choice>
  </mc:AlternateContent>
  <xr:revisionPtr revIDLastSave="0" documentId="13_ncr:1_{B507F3FA-A334-4652-81D4-6F2E7CBB51C5}" xr6:coauthVersionLast="36" xr6:coauthVersionMax="36" xr10:uidLastSave="{00000000-0000-0000-0000-000000000000}"/>
  <bookViews>
    <workbookView xWindow="0" yWindow="0" windowWidth="28800" windowHeight="12105" xr2:uid="{FC9F3C3E-25AC-442F-815F-CECB5AEA8A54}"/>
  </bookViews>
  <sheets>
    <sheet name="ESTADO DE FLUJ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D40" i="1" l="1"/>
  <c r="D33" i="1"/>
  <c r="D21" i="1"/>
  <c r="B21" i="1"/>
  <c r="D14" i="1"/>
  <c r="D22" i="1" s="1"/>
  <c r="B14" i="1"/>
  <c r="B22" i="1" s="1"/>
  <c r="B38" i="1" l="1"/>
  <c r="B40" i="1" s="1"/>
</calcChain>
</file>

<file path=xl/sharedStrings.xml><?xml version="1.0" encoding="utf-8"?>
<sst xmlns="http://schemas.openxmlformats.org/spreadsheetml/2006/main" count="53" uniqueCount="41">
  <si>
    <t>SUPERINTENDENCIA DE SEGUROS</t>
  </si>
  <si>
    <t>Estado de Flujo de Efectivo</t>
  </si>
  <si>
    <t>Al Corte del 30 de  Junio 2025 y 2024</t>
  </si>
  <si>
    <t xml:space="preserve"> (Valores en RD$)</t>
  </si>
  <si>
    <t>Flujo de efectivo procedentes de actividades operativas</t>
  </si>
  <si>
    <t>Cobros por ventas de bienes y servicios y arrendamientos</t>
  </si>
  <si>
    <t xml:space="preserve">Cobros de subvenciones, transferencias y otras asignaciones </t>
  </si>
  <si>
    <t>Trasnsferencia de hacienda reg, en enero corresp, a diciembre 2023</t>
  </si>
  <si>
    <t>-</t>
  </si>
  <si>
    <t>Cobros Intereses Financieros</t>
  </si>
  <si>
    <t>Otros Cobros</t>
  </si>
  <si>
    <t xml:space="preserve">Total ingresos de Operaciones </t>
  </si>
  <si>
    <r>
      <t xml:space="preserve">Pagos </t>
    </r>
    <r>
      <rPr>
        <sz val="12"/>
        <color rgb="FF231F20"/>
        <rFont val="Times New Roman"/>
        <family val="1"/>
      </rPr>
      <t>a otras entidades para financiar sus operaciones</t>
    </r>
  </si>
  <si>
    <t>Pagos a trabajadores en beneficios de ellos</t>
  </si>
  <si>
    <t>Pagos por contribución a la Seguridad Social</t>
  </si>
  <si>
    <t xml:space="preserve">Pagos de pensiones y jubilaciones </t>
  </si>
  <si>
    <t>Pagos a proveedores</t>
  </si>
  <si>
    <t>Otros pagos</t>
  </si>
  <si>
    <t xml:space="preserve">Total Salida Operaciones </t>
  </si>
  <si>
    <t>Flujo de efectivo netos de las actividades de operaciones</t>
  </si>
  <si>
    <t xml:space="preserve">  </t>
  </si>
  <si>
    <t xml:space="preserve">Flujo de efectivo de las actividades de Inversión </t>
  </si>
  <si>
    <t>Pagos por adquisicion de propiedad, planta y equipo</t>
  </si>
  <si>
    <t>Pagos por adquisicion de intangibles y otros activos de largo plazo</t>
  </si>
  <si>
    <t>Pagos por adquisicion de titulos patrimoniales o de deuda y participacion en sociedades</t>
  </si>
  <si>
    <t>Pagos por conceptos de contratos a futuro, a plazo, opciones o</t>
  </si>
  <si>
    <t xml:space="preserve">permuta </t>
  </si>
  <si>
    <t>Pagos por costo de construcciones y desarrollo en proceso</t>
  </si>
  <si>
    <t xml:space="preserve">Flujos de efectivo netos por las actividades de inversión </t>
  </si>
  <si>
    <t>Flujo de efectivo de las actividades de financiacion</t>
  </si>
  <si>
    <t>Flujos de efectivo netos por las actividades de financiacion</t>
  </si>
  <si>
    <t>Incremento (Disminución)neta en el efectivo y equivalente al efectivo</t>
  </si>
  <si>
    <t>Efectivo y equivalente al efectivo al principio del período</t>
  </si>
  <si>
    <t>Efectivo y equivalente al efectivo al final del período</t>
  </si>
  <si>
    <t>_______________________________</t>
  </si>
  <si>
    <t xml:space="preserve">       _________________________________</t>
  </si>
  <si>
    <t>Firma del Director Financiero</t>
  </si>
  <si>
    <t>Firma Contador</t>
  </si>
  <si>
    <t>____________________________</t>
  </si>
  <si>
    <t>Firma Superintendente de Seguros</t>
  </si>
  <si>
    <t>Otros cobros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</si>
</sst>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.0\ _€_-;\-* #,##0.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Calibri"/>
      <family val="2"/>
      <scheme val="minor"/>
    </font>
    <font>
      <sz val="11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rgb="FF00B050"/>
      <name val="Arial"/>
      <family val="2"/>
    </font>
    <font>
      <sz val="11"/>
      <color rgb="FF00B0F0"/>
      <name val="Calibri"/>
      <family val="2"/>
      <scheme val="minor"/>
    </font>
    <font>
      <sz val="10"/>
      <color rgb="FFFF0000"/>
      <name val="Arial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5" fillId="0" borderId="0" xfId="0" applyFont="1"/>
    <xf numFmtId="164" fontId="5" fillId="2" borderId="0" xfId="1" applyFont="1" applyFill="1" applyBorder="1"/>
    <xf numFmtId="0" fontId="5" fillId="2" borderId="0" xfId="0" applyFont="1" applyFill="1" applyBorder="1"/>
    <xf numFmtId="164" fontId="6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5" fillId="2" borderId="0" xfId="0" applyNumberFormat="1" applyFont="1" applyFill="1" applyBorder="1"/>
    <xf numFmtId="164" fontId="6" fillId="0" borderId="0" xfId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0" xfId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164" fontId="6" fillId="2" borderId="0" xfId="1" applyFont="1" applyFill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64" fontId="7" fillId="2" borderId="2" xfId="1" applyFont="1" applyFill="1" applyBorder="1" applyAlignment="1">
      <alignment horizontal="center" vertical="center" wrapText="1"/>
    </xf>
    <xf numFmtId="164" fontId="7" fillId="0" borderId="2" xfId="1" applyFont="1" applyBorder="1" applyAlignment="1">
      <alignment horizontal="center" vertical="center" wrapText="1"/>
    </xf>
    <xf numFmtId="164" fontId="6" fillId="2" borderId="0" xfId="1" applyFont="1" applyFill="1" applyBorder="1" applyAlignment="1">
      <alignment horizontal="center" vertical="center" wrapText="1"/>
    </xf>
    <xf numFmtId="43" fontId="9" fillId="2" borderId="0" xfId="0" applyNumberFormat="1" applyFont="1" applyFill="1" applyBorder="1"/>
    <xf numFmtId="165" fontId="10" fillId="2" borderId="0" xfId="1" applyNumberFormat="1" applyFont="1" applyFill="1" applyBorder="1" applyAlignment="1">
      <alignment horizontal="center" vertical="center" wrapText="1"/>
    </xf>
    <xf numFmtId="164" fontId="9" fillId="2" borderId="0" xfId="1" applyFont="1" applyFill="1" applyBorder="1"/>
    <xf numFmtId="165" fontId="5" fillId="2" borderId="0" xfId="0" applyNumberFormat="1" applyFont="1" applyFill="1" applyBorder="1"/>
    <xf numFmtId="164" fontId="11" fillId="0" borderId="0" xfId="1" applyFont="1" applyBorder="1" applyAlignment="1">
      <alignment vertical="center" wrapText="1"/>
    </xf>
    <xf numFmtId="164" fontId="0" fillId="0" borderId="0" xfId="1" applyFont="1" applyFill="1" applyBorder="1"/>
    <xf numFmtId="0" fontId="0" fillId="0" borderId="0" xfId="0" applyFill="1" applyBorder="1"/>
    <xf numFmtId="0" fontId="0" fillId="0" borderId="0" xfId="0" applyFill="1"/>
    <xf numFmtId="0" fontId="8" fillId="0" borderId="0" xfId="0" applyFont="1"/>
    <xf numFmtId="0" fontId="2" fillId="0" borderId="0" xfId="0" applyFont="1" applyFill="1" applyBorder="1"/>
    <xf numFmtId="164" fontId="7" fillId="0" borderId="2" xfId="1" applyFont="1" applyFill="1" applyBorder="1" applyAlignment="1">
      <alignment horizontal="center" vertical="center" wrapText="1"/>
    </xf>
    <xf numFmtId="0" fontId="2" fillId="0" borderId="0" xfId="0" applyFont="1" applyFill="1"/>
    <xf numFmtId="0" fontId="9" fillId="2" borderId="0" xfId="0" applyFont="1" applyFill="1" applyBorder="1"/>
    <xf numFmtId="164" fontId="0" fillId="0" borderId="0" xfId="1" applyFont="1"/>
    <xf numFmtId="164" fontId="12" fillId="0" borderId="0" xfId="1" applyFont="1"/>
    <xf numFmtId="0" fontId="2" fillId="2" borderId="0" xfId="0" applyFont="1" applyFill="1" applyBorder="1"/>
    <xf numFmtId="0" fontId="13" fillId="2" borderId="0" xfId="0" applyFont="1" applyFill="1" applyBorder="1"/>
    <xf numFmtId="164" fontId="14" fillId="2" borderId="0" xfId="1" applyFont="1" applyFill="1"/>
    <xf numFmtId="164" fontId="14" fillId="0" borderId="0" xfId="1" applyFont="1"/>
    <xf numFmtId="164" fontId="2" fillId="0" borderId="0" xfId="1" applyFont="1" applyFill="1" applyBorder="1"/>
    <xf numFmtId="0" fontId="5" fillId="0" borderId="0" xfId="0" applyFont="1" applyAlignment="1">
      <alignment horizontal="center"/>
    </xf>
    <xf numFmtId="164" fontId="6" fillId="2" borderId="0" xfId="1" applyFont="1" applyFill="1" applyAlignment="1">
      <alignment horizontal="right" vertical="center" wrapText="1"/>
    </xf>
    <xf numFmtId="0" fontId="13" fillId="0" borderId="0" xfId="0" applyFont="1" applyFill="1" applyBorder="1"/>
    <xf numFmtId="0" fontId="4" fillId="0" borderId="0" xfId="0" applyFont="1"/>
    <xf numFmtId="164" fontId="2" fillId="0" borderId="0" xfId="1" applyFont="1" applyBorder="1" applyAlignment="1">
      <alignment vertical="center"/>
    </xf>
    <xf numFmtId="43" fontId="8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Border="1"/>
    <xf numFmtId="164" fontId="5" fillId="0" borderId="0" xfId="1" applyFont="1" applyBorder="1"/>
    <xf numFmtId="43" fontId="2" fillId="0" borderId="0" xfId="0" applyNumberFormat="1" applyFont="1" applyFill="1" applyBorder="1"/>
    <xf numFmtId="164" fontId="13" fillId="0" borderId="0" xfId="1" applyFont="1" applyFill="1" applyBorder="1"/>
    <xf numFmtId="164" fontId="8" fillId="0" borderId="0" xfId="1" applyFont="1" applyAlignment="1">
      <alignment horizontal="center"/>
    </xf>
    <xf numFmtId="0" fontId="0" fillId="2" borderId="0" xfId="0" applyFill="1" applyBorder="1"/>
    <xf numFmtId="164" fontId="0" fillId="0" borderId="0" xfId="1" applyFont="1" applyAlignment="1">
      <alignment vertical="center"/>
    </xf>
    <xf numFmtId="164" fontId="8" fillId="0" borderId="1" xfId="1" applyFont="1" applyBorder="1" applyAlignment="1">
      <alignment horizontal="center"/>
    </xf>
    <xf numFmtId="43" fontId="0" fillId="0" borderId="0" xfId="0" applyNumberFormat="1" applyAlignment="1">
      <alignment vertical="center"/>
    </xf>
    <xf numFmtId="43" fontId="5" fillId="0" borderId="0" xfId="0" applyNumberFormat="1" applyFont="1" applyBorder="1"/>
    <xf numFmtId="0" fontId="8" fillId="0" borderId="0" xfId="0" applyFont="1" applyFill="1"/>
    <xf numFmtId="164" fontId="5" fillId="0" borderId="0" xfId="1" applyFont="1" applyFill="1" applyBorder="1"/>
    <xf numFmtId="43" fontId="0" fillId="0" borderId="0" xfId="0" applyNumberFormat="1"/>
    <xf numFmtId="0" fontId="5" fillId="0" borderId="0" xfId="0" applyFont="1" applyFill="1" applyBorder="1"/>
    <xf numFmtId="0" fontId="8" fillId="0" borderId="0" xfId="0" applyFont="1" applyBorder="1"/>
    <xf numFmtId="164" fontId="4" fillId="0" borderId="0" xfId="0" applyNumberFormat="1" applyFont="1" applyBorder="1"/>
    <xf numFmtId="164" fontId="4" fillId="0" borderId="0" xfId="1" applyFont="1" applyBorder="1"/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Border="1"/>
    <xf numFmtId="43" fontId="2" fillId="0" borderId="0" xfId="0" applyNumberFormat="1" applyFont="1" applyAlignment="1">
      <alignment vertical="center"/>
    </xf>
    <xf numFmtId="43" fontId="11" fillId="0" borderId="0" xfId="0" applyNumberFormat="1" applyFont="1" applyBorder="1"/>
    <xf numFmtId="0" fontId="2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C2A37-071C-424E-9BB0-A0E63CB6D9CC}">
  <dimension ref="A1:O65"/>
  <sheetViews>
    <sheetView tabSelected="1" zoomScale="98" zoomScaleNormal="98" workbookViewId="0">
      <selection activeCell="F26" sqref="F26"/>
    </sheetView>
  </sheetViews>
  <sheetFormatPr baseColWidth="10" defaultColWidth="11.42578125" defaultRowHeight="15.75" x14ac:dyDescent="0.25"/>
  <cols>
    <col min="1" max="1" width="69" style="1" customWidth="1"/>
    <col min="2" max="2" width="21.5703125" style="1" customWidth="1"/>
    <col min="3" max="3" width="2.42578125" style="55" customWidth="1"/>
    <col min="4" max="4" width="23" style="1" customWidth="1"/>
    <col min="5" max="5" width="18.7109375" style="1" customWidth="1"/>
    <col min="6" max="6" width="22.42578125" style="1" customWidth="1"/>
    <col min="7" max="7" width="24.5703125" style="1" customWidth="1"/>
    <col min="8" max="8" width="22" style="1" customWidth="1"/>
    <col min="9" max="16384" width="11.42578125" style="1"/>
  </cols>
  <sheetData>
    <row r="1" spans="1:15" x14ac:dyDescent="0.25">
      <c r="A1" s="81" t="s">
        <v>0</v>
      </c>
      <c r="B1" s="81"/>
      <c r="C1" s="81"/>
      <c r="D1" s="81"/>
    </row>
    <row r="2" spans="1:15" x14ac:dyDescent="0.25">
      <c r="A2" s="82" t="s">
        <v>1</v>
      </c>
      <c r="B2" s="82"/>
      <c r="C2" s="82"/>
      <c r="D2" s="82"/>
      <c r="E2" s="2"/>
      <c r="F2" s="3"/>
      <c r="G2" s="4"/>
      <c r="H2" s="3"/>
    </row>
    <row r="3" spans="1:15" x14ac:dyDescent="0.25">
      <c r="A3" s="81" t="s">
        <v>2</v>
      </c>
      <c r="B3" s="81"/>
      <c r="C3" s="81"/>
      <c r="D3" s="81"/>
      <c r="E3" s="3"/>
      <c r="F3" s="3"/>
      <c r="G3" s="4"/>
      <c r="H3" s="3"/>
    </row>
    <row r="4" spans="1:15" x14ac:dyDescent="0.25">
      <c r="A4" s="83" t="s">
        <v>3</v>
      </c>
      <c r="B4" s="83"/>
      <c r="C4" s="83"/>
      <c r="D4" s="83"/>
      <c r="E4" s="3"/>
      <c r="F4" s="3"/>
      <c r="G4" s="4"/>
      <c r="H4" s="3"/>
    </row>
    <row r="5" spans="1:15" x14ac:dyDescent="0.25">
      <c r="A5" s="5"/>
      <c r="B5" s="5"/>
      <c r="C5" s="5"/>
      <c r="D5" s="5"/>
      <c r="E5" s="3"/>
      <c r="F5" s="3"/>
      <c r="G5" s="4"/>
      <c r="H5" s="3"/>
    </row>
    <row r="6" spans="1:15" x14ac:dyDescent="0.25">
      <c r="A6" s="5"/>
      <c r="B6" s="5"/>
      <c r="C6" s="5"/>
      <c r="D6" s="5"/>
      <c r="E6" s="6"/>
      <c r="F6" s="3"/>
      <c r="G6" s="7"/>
      <c r="H6" s="3"/>
    </row>
    <row r="7" spans="1:15" x14ac:dyDescent="0.25">
      <c r="A7" s="84" t="s">
        <v>4</v>
      </c>
      <c r="B7" s="84"/>
      <c r="C7" s="84"/>
      <c r="D7" s="84"/>
      <c r="E7" s="2"/>
      <c r="F7" s="3"/>
      <c r="G7" s="7"/>
      <c r="H7" s="3"/>
    </row>
    <row r="8" spans="1:15" ht="12.75" customHeight="1" thickBot="1" x14ac:dyDescent="0.3">
      <c r="A8" s="8"/>
      <c r="B8" s="9">
        <v>2025</v>
      </c>
      <c r="C8" s="10"/>
      <c r="D8" s="11">
        <v>2024</v>
      </c>
      <c r="E8" s="3"/>
      <c r="F8" s="3"/>
      <c r="G8" s="12"/>
      <c r="H8" s="13"/>
      <c r="I8" s="14"/>
      <c r="J8" s="14"/>
      <c r="K8" s="14"/>
      <c r="L8" s="14"/>
      <c r="M8" s="14"/>
      <c r="N8" s="14"/>
      <c r="O8" s="14"/>
    </row>
    <row r="9" spans="1:15" x14ac:dyDescent="0.25">
      <c r="A9" s="15" t="s">
        <v>5</v>
      </c>
      <c r="B9" s="16">
        <v>15338029.560000001</v>
      </c>
      <c r="C9" s="16"/>
      <c r="D9" s="16">
        <v>10195185.08</v>
      </c>
      <c r="E9" s="2"/>
      <c r="F9" s="3"/>
      <c r="G9" s="7"/>
      <c r="H9" s="17"/>
      <c r="I9"/>
      <c r="J9"/>
      <c r="K9"/>
      <c r="L9"/>
      <c r="M9"/>
      <c r="N9"/>
      <c r="O9"/>
    </row>
    <row r="10" spans="1:15" x14ac:dyDescent="0.25">
      <c r="A10" s="15" t="s">
        <v>6</v>
      </c>
      <c r="B10" s="16">
        <v>314686891.98000002</v>
      </c>
      <c r="C10" s="16"/>
      <c r="D10" s="16">
        <v>314686891.98000002</v>
      </c>
      <c r="E10" s="2"/>
      <c r="F10" s="3"/>
      <c r="G10" s="7"/>
      <c r="H10" s="17"/>
      <c r="I10"/>
      <c r="J10"/>
      <c r="K10"/>
      <c r="L10"/>
      <c r="M10"/>
      <c r="N10"/>
      <c r="O10"/>
    </row>
    <row r="11" spans="1:15" x14ac:dyDescent="0.25">
      <c r="A11" s="15" t="s">
        <v>7</v>
      </c>
      <c r="B11" s="16" t="s">
        <v>8</v>
      </c>
      <c r="C11" s="16"/>
      <c r="D11" s="16">
        <v>27827702</v>
      </c>
      <c r="E11" s="2"/>
      <c r="F11" s="3"/>
      <c r="G11" s="7"/>
      <c r="H11" s="18"/>
      <c r="I11" s="19"/>
      <c r="J11" s="19"/>
      <c r="K11"/>
      <c r="L11"/>
      <c r="M11"/>
      <c r="N11"/>
      <c r="O11"/>
    </row>
    <row r="12" spans="1:15" x14ac:dyDescent="0.25">
      <c r="A12" s="20" t="s">
        <v>9</v>
      </c>
      <c r="B12" s="16" t="s">
        <v>8</v>
      </c>
      <c r="C12" s="16"/>
      <c r="D12" s="16">
        <v>621481.80000000005</v>
      </c>
      <c r="E12" s="2"/>
      <c r="F12" s="3"/>
      <c r="G12" s="7"/>
      <c r="H12" s="21"/>
      <c r="I12" s="22"/>
      <c r="J12" s="22"/>
      <c r="K12" s="14"/>
      <c r="L12" s="14"/>
      <c r="M12" s="14"/>
      <c r="N12" s="14"/>
      <c r="O12" s="14"/>
    </row>
    <row r="13" spans="1:15" ht="16.5" thickBot="1" x14ac:dyDescent="0.3">
      <c r="A13" s="15" t="s">
        <v>10</v>
      </c>
      <c r="B13" s="16">
        <v>18167927.879999999</v>
      </c>
      <c r="C13" s="16"/>
      <c r="D13" s="16">
        <v>38132101.969999999</v>
      </c>
      <c r="E13" s="6"/>
      <c r="F13" s="3"/>
      <c r="G13" s="7"/>
      <c r="H13" s="18"/>
      <c r="I13" s="19"/>
      <c r="J13" s="19"/>
      <c r="K13"/>
      <c r="L13"/>
      <c r="M13"/>
      <c r="N13"/>
      <c r="O13"/>
    </row>
    <row r="14" spans="1:15" ht="16.5" thickBot="1" x14ac:dyDescent="0.3">
      <c r="A14" s="23" t="s">
        <v>11</v>
      </c>
      <c r="B14" s="24">
        <f>SUM(B9:B13)</f>
        <v>348192849.42000002</v>
      </c>
      <c r="C14" s="10"/>
      <c r="D14" s="25">
        <f>SUM(D9:D13)</f>
        <v>391463362.83000004</v>
      </c>
      <c r="E14" s="26"/>
      <c r="F14" s="3"/>
      <c r="G14" s="7"/>
      <c r="H14" s="18"/>
      <c r="I14" s="19"/>
      <c r="J14" s="19"/>
      <c r="K14"/>
      <c r="L14"/>
      <c r="M14"/>
      <c r="N14"/>
      <c r="O14"/>
    </row>
    <row r="15" spans="1:15" x14ac:dyDescent="0.25">
      <c r="A15" s="23" t="s">
        <v>12</v>
      </c>
      <c r="B15" s="16">
        <v>-1124220.01</v>
      </c>
      <c r="C15" s="16"/>
      <c r="D15" s="16">
        <v>-1569799.05</v>
      </c>
      <c r="E15" s="26"/>
      <c r="F15" s="3"/>
      <c r="G15" s="7"/>
      <c r="H15" s="18"/>
      <c r="I15" s="19"/>
      <c r="J15" s="19"/>
      <c r="K15"/>
      <c r="L15"/>
      <c r="M15"/>
      <c r="N15"/>
      <c r="O15"/>
    </row>
    <row r="16" spans="1:15" x14ac:dyDescent="0.25">
      <c r="A16" s="15" t="s">
        <v>13</v>
      </c>
      <c r="B16" s="16">
        <v>-187485109.36000001</v>
      </c>
      <c r="C16" s="16"/>
      <c r="D16" s="16">
        <v>-172649698.24000001</v>
      </c>
      <c r="E16" s="27"/>
      <c r="F16" s="28"/>
      <c r="G16" s="12"/>
      <c r="H16" s="18"/>
      <c r="I16" s="19"/>
      <c r="J16" s="19"/>
      <c r="K16"/>
      <c r="L16"/>
      <c r="M16"/>
      <c r="N16"/>
      <c r="O16"/>
    </row>
    <row r="17" spans="1:15" x14ac:dyDescent="0.25">
      <c r="A17" s="15" t="s">
        <v>14</v>
      </c>
      <c r="B17" s="16">
        <v>-44501389.490000002</v>
      </c>
      <c r="C17" s="16"/>
      <c r="D17" s="16">
        <v>-23316891.23</v>
      </c>
      <c r="E17" s="29"/>
      <c r="F17" s="30"/>
      <c r="G17" s="31"/>
      <c r="H17" s="18"/>
      <c r="I17" s="19"/>
      <c r="J17" s="19"/>
      <c r="K17"/>
      <c r="L17"/>
      <c r="M17"/>
      <c r="N17"/>
      <c r="O17"/>
    </row>
    <row r="18" spans="1:15" x14ac:dyDescent="0.25">
      <c r="A18" s="15" t="s">
        <v>15</v>
      </c>
      <c r="B18" s="16" t="s">
        <v>8</v>
      </c>
      <c r="C18" s="16"/>
      <c r="D18" s="16">
        <v>-19560732.510000002</v>
      </c>
      <c r="E18" s="29"/>
      <c r="F18" s="30"/>
      <c r="G18" s="17"/>
      <c r="H18" s="18"/>
      <c r="I18" s="19"/>
      <c r="J18" s="19"/>
      <c r="K18"/>
      <c r="L18"/>
      <c r="M18"/>
      <c r="N18"/>
      <c r="O18"/>
    </row>
    <row r="19" spans="1:15" x14ac:dyDescent="0.25">
      <c r="A19" s="15" t="s">
        <v>16</v>
      </c>
      <c r="B19" s="16">
        <v>-64110028.450000003</v>
      </c>
      <c r="C19" s="16"/>
      <c r="D19" s="16">
        <v>-29530939.670000002</v>
      </c>
      <c r="E19" s="29"/>
      <c r="F19" s="30"/>
      <c r="G19" s="32"/>
      <c r="H19" s="33"/>
      <c r="I19" s="34"/>
      <c r="J19" s="34"/>
      <c r="K19"/>
      <c r="L19"/>
      <c r="M19"/>
      <c r="N19"/>
      <c r="O19"/>
    </row>
    <row r="20" spans="1:15" ht="16.5" thickBot="1" x14ac:dyDescent="0.3">
      <c r="A20" s="35" t="s">
        <v>17</v>
      </c>
      <c r="B20" s="16">
        <v>-14218803.380000001</v>
      </c>
      <c r="C20" s="16"/>
      <c r="D20" s="16">
        <v>-55843652.359999999</v>
      </c>
      <c r="E20" s="27"/>
      <c r="F20" s="30"/>
      <c r="G20" s="36"/>
      <c r="H20" s="36"/>
      <c r="I20"/>
      <c r="J20"/>
      <c r="K20"/>
      <c r="L20"/>
      <c r="M20" s="14"/>
      <c r="N20" s="14"/>
      <c r="O20" s="14"/>
    </row>
    <row r="21" spans="1:15" ht="16.5" thickBot="1" x14ac:dyDescent="0.3">
      <c r="A21" s="23" t="s">
        <v>18</v>
      </c>
      <c r="B21" s="24">
        <f>SUM(B15:B20)</f>
        <v>-311439550.69</v>
      </c>
      <c r="C21" s="10"/>
      <c r="D21" s="37">
        <f>SUM(D15:D20)</f>
        <v>-302471713.06</v>
      </c>
      <c r="E21" s="26"/>
      <c r="F21" s="28"/>
      <c r="G21" s="36"/>
      <c r="H21" s="36"/>
      <c r="I21" s="38"/>
      <c r="J21" s="38"/>
      <c r="K21"/>
      <c r="L21"/>
      <c r="M21"/>
      <c r="N21"/>
      <c r="O21"/>
    </row>
    <row r="22" spans="1:15" ht="16.5" thickBot="1" x14ac:dyDescent="0.3">
      <c r="A22" s="23" t="s">
        <v>19</v>
      </c>
      <c r="B22" s="24">
        <f>B14+B21</f>
        <v>36753298.730000019</v>
      </c>
      <c r="C22" s="24"/>
      <c r="D22" s="24">
        <f>D14+D21</f>
        <v>88991649.770000041</v>
      </c>
      <c r="E22" s="39"/>
      <c r="F22" s="30"/>
      <c r="G22" s="36"/>
      <c r="H22" s="36"/>
      <c r="I22" s="38"/>
      <c r="J22" s="38"/>
      <c r="K22"/>
      <c r="L22" s="40"/>
      <c r="M22"/>
      <c r="N22"/>
      <c r="O22"/>
    </row>
    <row r="23" spans="1:15" x14ac:dyDescent="0.25">
      <c r="A23" s="23"/>
      <c r="B23" s="16"/>
      <c r="C23" s="16"/>
      <c r="D23" s="16"/>
      <c r="E23" s="2"/>
      <c r="F23" s="3"/>
      <c r="G23" s="36"/>
      <c r="H23" s="36" t="s">
        <v>20</v>
      </c>
      <c r="I23" s="38"/>
      <c r="J23" s="38"/>
      <c r="K23" s="40"/>
      <c r="L23" s="40"/>
      <c r="M23" s="14"/>
      <c r="N23" s="14"/>
      <c r="O23" s="14"/>
    </row>
    <row r="24" spans="1:15" x14ac:dyDescent="0.25">
      <c r="A24" s="23" t="s">
        <v>21</v>
      </c>
      <c r="B24" s="16"/>
      <c r="C24" s="16"/>
      <c r="D24" s="16"/>
      <c r="E24" s="39"/>
      <c r="F24" s="3"/>
      <c r="G24" s="36"/>
      <c r="H24" s="36"/>
      <c r="I24" s="38"/>
      <c r="J24" s="38"/>
      <c r="K24" s="41"/>
      <c r="L24" s="40"/>
      <c r="M24"/>
      <c r="N24"/>
      <c r="O24"/>
    </row>
    <row r="25" spans="1:15" x14ac:dyDescent="0.25">
      <c r="A25" s="35" t="s">
        <v>40</v>
      </c>
      <c r="B25" s="16">
        <v>14943130.050000001</v>
      </c>
      <c r="C25" s="16"/>
      <c r="D25" s="16"/>
      <c r="E25" s="39"/>
      <c r="F25" s="3"/>
      <c r="G25" s="36"/>
      <c r="H25" s="36"/>
      <c r="I25" s="38"/>
      <c r="J25" s="38"/>
      <c r="K25" s="41"/>
      <c r="L25" s="40"/>
      <c r="M25"/>
      <c r="N25"/>
      <c r="O25"/>
    </row>
    <row r="26" spans="1:15" x14ac:dyDescent="0.25">
      <c r="A26" s="15" t="s">
        <v>22</v>
      </c>
      <c r="B26" s="16">
        <v>-3966215.09</v>
      </c>
      <c r="C26" s="16"/>
      <c r="D26" s="16">
        <v>-3689774.85</v>
      </c>
      <c r="E26" s="27"/>
      <c r="F26" s="3"/>
      <c r="G26" s="36"/>
      <c r="H26" s="36"/>
      <c r="I26" s="38"/>
      <c r="J26" s="38"/>
      <c r="K26" s="40"/>
      <c r="L26" s="40"/>
      <c r="M26"/>
      <c r="N26"/>
      <c r="O26"/>
    </row>
    <row r="27" spans="1:15" x14ac:dyDescent="0.25">
      <c r="A27" s="15" t="s">
        <v>23</v>
      </c>
      <c r="B27" s="16"/>
      <c r="C27" s="16"/>
      <c r="E27" s="27"/>
      <c r="F27" s="3"/>
      <c r="G27" s="42"/>
      <c r="H27" s="36"/>
      <c r="I27" s="38"/>
      <c r="J27" s="38"/>
      <c r="K27" s="40"/>
      <c r="L27" s="40"/>
      <c r="M27" s="14"/>
      <c r="N27" s="14"/>
      <c r="O27" s="14"/>
    </row>
    <row r="28" spans="1:15" ht="31.5" x14ac:dyDescent="0.25">
      <c r="A28" s="15" t="s">
        <v>24</v>
      </c>
      <c r="B28" s="16">
        <v>-624544.05000000005</v>
      </c>
      <c r="C28" s="16"/>
      <c r="D28" s="16">
        <v>-1238286.93</v>
      </c>
      <c r="E28" s="27"/>
      <c r="F28" s="3"/>
      <c r="G28" s="43"/>
      <c r="H28" s="36"/>
      <c r="I28" s="38"/>
      <c r="J28" s="38"/>
      <c r="K28" s="44"/>
      <c r="L28" s="45"/>
      <c r="M28" s="14"/>
      <c r="N28" s="14"/>
      <c r="O28" s="14"/>
    </row>
    <row r="29" spans="1:15" x14ac:dyDescent="0.25">
      <c r="A29" s="35" t="s">
        <v>25</v>
      </c>
      <c r="B29" s="16" t="s">
        <v>8</v>
      </c>
      <c r="C29" s="16"/>
      <c r="D29" s="16" t="s">
        <v>8</v>
      </c>
      <c r="E29" s="27"/>
      <c r="F29" s="2"/>
      <c r="G29" s="43"/>
      <c r="H29" s="46"/>
      <c r="I29" s="38"/>
      <c r="J29" s="38"/>
      <c r="K29" s="44"/>
      <c r="L29" s="45"/>
      <c r="M29" s="14"/>
      <c r="N29" s="14"/>
      <c r="O29" s="14"/>
    </row>
    <row r="30" spans="1:15" x14ac:dyDescent="0.25">
      <c r="A30" s="35" t="s">
        <v>26</v>
      </c>
      <c r="B30" s="16"/>
      <c r="C30" s="16"/>
      <c r="D30" s="16"/>
      <c r="E30" s="3"/>
      <c r="F30" s="2"/>
      <c r="G30" s="43"/>
      <c r="H30" s="46"/>
      <c r="I30" s="38"/>
      <c r="J30" s="38"/>
      <c r="K30" s="14"/>
      <c r="L30" s="40"/>
      <c r="M30" s="14"/>
      <c r="N30" s="14"/>
      <c r="O30" s="14"/>
    </row>
    <row r="31" spans="1:15" x14ac:dyDescent="0.25">
      <c r="A31" s="35" t="s">
        <v>27</v>
      </c>
      <c r="B31" s="47" t="s">
        <v>8</v>
      </c>
      <c r="C31" s="16"/>
      <c r="D31" s="48">
        <v>-8244568.1799999997</v>
      </c>
      <c r="E31" s="3"/>
      <c r="F31" s="3"/>
      <c r="G31" s="43"/>
      <c r="H31" s="46"/>
      <c r="I31" s="38"/>
      <c r="J31" s="44"/>
      <c r="K31" s="14"/>
      <c r="L31" s="34"/>
      <c r="M31" s="14"/>
      <c r="N31" s="14"/>
      <c r="O31" s="14"/>
    </row>
    <row r="32" spans="1:15" ht="16.5" thickBot="1" x14ac:dyDescent="0.3">
      <c r="A32" s="50" t="s">
        <v>28</v>
      </c>
      <c r="B32" s="47" t="s">
        <v>8</v>
      </c>
      <c r="C32" s="16"/>
      <c r="D32" s="16" t="s">
        <v>8</v>
      </c>
      <c r="E32" s="2"/>
      <c r="F32" s="3"/>
      <c r="G32" s="49"/>
      <c r="H32" s="51"/>
      <c r="I32" s="34"/>
      <c r="J32" s="44"/>
      <c r="K32" s="14"/>
      <c r="L32" s="34"/>
      <c r="M32" s="14"/>
      <c r="N32" s="14"/>
      <c r="O32" s="14"/>
    </row>
    <row r="33" spans="1:15" ht="16.5" thickBot="1" x14ac:dyDescent="0.3">
      <c r="A33" s="35"/>
      <c r="B33" s="24">
        <f>SUM(B25:B32)</f>
        <v>10352370.91</v>
      </c>
      <c r="C33" s="24"/>
      <c r="D33" s="24">
        <f>+D26+D28+D31</f>
        <v>-13172629.960000001</v>
      </c>
      <c r="E33" s="3"/>
      <c r="F33" s="3"/>
      <c r="G33" s="49"/>
      <c r="H33" s="46"/>
      <c r="I33" s="34"/>
      <c r="J33" s="44"/>
      <c r="K33" s="14"/>
      <c r="L33" s="34"/>
      <c r="M33"/>
      <c r="N33"/>
      <c r="O33"/>
    </row>
    <row r="34" spans="1:15" x14ac:dyDescent="0.25">
      <c r="A34" s="23" t="s">
        <v>29</v>
      </c>
      <c r="B34" s="52" t="s">
        <v>8</v>
      </c>
      <c r="C34" s="53"/>
      <c r="D34" s="54" t="s">
        <v>8</v>
      </c>
      <c r="E34" s="55"/>
      <c r="F34" s="56"/>
      <c r="G34" s="57"/>
      <c r="H34" s="58"/>
      <c r="I34" s="34"/>
      <c r="J34" s="44"/>
      <c r="K34" s="14"/>
      <c r="L34" s="34"/>
      <c r="M34"/>
      <c r="N34"/>
      <c r="O34"/>
    </row>
    <row r="35" spans="1:15" x14ac:dyDescent="0.25">
      <c r="A35" s="35" t="s">
        <v>17</v>
      </c>
      <c r="B35" s="59"/>
      <c r="C35" s="53"/>
      <c r="D35" s="54"/>
      <c r="E35" s="55"/>
      <c r="F35" s="56"/>
      <c r="G35" s="33"/>
      <c r="H35" s="32"/>
      <c r="I35" s="34"/>
      <c r="J35" s="44"/>
      <c r="K35" s="14"/>
      <c r="L35"/>
      <c r="M35"/>
      <c r="N35"/>
      <c r="O35"/>
    </row>
    <row r="36" spans="1:15" x14ac:dyDescent="0.25">
      <c r="A36" s="50" t="s">
        <v>30</v>
      </c>
      <c r="B36" s="16"/>
      <c r="C36" s="16"/>
      <c r="D36" s="16"/>
      <c r="E36" s="56"/>
      <c r="F36" s="56"/>
      <c r="G36" s="60"/>
      <c r="H36" s="17"/>
      <c r="I36" s="40"/>
      <c r="J36" s="44"/>
      <c r="K36" s="14"/>
      <c r="L36" s="61"/>
      <c r="M36"/>
      <c r="N36"/>
      <c r="O36"/>
    </row>
    <row r="37" spans="1:15" ht="16.5" thickBot="1" x14ac:dyDescent="0.3">
      <c r="A37" s="35"/>
      <c r="B37" s="62" t="s">
        <v>8</v>
      </c>
      <c r="C37" s="53"/>
      <c r="D37" s="62" t="s">
        <v>8</v>
      </c>
      <c r="E37" s="56"/>
      <c r="F37" s="56"/>
      <c r="G37" s="13"/>
      <c r="H37" s="13"/>
      <c r="I37" s="40"/>
      <c r="J37" s="44"/>
      <c r="K37" s="63"/>
      <c r="L37" s="61"/>
      <c r="M37" s="14"/>
      <c r="N37" s="14"/>
      <c r="O37" s="14"/>
    </row>
    <row r="38" spans="1:15" x14ac:dyDescent="0.25">
      <c r="A38" s="35" t="s">
        <v>31</v>
      </c>
      <c r="B38" s="16">
        <f>+B22+B33</f>
        <v>47105669.640000015</v>
      </c>
      <c r="C38" s="16"/>
      <c r="D38" s="16">
        <v>75819019.810000002</v>
      </c>
      <c r="E38" s="64"/>
      <c r="F38" s="56"/>
      <c r="G38" s="13"/>
      <c r="H38" s="13"/>
      <c r="I38" s="40"/>
      <c r="J38" s="61"/>
      <c r="K38" s="14"/>
      <c r="L38" s="61"/>
      <c r="M38" s="14"/>
      <c r="N38" s="14"/>
      <c r="O38" s="14"/>
    </row>
    <row r="39" spans="1:15" ht="16.5" thickBot="1" x14ac:dyDescent="0.3">
      <c r="A39" s="65" t="s">
        <v>32</v>
      </c>
      <c r="B39" s="16">
        <v>128097975.02</v>
      </c>
      <c r="C39" s="16"/>
      <c r="D39" s="16">
        <v>11220087.390000001</v>
      </c>
      <c r="E39" s="66"/>
      <c r="F39" s="56"/>
      <c r="G39"/>
      <c r="H39"/>
      <c r="I39" s="40"/>
      <c r="J39" s="40"/>
      <c r="K39" s="67"/>
      <c r="L39" s="61"/>
      <c r="M39"/>
      <c r="N39"/>
      <c r="O39"/>
    </row>
    <row r="40" spans="1:15" ht="16.5" thickBot="1" x14ac:dyDescent="0.3">
      <c r="A40" s="50" t="s">
        <v>33</v>
      </c>
      <c r="B40" s="24">
        <f>SUM(B38:B39)</f>
        <v>175203644.66000003</v>
      </c>
      <c r="C40" s="24"/>
      <c r="D40" s="24">
        <f>SUM(D38:D39)</f>
        <v>87039107.200000003</v>
      </c>
      <c r="E40" s="68"/>
      <c r="F40" s="56"/>
      <c r="G40"/>
      <c r="H40"/>
      <c r="I40" s="40"/>
      <c r="J40" s="40"/>
      <c r="K40"/>
      <c r="L40" s="40"/>
      <c r="M40"/>
      <c r="N40"/>
      <c r="O40"/>
    </row>
    <row r="41" spans="1:15" x14ac:dyDescent="0.25">
      <c r="A41" s="35"/>
      <c r="B41" s="35"/>
      <c r="C41" s="69"/>
      <c r="D41" s="35"/>
      <c r="E41" s="2"/>
      <c r="F41" s="56"/>
      <c r="G41"/>
      <c r="H41"/>
      <c r="I41" s="40"/>
      <c r="J41" s="40"/>
      <c r="K41"/>
      <c r="L41" s="40"/>
      <c r="M41"/>
      <c r="N41"/>
      <c r="O41"/>
    </row>
    <row r="42" spans="1:15" x14ac:dyDescent="0.25">
      <c r="A42" s="35"/>
      <c r="B42" s="70"/>
      <c r="C42" s="69"/>
      <c r="D42" s="71"/>
      <c r="E42" s="2"/>
      <c r="F42" s="56"/>
      <c r="G42"/>
      <c r="H42"/>
      <c r="I42" s="40"/>
      <c r="J42" s="40"/>
      <c r="K42"/>
      <c r="L42" s="40"/>
      <c r="M42"/>
      <c r="N42"/>
      <c r="O42"/>
    </row>
    <row r="43" spans="1:15" x14ac:dyDescent="0.25">
      <c r="A43" s="35"/>
      <c r="B43" s="35"/>
      <c r="C43" s="69"/>
      <c r="D43" s="35"/>
      <c r="E43" s="55"/>
      <c r="F43" s="55"/>
      <c r="G43"/>
      <c r="H43"/>
      <c r="I43" s="40"/>
      <c r="J43" s="40"/>
      <c r="K43"/>
      <c r="L43" s="40"/>
      <c r="M43"/>
      <c r="N43"/>
      <c r="O43"/>
    </row>
    <row r="44" spans="1:15" x14ac:dyDescent="0.25">
      <c r="E44" s="55"/>
      <c r="F44" s="55"/>
      <c r="G44"/>
      <c r="H44"/>
      <c r="I44" s="40"/>
      <c r="J44" s="40"/>
      <c r="K44"/>
      <c r="L44" s="40"/>
      <c r="M44"/>
      <c r="N44"/>
      <c r="O44"/>
    </row>
    <row r="45" spans="1:15" x14ac:dyDescent="0.25">
      <c r="A45" s="47" t="s">
        <v>34</v>
      </c>
      <c r="B45" s="85" t="s">
        <v>35</v>
      </c>
      <c r="C45" s="85"/>
      <c r="D45" s="85"/>
      <c r="E45" s="55"/>
      <c r="F45" s="55"/>
      <c r="G45"/>
      <c r="H45"/>
      <c r="I45" s="40"/>
      <c r="J45" s="40"/>
      <c r="K45"/>
      <c r="L45" s="40"/>
      <c r="M45"/>
      <c r="N45"/>
      <c r="O45"/>
    </row>
    <row r="46" spans="1:15" x14ac:dyDescent="0.25">
      <c r="A46" s="72" t="s">
        <v>36</v>
      </c>
      <c r="B46" s="80" t="s">
        <v>37</v>
      </c>
      <c r="C46" s="80"/>
      <c r="D46" s="80"/>
      <c r="E46" s="55"/>
      <c r="F46" s="55"/>
      <c r="G46"/>
      <c r="H46"/>
      <c r="I46" s="40"/>
      <c r="J46" s="40"/>
      <c r="K46"/>
      <c r="L46" s="40"/>
      <c r="M46"/>
      <c r="N46"/>
      <c r="O46"/>
    </row>
    <row r="47" spans="1:15" x14ac:dyDescent="0.25">
      <c r="A47" s="72"/>
      <c r="B47" s="72"/>
      <c r="C47" s="72"/>
      <c r="D47" s="72"/>
      <c r="E47" s="55"/>
      <c r="F47" s="55"/>
      <c r="G47"/>
      <c r="H47"/>
      <c r="I47" s="40"/>
      <c r="J47" s="40"/>
      <c r="K47"/>
      <c r="L47" s="40"/>
      <c r="M47"/>
      <c r="N47"/>
      <c r="O47"/>
    </row>
    <row r="48" spans="1:15" x14ac:dyDescent="0.25">
      <c r="A48" s="72"/>
      <c r="B48" s="72"/>
      <c r="C48" s="72"/>
      <c r="D48" s="72"/>
      <c r="E48" s="55"/>
      <c r="F48" s="55"/>
      <c r="G48"/>
      <c r="H48"/>
      <c r="I48" s="40"/>
      <c r="J48" s="40"/>
      <c r="K48"/>
      <c r="L48" s="40"/>
      <c r="M48"/>
      <c r="N48"/>
      <c r="O48"/>
    </row>
    <row r="49" spans="1:15" x14ac:dyDescent="0.25">
      <c r="A49" s="73"/>
      <c r="B49" s="73"/>
      <c r="C49" s="74"/>
      <c r="D49" s="73"/>
      <c r="E49" s="55"/>
      <c r="F49" s="55"/>
      <c r="G49"/>
      <c r="H49"/>
      <c r="I49" s="40"/>
      <c r="J49" s="40"/>
      <c r="K49"/>
      <c r="L49" s="40"/>
      <c r="M49"/>
      <c r="N49"/>
      <c r="O49"/>
    </row>
    <row r="50" spans="1:15" x14ac:dyDescent="0.25">
      <c r="A50" s="73"/>
      <c r="B50" s="73"/>
      <c r="C50" s="74"/>
      <c r="D50" s="73"/>
      <c r="E50" s="55"/>
      <c r="F50" s="55"/>
      <c r="G50"/>
      <c r="H50"/>
      <c r="I50" s="40"/>
      <c r="J50" s="40"/>
      <c r="K50"/>
      <c r="L50" s="40"/>
      <c r="M50"/>
      <c r="N50"/>
      <c r="O50"/>
    </row>
    <row r="51" spans="1:15" x14ac:dyDescent="0.25">
      <c r="A51" s="73"/>
      <c r="B51" s="73"/>
      <c r="C51" s="74"/>
      <c r="D51" s="73"/>
      <c r="E51" s="55"/>
      <c r="F51" s="55"/>
      <c r="G51"/>
      <c r="H51"/>
      <c r="I51" s="40"/>
      <c r="J51" s="40"/>
      <c r="K51"/>
      <c r="L51" s="40"/>
      <c r="M51"/>
      <c r="N51"/>
      <c r="O51"/>
    </row>
    <row r="52" spans="1:15" x14ac:dyDescent="0.25">
      <c r="A52" s="80" t="s">
        <v>38</v>
      </c>
      <c r="B52" s="80"/>
      <c r="C52" s="80"/>
      <c r="D52" s="80"/>
      <c r="E52" s="55"/>
      <c r="F52" s="55"/>
      <c r="G52"/>
      <c r="H52"/>
      <c r="I52" s="40"/>
      <c r="J52" s="40"/>
      <c r="K52"/>
      <c r="L52" s="40"/>
      <c r="M52"/>
      <c r="N52"/>
      <c r="O52"/>
    </row>
    <row r="53" spans="1:15" x14ac:dyDescent="0.25">
      <c r="A53" s="80" t="s">
        <v>39</v>
      </c>
      <c r="B53" s="80"/>
      <c r="C53" s="80"/>
      <c r="D53" s="80"/>
      <c r="E53" s="55"/>
      <c r="F53" s="55"/>
      <c r="G53"/>
      <c r="H53"/>
      <c r="I53" s="40"/>
      <c r="J53" s="40"/>
      <c r="K53"/>
      <c r="L53" s="40"/>
      <c r="M53"/>
      <c r="N53"/>
      <c r="O53"/>
    </row>
    <row r="54" spans="1:15" x14ac:dyDescent="0.25">
      <c r="E54" s="55"/>
      <c r="F54" s="55"/>
      <c r="G54"/>
      <c r="H54"/>
      <c r="I54" s="40"/>
      <c r="J54" s="40"/>
      <c r="K54"/>
      <c r="L54" s="40"/>
      <c r="M54"/>
      <c r="N54"/>
      <c r="O54"/>
    </row>
    <row r="55" spans="1:15" x14ac:dyDescent="0.25">
      <c r="E55" s="55"/>
      <c r="F55" s="55"/>
      <c r="G55"/>
      <c r="H55"/>
      <c r="I55" s="67"/>
      <c r="J55" s="40"/>
      <c r="K55"/>
      <c r="L55" s="40"/>
      <c r="M55"/>
      <c r="N55"/>
      <c r="O55"/>
    </row>
    <row r="56" spans="1:15" x14ac:dyDescent="0.25">
      <c r="E56" s="55"/>
      <c r="F56" s="55"/>
      <c r="G56"/>
      <c r="H56"/>
      <c r="I56"/>
      <c r="J56" s="40"/>
      <c r="K56"/>
      <c r="L56" s="40"/>
      <c r="M56"/>
      <c r="N56"/>
      <c r="O56"/>
    </row>
    <row r="57" spans="1:15" x14ac:dyDescent="0.25">
      <c r="E57" s="55"/>
      <c r="F57" s="55"/>
      <c r="G57" s="14"/>
      <c r="H57" s="14"/>
      <c r="I57" s="14"/>
      <c r="J57" s="63"/>
      <c r="K57" s="14"/>
      <c r="L57" s="75"/>
      <c r="M57" s="14"/>
      <c r="N57" s="14"/>
      <c r="O57" s="14"/>
    </row>
    <row r="58" spans="1:15" x14ac:dyDescent="0.25">
      <c r="E58" s="55"/>
      <c r="F58" s="76"/>
      <c r="G58" s="77"/>
      <c r="H58" s="77"/>
      <c r="I58" s="61"/>
      <c r="J58" s="14"/>
      <c r="K58" s="14"/>
      <c r="L58" s="14"/>
      <c r="M58" s="14"/>
      <c r="N58" s="14"/>
      <c r="O58" s="14"/>
    </row>
    <row r="59" spans="1:15" x14ac:dyDescent="0.25">
      <c r="E59" s="55"/>
      <c r="F59" s="55"/>
      <c r="G59" s="78"/>
      <c r="H59" s="14"/>
      <c r="I59" s="61"/>
      <c r="J59" s="14"/>
      <c r="K59" s="14"/>
      <c r="L59" s="14"/>
      <c r="M59" s="14"/>
      <c r="N59" s="14"/>
      <c r="O59" s="14"/>
    </row>
    <row r="60" spans="1:15" x14ac:dyDescent="0.25">
      <c r="E60" s="55"/>
      <c r="F60" s="55"/>
      <c r="G60" s="14"/>
      <c r="H60" s="14"/>
      <c r="I60" s="14"/>
      <c r="J60" s="14"/>
      <c r="K60" s="14"/>
      <c r="L60" s="14"/>
      <c r="M60" s="14"/>
      <c r="N60" s="14"/>
      <c r="O60" s="14"/>
    </row>
    <row r="61" spans="1:15" x14ac:dyDescent="0.25">
      <c r="E61" s="55"/>
      <c r="F61" s="55"/>
      <c r="G61" s="79"/>
      <c r="H61" s="14"/>
      <c r="I61" s="14"/>
      <c r="J61" s="14"/>
      <c r="K61" s="14"/>
      <c r="L61" s="14"/>
      <c r="M61" s="14"/>
      <c r="N61" s="14"/>
      <c r="O61" s="14"/>
    </row>
    <row r="62" spans="1:15" x14ac:dyDescent="0.25">
      <c r="G62" s="14"/>
      <c r="H62" s="14"/>
      <c r="I62" s="14"/>
      <c r="J62" s="14"/>
      <c r="K62" s="14"/>
      <c r="L62" s="14"/>
      <c r="M62" s="14"/>
      <c r="N62" s="14"/>
      <c r="O62" s="14"/>
    </row>
    <row r="63" spans="1:15" x14ac:dyDescent="0.25">
      <c r="G63" s="14"/>
      <c r="H63" s="14"/>
      <c r="I63" s="14"/>
      <c r="J63" s="14"/>
      <c r="K63" s="14"/>
      <c r="L63" s="14"/>
      <c r="M63" s="14"/>
      <c r="N63" s="14"/>
      <c r="O63" s="14"/>
    </row>
    <row r="64" spans="1:15" x14ac:dyDescent="0.25">
      <c r="G64" s="14"/>
      <c r="H64" s="14"/>
      <c r="I64" s="14"/>
      <c r="J64" s="14"/>
      <c r="K64" s="61"/>
      <c r="L64" s="14"/>
      <c r="M64" s="14"/>
      <c r="N64" s="14"/>
      <c r="O64" s="14"/>
    </row>
    <row r="65" spans="7:15" x14ac:dyDescent="0.25">
      <c r="G65" s="14"/>
      <c r="H65" s="14"/>
      <c r="I65" s="14"/>
      <c r="J65" s="14"/>
      <c r="K65" s="61"/>
      <c r="L65" s="61"/>
      <c r="M65" s="14"/>
      <c r="N65" s="14"/>
      <c r="O65" s="14"/>
    </row>
  </sheetData>
  <mergeCells count="9">
    <mergeCell ref="B46:D46"/>
    <mergeCell ref="A52:D52"/>
    <mergeCell ref="A53:D53"/>
    <mergeCell ref="A1:D1"/>
    <mergeCell ref="A2:D2"/>
    <mergeCell ref="A3:D3"/>
    <mergeCell ref="A4:D4"/>
    <mergeCell ref="A7:D7"/>
    <mergeCell ref="B45:D45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FLUJO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Suero</dc:creator>
  <cp:lastModifiedBy>Felipe Suero</cp:lastModifiedBy>
  <cp:lastPrinted>2025-07-22T14:39:50Z</cp:lastPrinted>
  <dcterms:created xsi:type="dcterms:W3CDTF">2025-07-15T18:15:17Z</dcterms:created>
  <dcterms:modified xsi:type="dcterms:W3CDTF">2025-07-22T14:39:57Z</dcterms:modified>
</cp:coreProperties>
</file>