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92.168.0.28\Centro de informacion SIS\DireccionEstudios\Común Dpto. Inteligencia de Datos y Estadística\PNC E INFORMES 2025\01- Enero - 2025\"/>
    </mc:Choice>
  </mc:AlternateContent>
  <xr:revisionPtr revIDLastSave="0" documentId="8_{94711A20-6669-4141-B809-DAE474E32F21}" xr6:coauthVersionLast="36" xr6:coauthVersionMax="36" xr10:uidLastSave="{00000000-0000-0000-0000-000000000000}"/>
  <bookViews>
    <workbookView xWindow="0" yWindow="0" windowWidth="28800" windowHeight="10965" tabRatio="897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Acumulado'!$B$6:$F$6</definedName>
    <definedName name="_xlnm._FilterDatabase" localSheetId="0" hidden="1">'P.N.C. x Comp. x Ramos'!#REF!</definedName>
    <definedName name="_xlnm._FilterDatabase" localSheetId="4" hidden="1">'PNC AA'!$A$1:$E$410</definedName>
    <definedName name="_xlnm._FilterDatabase" localSheetId="5" hidden="1">'PNC Exon. &amp; no Exon.'!$B$1:$B$102</definedName>
    <definedName name="_xlnm._FilterDatabase" localSheetId="2" hidden="1">'PNC Posic. y Partic.'!$B$58:$N$58</definedName>
  </definedNames>
  <calcPr calcId="191029"/>
</workbook>
</file>

<file path=xl/calcChain.xml><?xml version="1.0" encoding="utf-8"?>
<calcChain xmlns="http://schemas.openxmlformats.org/spreadsheetml/2006/main">
  <c r="Z97" i="5" l="1"/>
  <c r="X97" i="5"/>
  <c r="V97" i="5"/>
  <c r="T97" i="5"/>
  <c r="R97" i="5"/>
  <c r="P97" i="5"/>
  <c r="N97" i="5"/>
  <c r="L97" i="5"/>
  <c r="J97" i="5"/>
  <c r="H97" i="5"/>
  <c r="F97" i="5"/>
  <c r="A410" i="10" l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<sst xmlns="http://schemas.openxmlformats.org/spreadsheetml/2006/main" count="1717" uniqueCount="197">
  <si>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</si>
  <si>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</si>
  <si>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</si>
  <si>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</si>
  <si>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</si>
  <si>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</si>
  <si>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</si>
  <si>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</si>
  <si>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</si>
  <si>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</si>
  <si>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</si>
  <si>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</si>
  <si>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</si>
  <si>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</si>
  <si>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</si>
  <si>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</si>
  <si>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</si>
  <si>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</si>
  <si>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</si>
  <si>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</si>
  <si>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</si>
  <si>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</si>
  <si>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</si>
  <si>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</si>
  <si>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</si>
  <si>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</si>
  <si>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</si>
  <si>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</si>
  <si>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</si>
  <si>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</si>
  <si>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</si>
  <si>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</si>
  <si>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</si>
  <si>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</si>
  <si>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</si>
  <si>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</si>
  <si>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</si>
  <si>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</si>
  <si>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</si>
  <si>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</si>
  <si>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</si>
  <si>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</si>
  <si>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</si>
  <si>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</si>
  <si>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</si>
  <si>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</si>
  <si>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</si>
  <si>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</si>
  <si>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</si>
  <si>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</si>
  <si>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</si>
  <si>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</si>
  <si>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</si>
  <si>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</si>
  <si>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</si>
  <si>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</si>
  <si>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</si>
  <si>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</si>
  <si>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</si>
  <si>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</si>
  <si>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</si>
  <si>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</si>
  <si>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</si>
  <si>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</si>
  <si>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</si>
  <si>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</si>
  <si>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</si>
  <si>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</si>
  <si>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</si>
  <si>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</si>
  <si>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</si>
  <si>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</si>
  <si>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</si>
  <si>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</si>
  <si>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</si>
  <si>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</si>
  <si>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</si>
  <si>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</si>
  <si>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</si>
  <si>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</si>
  <si>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</si>
  <si>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</si>
  <si>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</si>
  <si>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</si>
  <si>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</si>
  <si>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</si>
  <si>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</si>
  <si>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</si>
  <si>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</si>
  <si>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</si>
  <si>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</si>
  <si>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</si>
  <si>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</si>
  <si>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</si>
  <si>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</si>
  <si>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</si>
  <si>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</si>
  <si>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</si>
  <si>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</si>
  <si>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</si>
  <si>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</si>
  <si>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</si>
  <si>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</si>
  <si>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</si>
  <si>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</si>
  <si>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</si>
  <si>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</si>
  <si>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</si>
  <si>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</si>
  <si>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</si>
  <si>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</si>
  <si>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</si>
  <si>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</si>
  <si>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</si>
  <si>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</si>
  <si>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</si>
  <si>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</si>
  <si>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</si>
  <si>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</si>
  <si>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</si>
  <si>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</si>
  <si>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One Alliance Seguros, S.A.</t>
  </si>
  <si>
    <t>Creciendo Seguros</t>
  </si>
  <si>
    <t xml:space="preserve"> Enero 2025</t>
  </si>
  <si>
    <t>Enero, 2025</t>
  </si>
  <si>
    <t>Año 2025</t>
  </si>
  <si>
    <t>Comparativo  Enero  2024 - 2025</t>
  </si>
  <si>
    <t>Comparativo Enero, 2024 - 2025</t>
  </si>
  <si>
    <t xml:space="preserve">  </t>
  </si>
  <si>
    <t>Enero  , 2025</t>
  </si>
  <si>
    <t>Comparativo Enero  , 2024 - 2025</t>
  </si>
  <si>
    <t/>
  </si>
  <si>
    <t>Comparativo Enero  ,  2024 - 2025</t>
  </si>
  <si>
    <t>Año 2024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</si>
  <si>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</si>
  <si>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</si>
  <si>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</si>
  <si>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</si>
  <si>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</si>
  <si>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</si>
  <si>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</si>
  <si>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</si>
  <si>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</si>
  <si>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</si>
  <si>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</si>
  <si>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</si>
  <si>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</si>
  <si>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</si>
  <si>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</si>
  <si>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</si>
  <si>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</si>
  <si>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</si>
  <si>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</si>
  <si>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</si>
  <si>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</si>
  <si>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</si>
  <si>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</si>
  <si>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</si>
  <si>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</si>
  <si>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</si>
  <si>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</si>
  <si>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</si>
  <si>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</si>
  <si>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</si>
  <si>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</si>
  <si>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</si>
  <si>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</si>
  <si>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</si>
  <si>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</si>
  <si>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</si>
  <si>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</si>
  <si>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</si>
  <si>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</si>
  <si>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</si>
  <si>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</si>
  <si>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</si>
  <si>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</si>
  <si>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</si>
  <si>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</si>
  <si>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</si>
  <si>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</si>
  <si>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</si>
  <si>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</si>
  <si>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</si>
  <si>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</si>
  <si>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</si>
  <si>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</si>
  <si>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</si>
  <si>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</si>
  <si>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Enero  , 2024 - 2025</t>
  </si>
  <si>
    <t>Posicion</t>
  </si>
  <si>
    <t>Compañias / Ramos</t>
  </si>
  <si>
    <t xml:space="preserve">Total </t>
  </si>
  <si>
    <t xml:space="preserve">Vida Colectivo </t>
  </si>
  <si>
    <t xml:space="preserve">Accidentes Personales </t>
  </si>
  <si>
    <t xml:space="preserve"> Fianzas </t>
  </si>
  <si>
    <t xml:space="preserve">  Participación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</si>
</sst>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70" formatCode="#,##0.0"/>
    <numFmt numFmtId="171" formatCode="_(* #,##0.0_);_(* \(#,##0.0\);_(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167" fontId="8" fillId="0" borderId="0" xfId="1" applyNumberFormat="1" applyFont="1"/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2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2" fillId="2" borderId="4" xfId="0" applyFont="1" applyFill="1" applyBorder="1" applyAlignment="1">
      <alignment horizontal="left" wrapText="1"/>
    </xf>
    <xf numFmtId="0" fontId="15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2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11" fillId="0" borderId="1" xfId="0" applyNumberFormat="1" applyFont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3" fontId="1" fillId="0" borderId="1" xfId="0" applyNumberFormat="1" applyFont="1" applyBorder="1"/>
    <xf numFmtId="0" fontId="6" fillId="0" borderId="3" xfId="0" applyFont="1" applyBorder="1"/>
    <xf numFmtId="0" fontId="16" fillId="0" borderId="0" xfId="0" applyFont="1"/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6" fillId="0" borderId="0" xfId="0" applyNumberFormat="1" applyFont="1"/>
    <xf numFmtId="165" fontId="0" fillId="0" borderId="0" xfId="3" applyNumberFormat="1" applyFont="1"/>
    <xf numFmtId="168" fontId="0" fillId="0" borderId="0" xfId="0" applyNumberFormat="1"/>
    <xf numFmtId="10" fontId="0" fillId="0" borderId="0" xfId="3" applyNumberFormat="1" applyFont="1"/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1" xfId="0" applyFont="1" applyBorder="1"/>
    <xf numFmtId="0" fontId="0" fillId="0" borderId="1" xfId="0" applyBorder="1"/>
    <xf numFmtId="0" fontId="18" fillId="0" borderId="0" xfId="0" applyFont="1"/>
    <xf numFmtId="170" fontId="2" fillId="2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17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43" fontId="0" fillId="0" borderId="0" xfId="0" applyNumberFormat="1"/>
    <xf numFmtId="4" fontId="8" fillId="0" borderId="9" xfId="0" applyNumberFormat="1" applyFont="1" applyBorder="1" applyAlignment="1">
      <alignment horizontal="right"/>
    </xf>
    <xf numFmtId="4" fontId="0" fillId="0" borderId="0" xfId="0" applyNumberFormat="1"/>
    <xf numFmtId="171" fontId="2" fillId="2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2" borderId="0" xfId="1" applyNumberFormat="1" applyFont="1" applyFill="1" applyBorder="1" applyAlignment="1">
      <alignment horizontal="right"/>
    </xf>
    <xf numFmtId="171" fontId="2" fillId="2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2" borderId="1" xfId="0" applyNumberFormat="1" applyFont="1" applyFill="1" applyBorder="1"/>
    <xf numFmtId="170" fontId="8" fillId="0" borderId="1" xfId="0" applyNumberFormat="1" applyFont="1" applyBorder="1"/>
    <xf numFmtId="168" fontId="2" fillId="2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2" fillId="2" borderId="0" xfId="0" applyFont="1" applyFill="1" applyBorder="1"/>
    <xf numFmtId="3" fontId="2" fillId="2" borderId="0" xfId="0" applyNumberFormat="1" applyFont="1" applyFill="1" applyBorder="1" applyAlignment="1">
      <alignment horizontal="right"/>
    </xf>
    <xf numFmtId="165" fontId="8" fillId="0" borderId="0" xfId="3" applyNumberFormat="1" applyFont="1"/>
    <xf numFmtId="10" fontId="6" fillId="0" borderId="0" xfId="3" applyNumberFormat="1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166" fontId="2" fillId="2" borderId="8" xfId="2" applyFont="1" applyFill="1" applyBorder="1" applyAlignment="1">
      <alignment horizontal="center" vertical="center" wrapText="1"/>
    </xf>
    <xf numFmtId="166" fontId="2" fillId="2" borderId="2" xfId="2" applyFont="1" applyFill="1" applyBorder="1" applyAlignment="1">
      <alignment horizontal="center" vertical="center" wrapText="1"/>
    </xf>
    <xf numFmtId="166" fontId="4" fillId="2" borderId="1" xfId="2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6" fontId="2" fillId="2" borderId="1" xfId="2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</cellXfs>
  <cellStyles count="4">
    <cellStyle name="Comma" xfId="1" builtinId="3"/>
    <cellStyle name="Euro" xfId="2" xr:uid="{00000000-0005-0000-0000-000002000000}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127191124.67000002</c:v>
                </c:pt>
                <c:pt idx="1">
                  <c:v>1445073912.96</c:v>
                </c:pt>
                <c:pt idx="2">
                  <c:v>2845724630.02</c:v>
                </c:pt>
                <c:pt idx="3">
                  <c:v>387909844.94999993</c:v>
                </c:pt>
                <c:pt idx="4">
                  <c:v>2283910639.7900004</c:v>
                </c:pt>
                <c:pt idx="5">
                  <c:v>163654605.22000003</c:v>
                </c:pt>
                <c:pt idx="6">
                  <c:v>114517574.72999999</c:v>
                </c:pt>
                <c:pt idx="7">
                  <c:v>2627291920.8499999</c:v>
                </c:pt>
                <c:pt idx="8">
                  <c:v>42333298.43</c:v>
                </c:pt>
                <c:pt idx="9">
                  <c:v>414029974.65999997</c:v>
                </c:pt>
                <c:pt idx="10">
                  <c:v>716842391.94999993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F237-44EE-88C1-9B9A6240674B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F237-44EE-88C1-9B9A62406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11168479918.230003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1260253.25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127191124.67000002</c:v>
                </c:pt>
                <c:pt idx="1">
                  <c:v>1445073912.96</c:v>
                </c:pt>
                <c:pt idx="2">
                  <c:v>2845724630.02</c:v>
                </c:pt>
                <c:pt idx="3">
                  <c:v>387909844.94999993</c:v>
                </c:pt>
                <c:pt idx="4">
                  <c:v>2283910639.7900004</c:v>
                </c:pt>
                <c:pt idx="5">
                  <c:v>163654605.22000003</c:v>
                </c:pt>
                <c:pt idx="6">
                  <c:v>114517574.72999999</c:v>
                </c:pt>
                <c:pt idx="7">
                  <c:v>2627291920.8499999</c:v>
                </c:pt>
                <c:pt idx="8">
                  <c:v>42333298.43</c:v>
                </c:pt>
                <c:pt idx="9">
                  <c:v>414029974.65999997</c:v>
                </c:pt>
                <c:pt idx="10">
                  <c:v>716842391.94999993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-27.169707035463208</c:v>
                </c:pt>
                <c:pt idx="1">
                  <c:v>8.1902011110833151</c:v>
                </c:pt>
                <c:pt idx="2">
                  <c:v>13.789703091818561</c:v>
                </c:pt>
                <c:pt idx="3">
                  <c:v>493.88319103440023</c:v>
                </c:pt>
                <c:pt idx="4">
                  <c:v>15.208537169264872</c:v>
                </c:pt>
                <c:pt idx="5">
                  <c:v>340.37452406187521</c:v>
                </c:pt>
                <c:pt idx="6">
                  <c:v>48.768605998403416</c:v>
                </c:pt>
                <c:pt idx="7">
                  <c:v>15.197261257115485</c:v>
                </c:pt>
                <c:pt idx="8">
                  <c:v>16.359561170747163</c:v>
                </c:pt>
                <c:pt idx="9">
                  <c:v>141.65190291328952</c:v>
                </c:pt>
                <c:pt idx="10">
                  <c:v>38.609659893653465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-27.169707035463208</c:v>
                </c:pt>
                <c:pt idx="1">
                  <c:v>8.1902011110833151</c:v>
                </c:pt>
                <c:pt idx="2">
                  <c:v>13.789703091818561</c:v>
                </c:pt>
                <c:pt idx="3">
                  <c:v>493.88319103440023</c:v>
                </c:pt>
                <c:pt idx="4">
                  <c:v>15.208537169264872</c:v>
                </c:pt>
                <c:pt idx="5">
                  <c:v>340.37452406187521</c:v>
                </c:pt>
                <c:pt idx="6">
                  <c:v>48.768605998403416</c:v>
                </c:pt>
                <c:pt idx="7">
                  <c:v>15.197261257115485</c:v>
                </c:pt>
                <c:pt idx="8">
                  <c:v>16.359561170747163</c:v>
                </c:pt>
                <c:pt idx="9">
                  <c:v>141.65190291328952</c:v>
                </c:pt>
                <c:pt idx="10">
                  <c:v>38.609659893653465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Seguros APS, S.R.L.</c:v>
                </c:pt>
                <c:pt idx="16">
                  <c:v>Cuna Mutual Insurance Society Dominicana</c:v>
                </c:pt>
                <c:pt idx="17">
                  <c:v>Angloamericana de Seguros, S. A.</c:v>
                </c:pt>
                <c:pt idx="18">
                  <c:v>One Alliance Seguros, S.A.</c:v>
                </c:pt>
                <c:pt idx="19">
                  <c:v>Seguros La Internacional,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19.401839950242859</c:v>
                </c:pt>
                <c:pt idx="1">
                  <c:v>17.578603074671065</c:v>
                </c:pt>
                <c:pt idx="2">
                  <c:v>16.059691255945385</c:v>
                </c:pt>
                <c:pt idx="3">
                  <c:v>9.6597510422974135</c:v>
                </c:pt>
                <c:pt idx="4">
                  <c:v>7.5664242448127652</c:v>
                </c:pt>
                <c:pt idx="5">
                  <c:v>6.3833808234396283</c:v>
                </c:pt>
                <c:pt idx="6">
                  <c:v>4.9477231560226009</c:v>
                </c:pt>
                <c:pt idx="7">
                  <c:v>3.3289393182606188</c:v>
                </c:pt>
                <c:pt idx="8">
                  <c:v>2.6055621230513739</c:v>
                </c:pt>
                <c:pt idx="9">
                  <c:v>1.7568328918220042</c:v>
                </c:pt>
                <c:pt idx="10">
                  <c:v>1.3105916785602949</c:v>
                </c:pt>
                <c:pt idx="11">
                  <c:v>0.98416913800942529</c:v>
                </c:pt>
                <c:pt idx="12">
                  <c:v>0.92915199489785139</c:v>
                </c:pt>
                <c:pt idx="13">
                  <c:v>0.79152757552712683</c:v>
                </c:pt>
                <c:pt idx="14">
                  <c:v>0.76454255767272195</c:v>
                </c:pt>
                <c:pt idx="15">
                  <c:v>0.72735148180195752</c:v>
                </c:pt>
                <c:pt idx="16">
                  <c:v>0.66820683178366891</c:v>
                </c:pt>
                <c:pt idx="17">
                  <c:v>0.644110995916092</c:v>
                </c:pt>
                <c:pt idx="18">
                  <c:v>0.61598151819843039</c:v>
                </c:pt>
                <c:pt idx="19">
                  <c:v>0.54544145538164057</c:v>
                </c:pt>
                <c:pt idx="20">
                  <c:v>0.53113578055661748</c:v>
                </c:pt>
                <c:pt idx="21">
                  <c:v>0.50925412917798207</c:v>
                </c:pt>
                <c:pt idx="22">
                  <c:v>0.40714297292846291</c:v>
                </c:pt>
                <c:pt idx="23">
                  <c:v>0.31288248817962694</c:v>
                </c:pt>
                <c:pt idx="24">
                  <c:v>0.25399508910515822</c:v>
                </c:pt>
                <c:pt idx="25">
                  <c:v>0.20392831931249539</c:v>
                </c:pt>
                <c:pt idx="26">
                  <c:v>0.15578573277103053</c:v>
                </c:pt>
                <c:pt idx="27">
                  <c:v>0.13797212532788528</c:v>
                </c:pt>
                <c:pt idx="28">
                  <c:v>7.4025218655810077E-2</c:v>
                </c:pt>
                <c:pt idx="29">
                  <c:v>7.1457930250411403E-2</c:v>
                </c:pt>
                <c:pt idx="30">
                  <c:v>3.7913697486157742E-2</c:v>
                </c:pt>
                <c:pt idx="31">
                  <c:v>2.339939024051331E-2</c:v>
                </c:pt>
                <c:pt idx="32">
                  <c:v>1.1284017692890537E-2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Seguros APS, S.R.L.</c:v>
                </c:pt>
                <c:pt idx="16">
                  <c:v>Cuna Mutual Insurance Society Dominicana</c:v>
                </c:pt>
                <c:pt idx="17">
                  <c:v>Angloamericana de Seguros, S. A.</c:v>
                </c:pt>
                <c:pt idx="18">
                  <c:v>One Alliance Seguros, S.A.</c:v>
                </c:pt>
                <c:pt idx="19">
                  <c:v>Seguros La Internacional,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19.401839950242859</c:v>
                </c:pt>
                <c:pt idx="1">
                  <c:v>17.578603074671065</c:v>
                </c:pt>
                <c:pt idx="2">
                  <c:v>16.059691255945385</c:v>
                </c:pt>
                <c:pt idx="3">
                  <c:v>9.6597510422974135</c:v>
                </c:pt>
                <c:pt idx="4">
                  <c:v>7.5664242448127652</c:v>
                </c:pt>
                <c:pt idx="5">
                  <c:v>6.3833808234396283</c:v>
                </c:pt>
                <c:pt idx="6">
                  <c:v>4.9477231560226009</c:v>
                </c:pt>
                <c:pt idx="7">
                  <c:v>3.3289393182606188</c:v>
                </c:pt>
                <c:pt idx="8">
                  <c:v>2.6055621230513739</c:v>
                </c:pt>
                <c:pt idx="9">
                  <c:v>1.7568328918220042</c:v>
                </c:pt>
                <c:pt idx="10">
                  <c:v>1.3105916785602949</c:v>
                </c:pt>
                <c:pt idx="11">
                  <c:v>0.98416913800942529</c:v>
                </c:pt>
                <c:pt idx="12">
                  <c:v>0.92915199489785139</c:v>
                </c:pt>
                <c:pt idx="13">
                  <c:v>0.79152757552712683</c:v>
                </c:pt>
                <c:pt idx="14">
                  <c:v>0.76454255767272195</c:v>
                </c:pt>
                <c:pt idx="15">
                  <c:v>0.72735148180195752</c:v>
                </c:pt>
                <c:pt idx="16">
                  <c:v>0.66820683178366891</c:v>
                </c:pt>
                <c:pt idx="17">
                  <c:v>0.644110995916092</c:v>
                </c:pt>
                <c:pt idx="18">
                  <c:v>0.61598151819843039</c:v>
                </c:pt>
                <c:pt idx="19">
                  <c:v>0.54544145538164057</c:v>
                </c:pt>
                <c:pt idx="20">
                  <c:v>0.53113578055661748</c:v>
                </c:pt>
                <c:pt idx="21">
                  <c:v>0.50925412917798207</c:v>
                </c:pt>
                <c:pt idx="22">
                  <c:v>0.40714297292846291</c:v>
                </c:pt>
                <c:pt idx="23">
                  <c:v>0.31288248817962694</c:v>
                </c:pt>
                <c:pt idx="24">
                  <c:v>0.25399508910515822</c:v>
                </c:pt>
                <c:pt idx="25">
                  <c:v>0.20392831931249539</c:v>
                </c:pt>
                <c:pt idx="26">
                  <c:v>0.15578573277103053</c:v>
                </c:pt>
                <c:pt idx="27">
                  <c:v>0.13797212532788528</c:v>
                </c:pt>
                <c:pt idx="28">
                  <c:v>7.4025218655810077E-2</c:v>
                </c:pt>
                <c:pt idx="29">
                  <c:v>7.1457930250411403E-2</c:v>
                </c:pt>
                <c:pt idx="30">
                  <c:v>3.7913697486157742E-2</c:v>
                </c:pt>
                <c:pt idx="31">
                  <c:v>2.339939024051331E-2</c:v>
                </c:pt>
                <c:pt idx="32">
                  <c:v>1.1284017692890537E-2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2085323485.5999997</c:v>
                </c:pt>
                <c:pt idx="1">
                  <c:v>1166200331.04</c:v>
                </c:pt>
                <c:pt idx="2">
                  <c:v>1632646751.6900001</c:v>
                </c:pt>
                <c:pt idx="3">
                  <c:v>872643918.10000002</c:v>
                </c:pt>
                <c:pt idx="4">
                  <c:v>674574004.16000009</c:v>
                </c:pt>
                <c:pt idx="5">
                  <c:v>577732294.86000013</c:v>
                </c:pt>
                <c:pt idx="6">
                  <c:v>367239321.49000001</c:v>
                </c:pt>
                <c:pt idx="7">
                  <c:v>313991218.02999997</c:v>
                </c:pt>
                <c:pt idx="8">
                  <c:v>327169722.33999997</c:v>
                </c:pt>
                <c:pt idx="9">
                  <c:v>167413367.50999999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2166890598.6099997</c:v>
                </c:pt>
                <c:pt idx="1">
                  <c:v>1963262754.2999997</c:v>
                </c:pt>
                <c:pt idx="2">
                  <c:v>1793623392.8500001</c:v>
                </c:pt>
                <c:pt idx="3">
                  <c:v>1078847355.3100002</c:v>
                </c:pt>
                <c:pt idx="4">
                  <c:v>845054572.30999982</c:v>
                </c:pt>
                <c:pt idx="5">
                  <c:v>712926605.37</c:v>
                </c:pt>
                <c:pt idx="6">
                  <c:v>552585467.08999991</c:v>
                </c:pt>
                <c:pt idx="7">
                  <c:v>371791919.25</c:v>
                </c:pt>
                <c:pt idx="8">
                  <c:v>291001682.47000003</c:v>
                </c:pt>
                <c:pt idx="9">
                  <c:v>196211528.72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5.7929461942257218E-2"/>
          <c:h val="0.1264278584895197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2085323485.5999997</c:v>
                </c:pt>
                <c:pt idx="1">
                  <c:v>1166200331.04</c:v>
                </c:pt>
                <c:pt idx="2">
                  <c:v>1632646751.6900001</c:v>
                </c:pt>
                <c:pt idx="3">
                  <c:v>872643918.10000002</c:v>
                </c:pt>
                <c:pt idx="4">
                  <c:v>674574004.16000009</c:v>
                </c:pt>
                <c:pt idx="5">
                  <c:v>577732294.86000013</c:v>
                </c:pt>
                <c:pt idx="6">
                  <c:v>367239321.49000001</c:v>
                </c:pt>
                <c:pt idx="7">
                  <c:v>313991218.02999997</c:v>
                </c:pt>
                <c:pt idx="8">
                  <c:v>327169722.33999997</c:v>
                </c:pt>
                <c:pt idx="9">
                  <c:v>167413367.50999999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7-47CF-849F-229335B3CD04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2166890598.6099997</c:v>
                </c:pt>
                <c:pt idx="1">
                  <c:v>1963262754.2999997</c:v>
                </c:pt>
                <c:pt idx="2">
                  <c:v>1793623392.8500001</c:v>
                </c:pt>
                <c:pt idx="3">
                  <c:v>1078847355.3100002</c:v>
                </c:pt>
                <c:pt idx="4">
                  <c:v>845054572.30999982</c:v>
                </c:pt>
                <c:pt idx="5">
                  <c:v>712926605.37</c:v>
                </c:pt>
                <c:pt idx="6">
                  <c:v>552585467.08999991</c:v>
                </c:pt>
                <c:pt idx="7">
                  <c:v>371791919.25</c:v>
                </c:pt>
                <c:pt idx="8">
                  <c:v>291001682.47000003</c:v>
                </c:pt>
                <c:pt idx="9">
                  <c:v>196211528.72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97-47CF-849F-229335B3C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5.7929461942257218E-2"/>
          <c:h val="0.1264278584895197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63500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1416050</xdr:colOff>
      <xdr:row>64</xdr:row>
      <xdr:rowOff>139700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1082040</xdr:colOff>
      <xdr:row>3</xdr:row>
      <xdr:rowOff>129540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1272540</xdr:colOff>
      <xdr:row>43</xdr:row>
      <xdr:rowOff>21590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1617345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1539240</xdr:colOff>
      <xdr:row>54</xdr:row>
      <xdr:rowOff>129541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2152332</xdr:colOff>
      <xdr:row>4</xdr:row>
      <xdr:rowOff>130176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132081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131445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119</xdr:row>
      <xdr:rowOff>19050</xdr:rowOff>
    </xdr:from>
    <xdr:to>
      <xdr:col>4</xdr:col>
      <xdr:colOff>1609725</xdr:colOff>
      <xdr:row>135</xdr:row>
      <xdr:rowOff>133350</xdr:rowOff>
    </xdr:to>
    <xdr:graphicFrame macro="">
      <xdr:nvGraphicFramePr>
        <xdr:cNvPr id="5" name="Chart 55">
          <a:extLst>
            <a:ext uri="{FF2B5EF4-FFF2-40B4-BE49-F238E27FC236}">
              <a16:creationId xmlns:a16="http://schemas.microsoft.com/office/drawing/2014/main" id="{754659B3-81F2-45EE-A065-CDC2DBE9E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171</xdr:row>
      <xdr:rowOff>19050</xdr:rowOff>
    </xdr:from>
    <xdr:to>
      <xdr:col>4</xdr:col>
      <xdr:colOff>1771650</xdr:colOff>
      <xdr:row>189</xdr:row>
      <xdr:rowOff>0</xdr:rowOff>
    </xdr:to>
    <xdr:graphicFrame macro="">
      <xdr:nvGraphicFramePr>
        <xdr:cNvPr id="6" name="Chart 1116">
          <a:extLst>
            <a:ext uri="{FF2B5EF4-FFF2-40B4-BE49-F238E27FC236}">
              <a16:creationId xmlns:a16="http://schemas.microsoft.com/office/drawing/2014/main" id="{A6B47DDC-97F4-44D8-9580-E5122EA63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200025</xdr:colOff>
      <xdr:row>96</xdr:row>
      <xdr:rowOff>123825</xdr:rowOff>
    </xdr:from>
    <xdr:ext cx="542925" cy="541020"/>
    <xdr:pic>
      <xdr:nvPicPr>
        <xdr:cNvPr id="7" name="Picture 54" descr="Imagen1">
          <a:extLst>
            <a:ext uri="{FF2B5EF4-FFF2-40B4-BE49-F238E27FC236}">
              <a16:creationId xmlns:a16="http://schemas.microsoft.com/office/drawing/2014/main" id="{C6332597-19AE-4082-A27B-4F0838B75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286625"/>
          <a:ext cx="542925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showGridLines="0" tabSelected="1" zoomScaleNormal="100" workbookViewId="0">
      <selection activeCell="A7" sqref="A7"/>
    </sheetView>
  </sheetViews>
  <sheetFormatPr defaultColWidth="11.42578125" defaultRowHeight="12.75" x14ac:dyDescent="0.2"/>
  <cols>
    <col min="1" max="1" width="8.5703125" customWidth="1"/>
    <col min="2" max="2" width="41.42578125" customWidth="1"/>
    <col min="3" max="3" width="15" customWidth="1"/>
    <col min="4" max="4" width="12.85546875" bestFit="1" customWidth="1"/>
    <col min="5" max="6" width="14.85546875" bestFit="1" customWidth="1"/>
    <col min="7" max="7" width="12.85546875" customWidth="1"/>
    <col min="8" max="8" width="14.85546875" bestFit="1" customWidth="1"/>
    <col min="9" max="9" width="14.7109375" customWidth="1"/>
    <col min="10" max="10" width="13.85546875" customWidth="1"/>
    <col min="11" max="11" width="14.85546875" bestFit="1" customWidth="1"/>
    <col min="12" max="12" width="12.7109375" customWidth="1"/>
    <col min="13" max="14" width="13.5703125" bestFit="1" customWidth="1"/>
    <col min="15" max="15" width="12.7109375" customWidth="1"/>
    <col min="16" max="16" width="17.5703125" hidden="1" customWidth="1"/>
    <col min="17" max="17" width="15.7109375" hidden="1" customWidth="1"/>
  </cols>
  <sheetData>
    <row r="1" spans="1:17" ht="8.25" customHeight="1" x14ac:dyDescent="0.2">
      <c r="A1" s="67" t="s">
        <v>128</v>
      </c>
    </row>
    <row r="2" spans="1:17" ht="20.25" x14ac:dyDescent="0.3">
      <c r="A2" s="102" t="s">
        <v>42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7" x14ac:dyDescent="0.2">
      <c r="A3" s="103" t="s">
        <v>55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17" x14ac:dyDescent="0.2">
      <c r="A4" s="103" t="s">
        <v>129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17" x14ac:dyDescent="0.2">
      <c r="A5" s="103" t="s">
        <v>85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1:17" x14ac:dyDescent="0.2">
      <c r="A6" s="1"/>
      <c r="B6" s="1"/>
      <c r="C6" s="1"/>
      <c r="O6" s="1"/>
    </row>
    <row r="7" spans="1:17" ht="39.75" customHeight="1" x14ac:dyDescent="0.2">
      <c r="A7" s="20" t="s">
        <v>190</v>
      </c>
      <c r="B7" s="36" t="s">
        <v>191</v>
      </c>
      <c r="C7" s="20" t="s">
        <v>192</v>
      </c>
      <c r="D7" s="20" t="s">
        <v>43</v>
      </c>
      <c r="E7" s="20" t="s">
        <v>193</v>
      </c>
      <c r="F7" s="20" t="s">
        <v>44</v>
      </c>
      <c r="G7" s="20" t="s">
        <v>194</v>
      </c>
      <c r="H7" s="20" t="s">
        <v>45</v>
      </c>
      <c r="I7" s="20" t="s">
        <v>84</v>
      </c>
      <c r="J7" s="20" t="s">
        <v>46</v>
      </c>
      <c r="K7" s="20" t="s">
        <v>36</v>
      </c>
      <c r="L7" s="20" t="s">
        <v>47</v>
      </c>
      <c r="M7" s="20" t="s">
        <v>195</v>
      </c>
      <c r="N7" s="20" t="s">
        <v>48</v>
      </c>
      <c r="O7" s="20" t="s">
        <v>196</v>
      </c>
    </row>
    <row r="8" spans="1:17" ht="18" customHeight="1" x14ac:dyDescent="0.2">
      <c r="A8" s="18"/>
      <c r="B8" s="18" t="s">
        <v>0</v>
      </c>
      <c r="C8" s="35">
        <v>11168479918.230001</v>
      </c>
      <c r="D8" s="35">
        <v>127191124.67000002</v>
      </c>
      <c r="E8" s="35">
        <v>1445073912.96</v>
      </c>
      <c r="F8" s="35">
        <v>2845724630.02</v>
      </c>
      <c r="G8" s="35">
        <v>387909844.94999993</v>
      </c>
      <c r="H8" s="35">
        <v>2283910639.7900004</v>
      </c>
      <c r="I8" s="35">
        <v>163654605.22000003</v>
      </c>
      <c r="J8" s="35">
        <v>114517574.72999999</v>
      </c>
      <c r="K8" s="35">
        <v>2627291920.8499999</v>
      </c>
      <c r="L8" s="35">
        <v>42333298.43</v>
      </c>
      <c r="M8" s="35">
        <v>414029974.65999997</v>
      </c>
      <c r="N8" s="35">
        <v>716842391.94999993</v>
      </c>
      <c r="O8" s="31">
        <v>100.00000000000003</v>
      </c>
    </row>
    <row r="9" spans="1:17" ht="15.95" customHeight="1" x14ac:dyDescent="0.2">
      <c r="A9" s="21">
        <v>1</v>
      </c>
      <c r="B9" s="22" t="s">
        <v>80</v>
      </c>
      <c r="C9" s="35">
        <v>2166890598.6100001</v>
      </c>
      <c r="D9" s="23">
        <v>5369920.54</v>
      </c>
      <c r="E9" s="23">
        <v>388453135.63</v>
      </c>
      <c r="F9" s="23">
        <v>486803289.5</v>
      </c>
      <c r="G9" s="23">
        <v>17427635</v>
      </c>
      <c r="H9" s="23">
        <v>526348389.88</v>
      </c>
      <c r="I9" s="23">
        <v>2805524.65</v>
      </c>
      <c r="J9" s="23">
        <v>43690517.210000001</v>
      </c>
      <c r="K9" s="23">
        <v>347434238.08000004</v>
      </c>
      <c r="L9" s="23">
        <v>0</v>
      </c>
      <c r="M9" s="23">
        <v>15748486.639999999</v>
      </c>
      <c r="N9" s="23">
        <v>332809461.48000002</v>
      </c>
      <c r="O9" s="28">
        <v>19.40183995024287</v>
      </c>
      <c r="P9" s="73">
        <v>2166890598.6100001</v>
      </c>
      <c r="Q9" s="74">
        <v>0</v>
      </c>
    </row>
    <row r="10" spans="1:17" ht="15.95" customHeight="1" x14ac:dyDescent="0.2">
      <c r="A10" s="21">
        <v>2</v>
      </c>
      <c r="B10" s="24" t="s">
        <v>87</v>
      </c>
      <c r="C10" s="35">
        <v>1963262754.3</v>
      </c>
      <c r="D10" s="23">
        <v>9202438.4499999993</v>
      </c>
      <c r="E10" s="23">
        <v>188388867.02000001</v>
      </c>
      <c r="F10" s="23">
        <v>178381569.90000001</v>
      </c>
      <c r="G10" s="23">
        <v>285876097.44</v>
      </c>
      <c r="H10" s="23">
        <v>446371219.65999997</v>
      </c>
      <c r="I10" s="23">
        <v>136989505.25</v>
      </c>
      <c r="J10" s="23">
        <v>26138843.75</v>
      </c>
      <c r="K10" s="23">
        <v>468623463.29000002</v>
      </c>
      <c r="L10" s="23">
        <v>0</v>
      </c>
      <c r="M10" s="23">
        <v>125480595.59999999</v>
      </c>
      <c r="N10" s="23">
        <v>97810153.939999998</v>
      </c>
      <c r="O10" s="28">
        <v>17.578603074671072</v>
      </c>
      <c r="P10" s="73">
        <v>1963262754.3000002</v>
      </c>
      <c r="Q10" s="74">
        <v>0</v>
      </c>
    </row>
    <row r="11" spans="1:17" ht="15.95" customHeight="1" x14ac:dyDescent="0.2">
      <c r="A11" s="21">
        <v>3</v>
      </c>
      <c r="B11" s="24" t="s">
        <v>86</v>
      </c>
      <c r="C11" s="35">
        <v>1793623392.8499999</v>
      </c>
      <c r="D11" s="23">
        <v>5566192.7200000007</v>
      </c>
      <c r="E11" s="23">
        <v>38083861.759999998</v>
      </c>
      <c r="F11" s="23">
        <v>1525573504.6900001</v>
      </c>
      <c r="G11" s="23">
        <v>1875567.36</v>
      </c>
      <c r="H11" s="23">
        <v>68151595.269999996</v>
      </c>
      <c r="I11" s="23">
        <v>211975</v>
      </c>
      <c r="J11" s="23">
        <v>862078.52</v>
      </c>
      <c r="K11" s="23">
        <v>139151261.34999999</v>
      </c>
      <c r="L11" s="23">
        <v>0</v>
      </c>
      <c r="M11" s="23">
        <v>1204208.52</v>
      </c>
      <c r="N11" s="23">
        <v>12943147.66</v>
      </c>
      <c r="O11" s="28">
        <v>16.059691255945388</v>
      </c>
      <c r="P11" s="73">
        <v>1793623392.8499999</v>
      </c>
      <c r="Q11" s="74">
        <v>0</v>
      </c>
    </row>
    <row r="12" spans="1:17" ht="15.95" customHeight="1" x14ac:dyDescent="0.2">
      <c r="A12" s="21">
        <v>4</v>
      </c>
      <c r="B12" s="24" t="s">
        <v>100</v>
      </c>
      <c r="C12" s="35">
        <v>1078847355.3100002</v>
      </c>
      <c r="D12" s="23">
        <v>2703065.65</v>
      </c>
      <c r="E12" s="23">
        <v>217879821.99000001</v>
      </c>
      <c r="F12" s="23">
        <v>32835880.120000001</v>
      </c>
      <c r="G12" s="23">
        <v>21144666.449999999</v>
      </c>
      <c r="H12" s="23">
        <v>445677187.70000005</v>
      </c>
      <c r="I12" s="23">
        <v>866599.65</v>
      </c>
      <c r="J12" s="23">
        <v>9064866.9399999995</v>
      </c>
      <c r="K12" s="23">
        <v>251201561.28</v>
      </c>
      <c r="L12" s="23">
        <v>0</v>
      </c>
      <c r="M12" s="23">
        <v>19630410.75</v>
      </c>
      <c r="N12" s="23">
        <v>77843294.780000001</v>
      </c>
      <c r="O12" s="28">
        <v>9.6597510422974189</v>
      </c>
      <c r="P12" s="73">
        <v>1078847355.3099999</v>
      </c>
      <c r="Q12" s="74">
        <v>0</v>
      </c>
    </row>
    <row r="13" spans="1:17" ht="15.95" customHeight="1" x14ac:dyDescent="0.2">
      <c r="A13" s="21">
        <v>5</v>
      </c>
      <c r="B13" s="24" t="s">
        <v>101</v>
      </c>
      <c r="C13" s="35">
        <v>845054572.30999982</v>
      </c>
      <c r="D13" s="23">
        <v>275947.39</v>
      </c>
      <c r="E13" s="23">
        <v>22524278.760000002</v>
      </c>
      <c r="F13" s="23">
        <v>117079673.17999999</v>
      </c>
      <c r="G13" s="23">
        <v>926595.95</v>
      </c>
      <c r="H13" s="23">
        <v>276770044.31999999</v>
      </c>
      <c r="I13" s="23">
        <v>6175347.1900000004</v>
      </c>
      <c r="J13" s="23">
        <v>12786517.459999999</v>
      </c>
      <c r="K13" s="23">
        <v>315965329.29999995</v>
      </c>
      <c r="L13" s="23">
        <v>0</v>
      </c>
      <c r="M13" s="23">
        <v>25603925.23</v>
      </c>
      <c r="N13" s="23">
        <v>66946913.530000001</v>
      </c>
      <c r="O13" s="28">
        <v>7.5664242448127679</v>
      </c>
      <c r="P13" s="73">
        <v>845054572.30999994</v>
      </c>
      <c r="Q13" s="74">
        <v>0</v>
      </c>
    </row>
    <row r="14" spans="1:17" ht="15.95" customHeight="1" x14ac:dyDescent="0.2">
      <c r="A14" s="21">
        <v>6</v>
      </c>
      <c r="B14" s="24" t="s">
        <v>102</v>
      </c>
      <c r="C14" s="35">
        <v>712926605.36999977</v>
      </c>
      <c r="D14" s="23">
        <v>1552829.66</v>
      </c>
      <c r="E14" s="23">
        <v>31332727.059999999</v>
      </c>
      <c r="F14" s="23">
        <v>25464441.050000001</v>
      </c>
      <c r="G14" s="23">
        <v>2290068.21</v>
      </c>
      <c r="H14" s="23">
        <v>313719770.93000001</v>
      </c>
      <c r="I14" s="23">
        <v>4724746.2400000002</v>
      </c>
      <c r="J14" s="23">
        <v>13117652.439999999</v>
      </c>
      <c r="K14" s="23">
        <v>200786505.37</v>
      </c>
      <c r="L14" s="23">
        <v>0</v>
      </c>
      <c r="M14" s="23">
        <v>32063610.75</v>
      </c>
      <c r="N14" s="23">
        <v>87874253.660000011</v>
      </c>
      <c r="O14" s="28">
        <v>6.3833808234396283</v>
      </c>
      <c r="P14" s="73">
        <v>712926605.37</v>
      </c>
      <c r="Q14" s="74">
        <v>0</v>
      </c>
    </row>
    <row r="15" spans="1:17" ht="15.95" customHeight="1" x14ac:dyDescent="0.2">
      <c r="A15" s="21">
        <v>7</v>
      </c>
      <c r="B15" s="24" t="s">
        <v>88</v>
      </c>
      <c r="C15" s="35">
        <v>552585467.09000003</v>
      </c>
      <c r="D15" s="23">
        <v>284157.07</v>
      </c>
      <c r="E15" s="23">
        <v>289549511.04000002</v>
      </c>
      <c r="F15" s="23">
        <v>0</v>
      </c>
      <c r="G15" s="23">
        <v>57803038.400000006</v>
      </c>
      <c r="H15" s="23">
        <v>126730295.40000001</v>
      </c>
      <c r="I15" s="23">
        <v>1178822.5</v>
      </c>
      <c r="J15" s="23">
        <v>2683227.4000000004</v>
      </c>
      <c r="K15" s="23">
        <v>56995225.659999996</v>
      </c>
      <c r="L15" s="23">
        <v>0</v>
      </c>
      <c r="M15" s="23">
        <v>7206812.6699999999</v>
      </c>
      <c r="N15" s="23">
        <v>10154376.949999999</v>
      </c>
      <c r="O15" s="28">
        <v>4.9477231560226036</v>
      </c>
      <c r="P15" s="73">
        <v>552585467.09000003</v>
      </c>
      <c r="Q15" s="74">
        <v>0</v>
      </c>
    </row>
    <row r="16" spans="1:17" ht="15.95" customHeight="1" x14ac:dyDescent="0.2">
      <c r="A16" s="21">
        <v>8</v>
      </c>
      <c r="B16" s="24" t="s">
        <v>103</v>
      </c>
      <c r="C16" s="35">
        <v>371791919.25000006</v>
      </c>
      <c r="D16" s="23">
        <v>16761977.98</v>
      </c>
      <c r="E16" s="23">
        <v>752282.85</v>
      </c>
      <c r="F16" s="23">
        <v>354277658.42000002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8">
        <v>3.3289393182606206</v>
      </c>
      <c r="P16" s="73">
        <v>371791919.25</v>
      </c>
      <c r="Q16" s="74">
        <v>0</v>
      </c>
    </row>
    <row r="17" spans="1:17" ht="15.95" customHeight="1" x14ac:dyDescent="0.2">
      <c r="A17" s="21">
        <v>9</v>
      </c>
      <c r="B17" s="24" t="s">
        <v>75</v>
      </c>
      <c r="C17" s="35">
        <v>291001682.46999997</v>
      </c>
      <c r="D17" s="23">
        <v>84904355.790000007</v>
      </c>
      <c r="E17" s="23">
        <v>115353442.26000001</v>
      </c>
      <c r="F17" s="23">
        <v>9991.0499999999993</v>
      </c>
      <c r="G17" s="23">
        <v>172079.97</v>
      </c>
      <c r="H17" s="23">
        <v>6299124.3499999996</v>
      </c>
      <c r="I17" s="23">
        <v>5760061.5199999996</v>
      </c>
      <c r="J17" s="23">
        <v>92784.15</v>
      </c>
      <c r="K17" s="23">
        <v>18158222.100000001</v>
      </c>
      <c r="L17" s="23">
        <v>0</v>
      </c>
      <c r="M17" s="23">
        <v>57316320.490000002</v>
      </c>
      <c r="N17" s="23">
        <v>2935300.79</v>
      </c>
      <c r="O17" s="28">
        <v>2.6055621230513744</v>
      </c>
      <c r="P17" s="73">
        <v>291001682.47000003</v>
      </c>
      <c r="Q17" s="74">
        <v>0</v>
      </c>
    </row>
    <row r="18" spans="1:17" ht="15.95" customHeight="1" x14ac:dyDescent="0.2">
      <c r="A18" s="21">
        <v>10</v>
      </c>
      <c r="B18" s="24" t="s">
        <v>104</v>
      </c>
      <c r="C18" s="35">
        <v>196211528.72</v>
      </c>
      <c r="D18" s="23">
        <v>127879.31</v>
      </c>
      <c r="E18" s="23">
        <v>548586.31999999995</v>
      </c>
      <c r="F18" s="23">
        <v>0</v>
      </c>
      <c r="G18" s="23">
        <v>141777.70000000001</v>
      </c>
      <c r="H18" s="23">
        <v>478049.34</v>
      </c>
      <c r="I18" s="23">
        <v>81773.240000000005</v>
      </c>
      <c r="J18" s="23">
        <v>4511327.6100000003</v>
      </c>
      <c r="K18" s="23">
        <v>189308008.29999998</v>
      </c>
      <c r="L18" s="23">
        <v>0</v>
      </c>
      <c r="M18" s="23">
        <v>566555.12</v>
      </c>
      <c r="N18" s="23">
        <v>447571.78</v>
      </c>
      <c r="O18" s="28">
        <v>1.7568328918220049</v>
      </c>
      <c r="P18" s="73">
        <v>196211528.72</v>
      </c>
      <c r="Q18" s="74">
        <v>0</v>
      </c>
    </row>
    <row r="19" spans="1:17" ht="15.95" customHeight="1" x14ac:dyDescent="0.2">
      <c r="A19" s="21">
        <v>11</v>
      </c>
      <c r="B19" s="24" t="s">
        <v>81</v>
      </c>
      <c r="C19" s="35">
        <v>146373168.43000001</v>
      </c>
      <c r="D19" s="23">
        <v>0</v>
      </c>
      <c r="E19" s="23">
        <v>381207.53</v>
      </c>
      <c r="F19" s="23">
        <v>7047.3</v>
      </c>
      <c r="G19" s="23">
        <v>957.97</v>
      </c>
      <c r="H19" s="23">
        <v>19805736.189999998</v>
      </c>
      <c r="I19" s="23">
        <v>148992.71</v>
      </c>
      <c r="J19" s="23">
        <v>102066.95999999999</v>
      </c>
      <c r="K19" s="23">
        <v>117861868.61</v>
      </c>
      <c r="L19" s="23">
        <v>0</v>
      </c>
      <c r="M19" s="23">
        <v>1500230.61</v>
      </c>
      <c r="N19" s="23">
        <v>6565060.5499999998</v>
      </c>
      <c r="O19" s="28">
        <v>1.3105916785602949</v>
      </c>
      <c r="P19" s="73">
        <v>146373168.43000001</v>
      </c>
      <c r="Q19" s="74">
        <v>0</v>
      </c>
    </row>
    <row r="20" spans="1:17" ht="15.95" customHeight="1" x14ac:dyDescent="0.2">
      <c r="A20" s="21">
        <v>12</v>
      </c>
      <c r="B20" s="24" t="s">
        <v>106</v>
      </c>
      <c r="C20" s="35">
        <v>109916732.53999999</v>
      </c>
      <c r="D20" s="23">
        <v>0</v>
      </c>
      <c r="E20" s="23">
        <v>12886.19</v>
      </c>
      <c r="F20" s="23">
        <v>0</v>
      </c>
      <c r="G20" s="23">
        <v>0</v>
      </c>
      <c r="H20" s="23">
        <v>329652.27</v>
      </c>
      <c r="I20" s="23">
        <v>0</v>
      </c>
      <c r="J20" s="23">
        <v>502529.9</v>
      </c>
      <c r="K20" s="23">
        <v>105644174.92</v>
      </c>
      <c r="L20" s="23">
        <v>0</v>
      </c>
      <c r="M20" s="23">
        <v>2941102.94</v>
      </c>
      <c r="N20" s="23">
        <v>486386.32</v>
      </c>
      <c r="O20" s="28">
        <v>0.98416913800942563</v>
      </c>
      <c r="P20" s="73">
        <v>88401598.319999993</v>
      </c>
      <c r="Q20" s="74">
        <v>0</v>
      </c>
    </row>
    <row r="21" spans="1:17" ht="15.95" customHeight="1" x14ac:dyDescent="0.2">
      <c r="A21" s="21">
        <v>13</v>
      </c>
      <c r="B21" s="24" t="s">
        <v>109</v>
      </c>
      <c r="C21" s="35">
        <v>103772153.96000001</v>
      </c>
      <c r="D21" s="23">
        <v>0</v>
      </c>
      <c r="E21" s="23">
        <v>24885535.079999998</v>
      </c>
      <c r="F21" s="23">
        <v>0</v>
      </c>
      <c r="G21" s="23">
        <v>0</v>
      </c>
      <c r="H21" s="23">
        <v>15617248.529999999</v>
      </c>
      <c r="I21" s="23">
        <v>68000</v>
      </c>
      <c r="J21" s="23">
        <v>137101.4</v>
      </c>
      <c r="K21" s="23">
        <v>58613414.170000002</v>
      </c>
      <c r="L21" s="23">
        <v>0</v>
      </c>
      <c r="M21" s="23">
        <v>2683627.5</v>
      </c>
      <c r="N21" s="23">
        <v>1767227.28</v>
      </c>
      <c r="O21" s="28">
        <v>0.92915199489785194</v>
      </c>
      <c r="P21" s="73">
        <v>103772153.96000001</v>
      </c>
      <c r="Q21" s="74">
        <v>0</v>
      </c>
    </row>
    <row r="22" spans="1:17" ht="15.95" customHeight="1" x14ac:dyDescent="0.2">
      <c r="A22" s="21">
        <v>14</v>
      </c>
      <c r="B22" s="24" t="s">
        <v>105</v>
      </c>
      <c r="C22" s="35">
        <v>88401598.319999993</v>
      </c>
      <c r="D22" s="23">
        <v>171672.78</v>
      </c>
      <c r="E22" s="23">
        <v>0</v>
      </c>
      <c r="F22" s="23">
        <v>0</v>
      </c>
      <c r="G22" s="23">
        <v>150387.35</v>
      </c>
      <c r="H22" s="23">
        <v>815843.52</v>
      </c>
      <c r="I22" s="23">
        <v>35190</v>
      </c>
      <c r="J22" s="23">
        <v>0</v>
      </c>
      <c r="K22" s="23">
        <v>59274244.939999998</v>
      </c>
      <c r="L22" s="23">
        <v>0</v>
      </c>
      <c r="M22" s="23">
        <v>26237500.109999999</v>
      </c>
      <c r="N22" s="23">
        <v>1716759.62</v>
      </c>
      <c r="O22" s="28">
        <v>0.79152757552712716</v>
      </c>
      <c r="P22" s="73">
        <v>109916732.53999999</v>
      </c>
      <c r="Q22" s="74">
        <v>0</v>
      </c>
    </row>
    <row r="23" spans="1:17" ht="15.95" customHeight="1" x14ac:dyDescent="0.2">
      <c r="A23" s="21">
        <v>15</v>
      </c>
      <c r="B23" s="24" t="s">
        <v>108</v>
      </c>
      <c r="C23" s="35">
        <v>85387782.020000011</v>
      </c>
      <c r="D23" s="23">
        <v>0</v>
      </c>
      <c r="E23" s="23">
        <v>0</v>
      </c>
      <c r="F23" s="23">
        <v>0</v>
      </c>
      <c r="G23" s="23">
        <v>0</v>
      </c>
      <c r="H23" s="23">
        <v>391938.01</v>
      </c>
      <c r="I23" s="23">
        <v>0</v>
      </c>
      <c r="J23" s="23">
        <v>47250</v>
      </c>
      <c r="K23" s="23">
        <v>84868610.859999999</v>
      </c>
      <c r="L23" s="23">
        <v>0</v>
      </c>
      <c r="M23" s="23">
        <v>5700</v>
      </c>
      <c r="N23" s="23">
        <v>74283.149999999994</v>
      </c>
      <c r="O23" s="28">
        <v>0.76454255767272239</v>
      </c>
      <c r="P23" s="73">
        <v>85387782.020000011</v>
      </c>
      <c r="Q23" s="74">
        <v>0</v>
      </c>
    </row>
    <row r="24" spans="1:17" ht="15.95" customHeight="1" x14ac:dyDescent="0.2">
      <c r="A24" s="21">
        <v>16</v>
      </c>
      <c r="B24" s="24" t="s">
        <v>112</v>
      </c>
      <c r="C24" s="35">
        <v>81234104.179999992</v>
      </c>
      <c r="D24" s="23">
        <v>0</v>
      </c>
      <c r="E24" s="23">
        <v>16402303.66</v>
      </c>
      <c r="F24" s="23">
        <v>370179.78</v>
      </c>
      <c r="G24" s="23">
        <v>0</v>
      </c>
      <c r="H24" s="23">
        <v>80524.14</v>
      </c>
      <c r="I24" s="23">
        <v>0</v>
      </c>
      <c r="J24" s="23">
        <v>8672.59</v>
      </c>
      <c r="K24" s="23">
        <v>2040410.18</v>
      </c>
      <c r="L24" s="23">
        <v>0</v>
      </c>
      <c r="M24" s="23">
        <v>60945297.009999998</v>
      </c>
      <c r="N24" s="23">
        <v>1386716.82</v>
      </c>
      <c r="O24" s="28">
        <v>0.72735148180195786</v>
      </c>
      <c r="P24" s="73">
        <v>68795772.159999996</v>
      </c>
      <c r="Q24" s="74">
        <v>0</v>
      </c>
    </row>
    <row r="25" spans="1:17" ht="15.95" customHeight="1" x14ac:dyDescent="0.2">
      <c r="A25" s="21">
        <v>17</v>
      </c>
      <c r="B25" s="24" t="s">
        <v>110</v>
      </c>
      <c r="C25" s="35">
        <v>74628545.819999993</v>
      </c>
      <c r="D25" s="23">
        <v>0</v>
      </c>
      <c r="E25" s="23">
        <v>69305192.609999999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5323353.21</v>
      </c>
      <c r="N25" s="23">
        <v>0</v>
      </c>
      <c r="O25" s="28">
        <v>0.66820683178366902</v>
      </c>
      <c r="P25" s="73">
        <v>74628545.819999993</v>
      </c>
      <c r="Q25" s="74">
        <v>0</v>
      </c>
    </row>
    <row r="26" spans="1:17" ht="15.95" customHeight="1" x14ac:dyDescent="0.2">
      <c r="A26" s="21">
        <v>18</v>
      </c>
      <c r="B26" s="24" t="s">
        <v>76</v>
      </c>
      <c r="C26" s="35">
        <v>71937407.230000004</v>
      </c>
      <c r="D26" s="23">
        <v>7586.2</v>
      </c>
      <c r="E26" s="23">
        <v>2753883.72</v>
      </c>
      <c r="F26" s="23">
        <v>0</v>
      </c>
      <c r="G26" s="23">
        <v>0</v>
      </c>
      <c r="H26" s="23">
        <v>14931485.74</v>
      </c>
      <c r="I26" s="23">
        <v>534929.18000000005</v>
      </c>
      <c r="J26" s="23">
        <v>17241.37</v>
      </c>
      <c r="K26" s="23">
        <v>41933687.420000002</v>
      </c>
      <c r="L26" s="23">
        <v>0</v>
      </c>
      <c r="M26" s="23">
        <v>6375491.1200000001</v>
      </c>
      <c r="N26" s="23">
        <v>5383102.4800000004</v>
      </c>
      <c r="O26" s="28">
        <v>0.64411099591609211</v>
      </c>
      <c r="P26" s="73">
        <v>45471681.170000002</v>
      </c>
      <c r="Q26" s="74">
        <v>0</v>
      </c>
    </row>
    <row r="27" spans="1:17" ht="15.95" customHeight="1" x14ac:dyDescent="0.2">
      <c r="A27" s="21">
        <v>19</v>
      </c>
      <c r="B27" s="24" t="s">
        <v>121</v>
      </c>
      <c r="C27" s="35">
        <v>68795772.159999996</v>
      </c>
      <c r="D27" s="23">
        <v>113870.17</v>
      </c>
      <c r="E27" s="23">
        <v>362529.95</v>
      </c>
      <c r="F27" s="23">
        <v>4169985.67</v>
      </c>
      <c r="G27" s="23">
        <v>20374.45</v>
      </c>
      <c r="H27" s="23">
        <v>7328416.8899999997</v>
      </c>
      <c r="I27" s="23">
        <v>3346896.31</v>
      </c>
      <c r="J27" s="23">
        <v>672364.89</v>
      </c>
      <c r="K27" s="23">
        <v>42685362.909999996</v>
      </c>
      <c r="L27" s="23">
        <v>0</v>
      </c>
      <c r="M27" s="23">
        <v>5457263.2199999997</v>
      </c>
      <c r="N27" s="23">
        <v>4638707.7</v>
      </c>
      <c r="O27" s="28">
        <v>0.61598151819843061</v>
      </c>
      <c r="P27" s="73">
        <v>60917519.409999996</v>
      </c>
      <c r="Q27" s="74">
        <v>0</v>
      </c>
    </row>
    <row r="28" spans="1:17" ht="15.95" customHeight="1" x14ac:dyDescent="0.2">
      <c r="A28" s="21">
        <v>20</v>
      </c>
      <c r="B28" s="24" t="s">
        <v>78</v>
      </c>
      <c r="C28" s="35">
        <v>60917519.409999996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60917519.409999996</v>
      </c>
      <c r="L28" s="23">
        <v>0</v>
      </c>
      <c r="M28" s="23">
        <v>0</v>
      </c>
      <c r="N28" s="23">
        <v>0</v>
      </c>
      <c r="O28" s="28">
        <v>0.54544145538164079</v>
      </c>
      <c r="P28" s="73">
        <v>71937407.230000004</v>
      </c>
      <c r="Q28" s="74">
        <v>0</v>
      </c>
    </row>
    <row r="29" spans="1:17" ht="15.95" customHeight="1" x14ac:dyDescent="0.2">
      <c r="A29" s="21">
        <v>21</v>
      </c>
      <c r="B29" s="24" t="s">
        <v>111</v>
      </c>
      <c r="C29" s="35">
        <v>59319792.990000002</v>
      </c>
      <c r="D29" s="23">
        <v>0</v>
      </c>
      <c r="E29" s="23">
        <v>0</v>
      </c>
      <c r="F29" s="23">
        <v>59319792.990000002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8">
        <v>0.53113578055661759</v>
      </c>
      <c r="P29" s="73">
        <v>59319792.990000002</v>
      </c>
      <c r="Q29" s="74">
        <v>0</v>
      </c>
    </row>
    <row r="30" spans="1:17" ht="15.95" customHeight="1" x14ac:dyDescent="0.2">
      <c r="A30" s="21">
        <v>22</v>
      </c>
      <c r="B30" s="24" t="s">
        <v>83</v>
      </c>
      <c r="C30" s="35">
        <v>56875945.150000006</v>
      </c>
      <c r="D30" s="23">
        <v>0</v>
      </c>
      <c r="E30" s="23">
        <v>936420.77</v>
      </c>
      <c r="F30" s="23">
        <v>55939524.380000003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8">
        <v>0.5092541291779823</v>
      </c>
      <c r="P30" s="73">
        <v>56875945.150000006</v>
      </c>
      <c r="Q30" s="74">
        <v>0</v>
      </c>
    </row>
    <row r="31" spans="1:17" ht="15.95" customHeight="1" x14ac:dyDescent="0.2">
      <c r="A31" s="21">
        <v>23</v>
      </c>
      <c r="B31" s="24" t="s">
        <v>107</v>
      </c>
      <c r="C31" s="35">
        <v>45471681.170000002</v>
      </c>
      <c r="D31" s="23">
        <v>0</v>
      </c>
      <c r="E31" s="23">
        <v>2652955.62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42333298.43</v>
      </c>
      <c r="M31" s="23">
        <v>0</v>
      </c>
      <c r="N31" s="23">
        <v>485427.12</v>
      </c>
      <c r="O31" s="28">
        <v>0.40714297292846308</v>
      </c>
      <c r="P31" s="73">
        <v>81234104.179999992</v>
      </c>
      <c r="Q31" s="74">
        <v>0</v>
      </c>
    </row>
    <row r="32" spans="1:17" ht="15.95" customHeight="1" x14ac:dyDescent="0.2">
      <c r="A32" s="21">
        <v>24</v>
      </c>
      <c r="B32" s="24" t="s">
        <v>114</v>
      </c>
      <c r="C32" s="35">
        <v>34944217.859999999</v>
      </c>
      <c r="D32" s="23">
        <v>0</v>
      </c>
      <c r="E32" s="23">
        <v>26254084.98</v>
      </c>
      <c r="F32" s="23">
        <v>243960.34</v>
      </c>
      <c r="G32" s="23">
        <v>0</v>
      </c>
      <c r="H32" s="23">
        <v>7736602.75</v>
      </c>
      <c r="I32" s="23">
        <v>0</v>
      </c>
      <c r="J32" s="23">
        <v>0</v>
      </c>
      <c r="K32" s="23">
        <v>13889.93</v>
      </c>
      <c r="L32" s="23">
        <v>0</v>
      </c>
      <c r="M32" s="23">
        <v>0</v>
      </c>
      <c r="N32" s="23">
        <v>695679.86</v>
      </c>
      <c r="O32" s="28">
        <v>0.31288248817962705</v>
      </c>
      <c r="P32" s="73">
        <v>22775693.390000004</v>
      </c>
      <c r="Q32" s="74">
        <v>0</v>
      </c>
    </row>
    <row r="33" spans="1:17" ht="15.95" customHeight="1" x14ac:dyDescent="0.2">
      <c r="A33" s="21">
        <v>25</v>
      </c>
      <c r="B33" s="24" t="s">
        <v>113</v>
      </c>
      <c r="C33" s="35">
        <v>28367390.52</v>
      </c>
      <c r="D33" s="23">
        <v>0</v>
      </c>
      <c r="E33" s="23">
        <v>1422.41</v>
      </c>
      <c r="F33" s="23">
        <v>0</v>
      </c>
      <c r="G33" s="23">
        <v>36508.379999999997</v>
      </c>
      <c r="H33" s="23">
        <v>1151689.24</v>
      </c>
      <c r="I33" s="23">
        <v>387879.71</v>
      </c>
      <c r="J33" s="23">
        <v>17204.3</v>
      </c>
      <c r="K33" s="23">
        <v>16491752.27</v>
      </c>
      <c r="L33" s="23">
        <v>0</v>
      </c>
      <c r="M33" s="23">
        <v>8153758.46</v>
      </c>
      <c r="N33" s="23">
        <v>2127175.75</v>
      </c>
      <c r="O33" s="28">
        <v>0.25399508910515833</v>
      </c>
      <c r="P33" s="73">
        <v>34944217.859999999</v>
      </c>
      <c r="Q33" s="74">
        <v>0</v>
      </c>
    </row>
    <row r="34" spans="1:17" ht="15.95" customHeight="1" x14ac:dyDescent="0.2">
      <c r="A34" s="21">
        <v>26</v>
      </c>
      <c r="B34" s="24" t="s">
        <v>99</v>
      </c>
      <c r="C34" s="35">
        <v>22775693.389999997</v>
      </c>
      <c r="D34" s="23">
        <v>57328.31</v>
      </c>
      <c r="E34" s="23">
        <v>597053.37</v>
      </c>
      <c r="F34" s="23">
        <v>980314.96</v>
      </c>
      <c r="G34" s="23">
        <v>0</v>
      </c>
      <c r="H34" s="23">
        <v>1039005.17</v>
      </c>
      <c r="I34" s="23">
        <v>0</v>
      </c>
      <c r="J34" s="23">
        <v>0</v>
      </c>
      <c r="K34" s="23">
        <v>19172743.75</v>
      </c>
      <c r="L34" s="23">
        <v>0</v>
      </c>
      <c r="M34" s="23">
        <v>803086.8</v>
      </c>
      <c r="N34" s="23">
        <v>126161.03</v>
      </c>
      <c r="O34" s="28">
        <v>0.20392831931249539</v>
      </c>
      <c r="P34" s="73">
        <v>28367390.52</v>
      </c>
      <c r="Q34" s="74">
        <v>0</v>
      </c>
    </row>
    <row r="35" spans="1:17" ht="15.95" customHeight="1" x14ac:dyDescent="0.2">
      <c r="A35" s="21">
        <v>27</v>
      </c>
      <c r="B35" s="24" t="s">
        <v>119</v>
      </c>
      <c r="C35" s="35">
        <v>17398898.280000001</v>
      </c>
      <c r="D35" s="23">
        <v>86652.65</v>
      </c>
      <c r="E35" s="23">
        <v>3199484.66</v>
      </c>
      <c r="F35" s="23">
        <v>33433</v>
      </c>
      <c r="G35" s="23">
        <v>8864.48</v>
      </c>
      <c r="H35" s="23">
        <v>0</v>
      </c>
      <c r="I35" s="23">
        <v>0</v>
      </c>
      <c r="J35" s="23">
        <v>0</v>
      </c>
      <c r="K35" s="23">
        <v>13298842.779999999</v>
      </c>
      <c r="L35" s="23">
        <v>0</v>
      </c>
      <c r="M35" s="23">
        <v>0</v>
      </c>
      <c r="N35" s="23">
        <v>771620.71</v>
      </c>
      <c r="O35" s="28">
        <v>0.15578573277103056</v>
      </c>
      <c r="P35" s="73">
        <v>15409389.109999999</v>
      </c>
      <c r="Q35" s="74">
        <v>0</v>
      </c>
    </row>
    <row r="36" spans="1:17" ht="15.95" customHeight="1" x14ac:dyDescent="0.2">
      <c r="A36" s="21">
        <v>28</v>
      </c>
      <c r="B36" s="24" t="s">
        <v>118</v>
      </c>
      <c r="C36" s="35">
        <v>15409389.109999999</v>
      </c>
      <c r="D36" s="23">
        <v>0</v>
      </c>
      <c r="E36" s="23">
        <v>3971701.4</v>
      </c>
      <c r="F36" s="23">
        <v>0</v>
      </c>
      <c r="G36" s="23">
        <v>20620.689999999999</v>
      </c>
      <c r="H36" s="23">
        <v>202325.34</v>
      </c>
      <c r="I36" s="23">
        <v>0</v>
      </c>
      <c r="J36" s="23">
        <v>-4686.21</v>
      </c>
      <c r="K36" s="23">
        <v>3006468.98</v>
      </c>
      <c r="L36" s="23">
        <v>0</v>
      </c>
      <c r="M36" s="23">
        <v>8015922.2199999997</v>
      </c>
      <c r="N36" s="23">
        <v>197036.69</v>
      </c>
      <c r="O36" s="28">
        <v>0.13797212532788533</v>
      </c>
      <c r="P36" s="73">
        <v>1260253.25</v>
      </c>
      <c r="Q36" s="74">
        <v>0</v>
      </c>
    </row>
    <row r="37" spans="1:17" ht="15.95" customHeight="1" x14ac:dyDescent="0.2">
      <c r="A37" s="21">
        <v>29</v>
      </c>
      <c r="B37" s="24" t="s">
        <v>115</v>
      </c>
      <c r="C37" s="35">
        <v>8267491.6800000006</v>
      </c>
      <c r="D37" s="23">
        <v>5250</v>
      </c>
      <c r="E37" s="23">
        <v>980.69</v>
      </c>
      <c r="F37" s="23">
        <v>0</v>
      </c>
      <c r="G37" s="23">
        <v>14605.15</v>
      </c>
      <c r="H37" s="23">
        <v>3588686.65</v>
      </c>
      <c r="I37" s="23">
        <v>338362.07</v>
      </c>
      <c r="J37" s="23">
        <v>70014.05</v>
      </c>
      <c r="K37" s="23">
        <v>3531330.81</v>
      </c>
      <c r="L37" s="23">
        <v>0</v>
      </c>
      <c r="M37" s="23">
        <v>123150.43</v>
      </c>
      <c r="N37" s="23">
        <v>595111.82999999996</v>
      </c>
      <c r="O37" s="28">
        <v>7.4025218655810132E-2</v>
      </c>
      <c r="P37" s="73">
        <v>17398898.280000001</v>
      </c>
      <c r="Q37" s="74">
        <v>0</v>
      </c>
    </row>
    <row r="38" spans="1:17" ht="15.95" customHeight="1" x14ac:dyDescent="0.2">
      <c r="A38" s="21">
        <v>30</v>
      </c>
      <c r="B38" s="24" t="s">
        <v>77</v>
      </c>
      <c r="C38" s="35">
        <v>7980764.5899999999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7980764.5899999999</v>
      </c>
      <c r="L38" s="23">
        <v>0</v>
      </c>
      <c r="M38" s="23">
        <v>0</v>
      </c>
      <c r="N38" s="23">
        <v>0</v>
      </c>
      <c r="O38" s="28">
        <v>7.1457930250411417E-2</v>
      </c>
      <c r="P38" s="73">
        <v>8267491.6799999997</v>
      </c>
      <c r="Q38" s="74">
        <v>0</v>
      </c>
    </row>
    <row r="39" spans="1:17" ht="15.95" customHeight="1" x14ac:dyDescent="0.2">
      <c r="A39" s="21">
        <v>31</v>
      </c>
      <c r="B39" s="24" t="s">
        <v>116</v>
      </c>
      <c r="C39" s="35">
        <v>4234383.6900000004</v>
      </c>
      <c r="D39" s="23">
        <v>0</v>
      </c>
      <c r="E39" s="23">
        <v>0</v>
      </c>
      <c r="F39" s="23">
        <v>4234383.6900000004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8">
        <v>3.7913697486157749E-2</v>
      </c>
      <c r="P39" s="73">
        <v>7980764.5899999999</v>
      </c>
      <c r="Q39" s="74">
        <v>0</v>
      </c>
    </row>
    <row r="40" spans="1:17" ht="15.95" customHeight="1" x14ac:dyDescent="0.2">
      <c r="A40" s="21">
        <v>32</v>
      </c>
      <c r="B40" s="24" t="s">
        <v>117</v>
      </c>
      <c r="C40" s="35">
        <v>2613356.2000000002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1952570.28</v>
      </c>
      <c r="L40" s="23">
        <v>0</v>
      </c>
      <c r="M40" s="23">
        <v>643565.26</v>
      </c>
      <c r="N40" s="23">
        <v>17220.66</v>
      </c>
      <c r="O40" s="28">
        <v>2.3399390240513317E-2</v>
      </c>
      <c r="P40" s="73">
        <v>4234383.6900000004</v>
      </c>
      <c r="Q40" s="74">
        <v>0</v>
      </c>
    </row>
    <row r="41" spans="1:17" ht="15.95" customHeight="1" x14ac:dyDescent="0.2">
      <c r="A41" s="21">
        <v>33</v>
      </c>
      <c r="B41" s="24" t="s">
        <v>122</v>
      </c>
      <c r="C41" s="35">
        <v>1260253.25</v>
      </c>
      <c r="D41" s="23">
        <v>0</v>
      </c>
      <c r="E41" s="23">
        <v>489755.63</v>
      </c>
      <c r="F41" s="23">
        <v>0</v>
      </c>
      <c r="G41" s="23">
        <v>0</v>
      </c>
      <c r="H41" s="23">
        <v>345808.5</v>
      </c>
      <c r="I41" s="23">
        <v>0</v>
      </c>
      <c r="J41" s="23">
        <v>0</v>
      </c>
      <c r="K41" s="23">
        <v>380449.31</v>
      </c>
      <c r="L41" s="23">
        <v>0</v>
      </c>
      <c r="M41" s="23">
        <v>0</v>
      </c>
      <c r="N41" s="23">
        <v>44239.81</v>
      </c>
      <c r="O41" s="28">
        <v>1.1284017692890539E-2</v>
      </c>
      <c r="P41" s="73">
        <v>2613356.2000000002</v>
      </c>
      <c r="Q41" s="74">
        <v>0</v>
      </c>
    </row>
    <row r="42" spans="1:17" x14ac:dyDescent="0.2">
      <c r="A42" s="37" t="s">
        <v>98</v>
      </c>
      <c r="B42" s="37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73" t="e">
        <v>#N/A</v>
      </c>
      <c r="Q42" s="74" t="e">
        <v>#N/A</v>
      </c>
    </row>
    <row r="43" spans="1:17" x14ac:dyDescent="0.2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3">
      <c r="A62" s="102" t="s">
        <v>42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</row>
    <row r="63" spans="1:15" ht="12.75" customHeight="1" x14ac:dyDescent="0.2">
      <c r="A63" s="103" t="s">
        <v>55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</row>
    <row r="64" spans="1:15" ht="12.75" customHeight="1" x14ac:dyDescent="0.2">
      <c r="A64" s="103" t="s">
        <v>123</v>
      </c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</row>
    <row r="65" spans="1:17" ht="12.75" customHeight="1" x14ac:dyDescent="0.2">
      <c r="A65" s="103" t="s">
        <v>85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</row>
    <row r="66" spans="1:17" x14ac:dyDescent="0.2">
      <c r="A66" s="1"/>
      <c r="B66" s="1"/>
      <c r="C66" s="1"/>
      <c r="D66" s="70">
        <v>7</v>
      </c>
      <c r="E66" s="70">
        <v>10</v>
      </c>
      <c r="F66" s="70">
        <v>13</v>
      </c>
      <c r="G66" s="70">
        <v>16</v>
      </c>
      <c r="H66" s="70">
        <v>19</v>
      </c>
      <c r="I66" s="70">
        <v>22</v>
      </c>
      <c r="J66" s="70">
        <v>25</v>
      </c>
      <c r="K66" s="70">
        <v>28</v>
      </c>
      <c r="L66" s="70">
        <v>31</v>
      </c>
      <c r="M66" s="70">
        <v>34</v>
      </c>
      <c r="N66" s="70">
        <v>37</v>
      </c>
      <c r="O66" s="1"/>
    </row>
    <row r="67" spans="1:17" ht="37.5" customHeight="1" x14ac:dyDescent="0.2">
      <c r="A67" s="20" t="s">
        <v>190</v>
      </c>
      <c r="B67" s="36" t="s">
        <v>191</v>
      </c>
      <c r="C67" s="20" t="s">
        <v>192</v>
      </c>
      <c r="D67" s="20" t="s">
        <v>43</v>
      </c>
      <c r="E67" s="20" t="s">
        <v>193</v>
      </c>
      <c r="F67" s="20" t="s">
        <v>44</v>
      </c>
      <c r="G67" s="20" t="s">
        <v>194</v>
      </c>
      <c r="H67" s="20" t="s">
        <v>45</v>
      </c>
      <c r="I67" s="20" t="s">
        <v>84</v>
      </c>
      <c r="J67" s="20" t="s">
        <v>46</v>
      </c>
      <c r="K67" s="20" t="s">
        <v>36</v>
      </c>
      <c r="L67" s="20" t="s">
        <v>47</v>
      </c>
      <c r="M67" s="20" t="s">
        <v>195</v>
      </c>
      <c r="N67" s="20" t="s">
        <v>48</v>
      </c>
      <c r="O67" s="20" t="s">
        <v>196</v>
      </c>
    </row>
    <row r="68" spans="1:17" ht="20.25" customHeight="1" x14ac:dyDescent="0.2">
      <c r="A68" s="71">
        <v>0</v>
      </c>
      <c r="B68" s="18" t="s">
        <v>0</v>
      </c>
      <c r="C68" s="35">
        <v>11168479918.230001</v>
      </c>
      <c r="D68" s="35">
        <v>127191124.67000002</v>
      </c>
      <c r="E68" s="35">
        <v>1445073912.96</v>
      </c>
      <c r="F68" s="35">
        <v>2845724630.02</v>
      </c>
      <c r="G68" s="35">
        <v>387909844.94999993</v>
      </c>
      <c r="H68" s="35">
        <v>2283910639.7900004</v>
      </c>
      <c r="I68" s="35">
        <v>163654605.22000003</v>
      </c>
      <c r="J68" s="35">
        <v>114517574.72999999</v>
      </c>
      <c r="K68" s="35">
        <v>2627291920.8499999</v>
      </c>
      <c r="L68" s="35">
        <v>42333298.43</v>
      </c>
      <c r="M68" s="35">
        <v>414029974.65999997</v>
      </c>
      <c r="N68" s="35">
        <v>716842391.94999993</v>
      </c>
      <c r="O68" s="31">
        <v>100.00000000000003</v>
      </c>
    </row>
    <row r="69" spans="1:17" ht="15.95" customHeight="1" x14ac:dyDescent="0.2">
      <c r="A69" s="21">
        <v>1</v>
      </c>
      <c r="B69" s="22" t="s">
        <v>80</v>
      </c>
      <c r="C69" s="30">
        <v>2166890598.6100001</v>
      </c>
      <c r="D69" s="22">
        <v>5369920.54</v>
      </c>
      <c r="E69" s="22">
        <v>388453135.63</v>
      </c>
      <c r="F69" s="22">
        <v>486803289.5</v>
      </c>
      <c r="G69" s="22">
        <v>17427635</v>
      </c>
      <c r="H69" s="22">
        <v>526348389.88</v>
      </c>
      <c r="I69" s="22">
        <v>2805524.65</v>
      </c>
      <c r="J69" s="22">
        <v>43690517.210000001</v>
      </c>
      <c r="K69" s="22">
        <v>347434238.08000004</v>
      </c>
      <c r="L69" s="22">
        <v>0</v>
      </c>
      <c r="M69" s="22">
        <v>15748486.639999999</v>
      </c>
      <c r="N69" s="22">
        <v>332809461.48000002</v>
      </c>
      <c r="O69" s="28">
        <v>19.40183995024287</v>
      </c>
      <c r="Q69" s="67" t="s">
        <v>23</v>
      </c>
    </row>
    <row r="70" spans="1:17" ht="15.95" customHeight="1" x14ac:dyDescent="0.2">
      <c r="A70" s="21">
        <v>2</v>
      </c>
      <c r="B70" s="24" t="s">
        <v>87</v>
      </c>
      <c r="C70" s="30">
        <v>1963262754.3</v>
      </c>
      <c r="D70" s="22">
        <v>9202438.4499999993</v>
      </c>
      <c r="E70" s="22">
        <v>188388867.02000001</v>
      </c>
      <c r="F70" s="22">
        <v>178381569.90000001</v>
      </c>
      <c r="G70" s="22">
        <v>285876097.44</v>
      </c>
      <c r="H70" s="22">
        <v>446371219.65999997</v>
      </c>
      <c r="I70" s="22">
        <v>136989505.25</v>
      </c>
      <c r="J70" s="22">
        <v>26138843.75</v>
      </c>
      <c r="K70" s="22">
        <v>468623463.29000002</v>
      </c>
      <c r="L70" s="22">
        <v>0</v>
      </c>
      <c r="M70" s="22">
        <v>125480595.59999999</v>
      </c>
      <c r="N70" s="22">
        <v>97810153.939999998</v>
      </c>
      <c r="O70" s="28">
        <v>17.578603074671072</v>
      </c>
      <c r="Q70" s="67" t="s">
        <v>23</v>
      </c>
    </row>
    <row r="71" spans="1:17" ht="15.95" customHeight="1" x14ac:dyDescent="0.2">
      <c r="A71" s="21">
        <v>3</v>
      </c>
      <c r="B71" s="24" t="s">
        <v>86</v>
      </c>
      <c r="C71" s="30">
        <v>1793623392.8499999</v>
      </c>
      <c r="D71" s="22">
        <v>5566192.7200000007</v>
      </c>
      <c r="E71" s="22">
        <v>38083861.759999998</v>
      </c>
      <c r="F71" s="22">
        <v>1525573504.6900001</v>
      </c>
      <c r="G71" s="22">
        <v>1875567.36</v>
      </c>
      <c r="H71" s="22">
        <v>68151595.269999996</v>
      </c>
      <c r="I71" s="22">
        <v>211975</v>
      </c>
      <c r="J71" s="22">
        <v>862078.52</v>
      </c>
      <c r="K71" s="22">
        <v>139151261.34999999</v>
      </c>
      <c r="L71" s="22">
        <v>0</v>
      </c>
      <c r="M71" s="22">
        <v>1204208.52</v>
      </c>
      <c r="N71" s="22">
        <v>12943147.66</v>
      </c>
      <c r="O71" s="28">
        <v>16.059691255945388</v>
      </c>
      <c r="Q71" s="67" t="s">
        <v>23</v>
      </c>
    </row>
    <row r="72" spans="1:17" ht="15.95" customHeight="1" x14ac:dyDescent="0.2">
      <c r="A72" s="21">
        <v>4</v>
      </c>
      <c r="B72" s="24" t="s">
        <v>100</v>
      </c>
      <c r="C72" s="30">
        <v>1078847355.3100002</v>
      </c>
      <c r="D72" s="22">
        <v>2703065.65</v>
      </c>
      <c r="E72" s="22">
        <v>217879821.99000001</v>
      </c>
      <c r="F72" s="22">
        <v>32835880.120000001</v>
      </c>
      <c r="G72" s="22">
        <v>21144666.449999999</v>
      </c>
      <c r="H72" s="22">
        <v>445677187.70000005</v>
      </c>
      <c r="I72" s="22">
        <v>866599.65</v>
      </c>
      <c r="J72" s="22">
        <v>9064866.9399999995</v>
      </c>
      <c r="K72" s="22">
        <v>251201561.28</v>
      </c>
      <c r="L72" s="22">
        <v>0</v>
      </c>
      <c r="M72" s="22">
        <v>19630410.75</v>
      </c>
      <c r="N72" s="22">
        <v>77843294.780000001</v>
      </c>
      <c r="O72" s="28">
        <v>9.6597510422974189</v>
      </c>
      <c r="Q72" s="67" t="s">
        <v>23</v>
      </c>
    </row>
    <row r="73" spans="1:17" ht="15.95" customHeight="1" x14ac:dyDescent="0.2">
      <c r="A73" s="21">
        <v>5</v>
      </c>
      <c r="B73" s="24" t="s">
        <v>101</v>
      </c>
      <c r="C73" s="30">
        <v>845054572.30999982</v>
      </c>
      <c r="D73" s="22">
        <v>275947.39</v>
      </c>
      <c r="E73" s="22">
        <v>22524278.760000002</v>
      </c>
      <c r="F73" s="22">
        <v>117079673.17999999</v>
      </c>
      <c r="G73" s="22">
        <v>926595.95</v>
      </c>
      <c r="H73" s="22">
        <v>276770044.31999999</v>
      </c>
      <c r="I73" s="22">
        <v>6175347.1900000004</v>
      </c>
      <c r="J73" s="22">
        <v>12786517.459999999</v>
      </c>
      <c r="K73" s="22">
        <v>315965329.29999995</v>
      </c>
      <c r="L73" s="22">
        <v>0</v>
      </c>
      <c r="M73" s="22">
        <v>25603925.23</v>
      </c>
      <c r="N73" s="22">
        <v>66946913.530000001</v>
      </c>
      <c r="O73" s="28">
        <v>7.5664242448127679</v>
      </c>
      <c r="Q73" s="67" t="s">
        <v>23</v>
      </c>
    </row>
    <row r="74" spans="1:17" ht="15.95" customHeight="1" x14ac:dyDescent="0.2">
      <c r="A74" s="21">
        <v>6</v>
      </c>
      <c r="B74" s="24" t="s">
        <v>102</v>
      </c>
      <c r="C74" s="30">
        <v>712926605.36999977</v>
      </c>
      <c r="D74" s="22">
        <v>1552829.66</v>
      </c>
      <c r="E74" s="22">
        <v>31332727.059999999</v>
      </c>
      <c r="F74" s="22">
        <v>25464441.050000001</v>
      </c>
      <c r="G74" s="22">
        <v>2290068.21</v>
      </c>
      <c r="H74" s="22">
        <v>313719770.93000001</v>
      </c>
      <c r="I74" s="22">
        <v>4724746.2400000002</v>
      </c>
      <c r="J74" s="22">
        <v>13117652.439999999</v>
      </c>
      <c r="K74" s="22">
        <v>200786505.37</v>
      </c>
      <c r="L74" s="22">
        <v>0</v>
      </c>
      <c r="M74" s="22">
        <v>32063610.75</v>
      </c>
      <c r="N74" s="22">
        <v>87874253.660000011</v>
      </c>
      <c r="O74" s="28">
        <v>6.3833808234396283</v>
      </c>
      <c r="Q74" s="67" t="s">
        <v>23</v>
      </c>
    </row>
    <row r="75" spans="1:17" ht="15.95" customHeight="1" x14ac:dyDescent="0.2">
      <c r="A75" s="21">
        <v>7</v>
      </c>
      <c r="B75" s="24" t="s">
        <v>88</v>
      </c>
      <c r="C75" s="30">
        <v>552585467.09000003</v>
      </c>
      <c r="D75" s="22">
        <v>284157.07</v>
      </c>
      <c r="E75" s="22">
        <v>289549511.04000002</v>
      </c>
      <c r="F75" s="22">
        <v>0</v>
      </c>
      <c r="G75" s="22">
        <v>57803038.400000006</v>
      </c>
      <c r="H75" s="22">
        <v>126730295.40000001</v>
      </c>
      <c r="I75" s="22">
        <v>1178822.5</v>
      </c>
      <c r="J75" s="22">
        <v>2683227.4000000004</v>
      </c>
      <c r="K75" s="22">
        <v>56995225.659999996</v>
      </c>
      <c r="L75" s="22">
        <v>0</v>
      </c>
      <c r="M75" s="22">
        <v>7206812.6699999999</v>
      </c>
      <c r="N75" s="22">
        <v>10154376.949999999</v>
      </c>
      <c r="O75" s="28">
        <v>4.9477231560226036</v>
      </c>
      <c r="Q75" s="67" t="s">
        <v>23</v>
      </c>
    </row>
    <row r="76" spans="1:17" ht="15.95" customHeight="1" x14ac:dyDescent="0.2">
      <c r="A76" s="21">
        <v>8</v>
      </c>
      <c r="B76" s="24" t="s">
        <v>103</v>
      </c>
      <c r="C76" s="30">
        <v>371791919.25000006</v>
      </c>
      <c r="D76" s="22">
        <v>16761977.98</v>
      </c>
      <c r="E76" s="22">
        <v>752282.85</v>
      </c>
      <c r="F76" s="22">
        <v>354277658.42000002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8">
        <v>3.3289393182606206</v>
      </c>
      <c r="Q76" s="67" t="s">
        <v>23</v>
      </c>
    </row>
    <row r="77" spans="1:17" ht="15.95" customHeight="1" x14ac:dyDescent="0.2">
      <c r="A77" s="21">
        <v>9</v>
      </c>
      <c r="B77" s="24" t="s">
        <v>75</v>
      </c>
      <c r="C77" s="30">
        <v>291001682.46999997</v>
      </c>
      <c r="D77" s="22">
        <v>84904355.790000007</v>
      </c>
      <c r="E77" s="22">
        <v>115353442.26000001</v>
      </c>
      <c r="F77" s="22">
        <v>9991.0499999999993</v>
      </c>
      <c r="G77" s="22">
        <v>172079.97</v>
      </c>
      <c r="H77" s="22">
        <v>6299124.3499999996</v>
      </c>
      <c r="I77" s="22">
        <v>5760061.5199999996</v>
      </c>
      <c r="J77" s="22">
        <v>92784.15</v>
      </c>
      <c r="K77" s="22">
        <v>18158222.100000001</v>
      </c>
      <c r="L77" s="22">
        <v>0</v>
      </c>
      <c r="M77" s="22">
        <v>57316320.490000002</v>
      </c>
      <c r="N77" s="22">
        <v>2935300.79</v>
      </c>
      <c r="O77" s="28">
        <v>2.6055621230513744</v>
      </c>
      <c r="Q77" s="67" t="s">
        <v>23</v>
      </c>
    </row>
    <row r="78" spans="1:17" ht="15.95" customHeight="1" x14ac:dyDescent="0.2">
      <c r="A78" s="21">
        <v>10</v>
      </c>
      <c r="B78" s="24" t="s">
        <v>104</v>
      </c>
      <c r="C78" s="30">
        <v>196211528.72</v>
      </c>
      <c r="D78" s="22">
        <v>127879.31</v>
      </c>
      <c r="E78" s="22">
        <v>548586.31999999995</v>
      </c>
      <c r="F78" s="22">
        <v>0</v>
      </c>
      <c r="G78" s="22">
        <v>141777.70000000001</v>
      </c>
      <c r="H78" s="22">
        <v>478049.34</v>
      </c>
      <c r="I78" s="22">
        <v>81773.240000000005</v>
      </c>
      <c r="J78" s="22">
        <v>4511327.6100000003</v>
      </c>
      <c r="K78" s="22">
        <v>189308008.29999998</v>
      </c>
      <c r="L78" s="22">
        <v>0</v>
      </c>
      <c r="M78" s="22">
        <v>566555.12</v>
      </c>
      <c r="N78" s="22">
        <v>447571.78</v>
      </c>
      <c r="O78" s="28">
        <v>1.7568328918220049</v>
      </c>
      <c r="Q78" s="67" t="s">
        <v>23</v>
      </c>
    </row>
    <row r="79" spans="1:17" ht="15.95" customHeight="1" x14ac:dyDescent="0.2">
      <c r="A79" s="21">
        <v>11</v>
      </c>
      <c r="B79" s="24" t="s">
        <v>81</v>
      </c>
      <c r="C79" s="30">
        <v>146373168.43000001</v>
      </c>
      <c r="D79" s="22">
        <v>0</v>
      </c>
      <c r="E79" s="22">
        <v>381207.53</v>
      </c>
      <c r="F79" s="22">
        <v>7047.3</v>
      </c>
      <c r="G79" s="22">
        <v>957.97</v>
      </c>
      <c r="H79" s="22">
        <v>19805736.189999998</v>
      </c>
      <c r="I79" s="22">
        <v>148992.71</v>
      </c>
      <c r="J79" s="22">
        <v>102066.95999999999</v>
      </c>
      <c r="K79" s="22">
        <v>117861868.61</v>
      </c>
      <c r="L79" s="22">
        <v>0</v>
      </c>
      <c r="M79" s="22">
        <v>1500230.61</v>
      </c>
      <c r="N79" s="22">
        <v>6565060.5499999998</v>
      </c>
      <c r="O79" s="28">
        <v>1.3105916785602949</v>
      </c>
      <c r="Q79" s="67" t="s">
        <v>23</v>
      </c>
    </row>
    <row r="80" spans="1:17" ht="15.95" customHeight="1" x14ac:dyDescent="0.2">
      <c r="A80" s="21">
        <v>12</v>
      </c>
      <c r="B80" s="24" t="s">
        <v>106</v>
      </c>
      <c r="C80" s="30">
        <v>109916732.53999999</v>
      </c>
      <c r="D80" s="22">
        <v>0</v>
      </c>
      <c r="E80" s="22">
        <v>12886.19</v>
      </c>
      <c r="F80" s="22">
        <v>0</v>
      </c>
      <c r="G80" s="22">
        <v>0</v>
      </c>
      <c r="H80" s="22">
        <v>329652.27</v>
      </c>
      <c r="I80" s="22">
        <v>0</v>
      </c>
      <c r="J80" s="22">
        <v>502529.9</v>
      </c>
      <c r="K80" s="22">
        <v>105644174.92</v>
      </c>
      <c r="L80" s="22">
        <v>0</v>
      </c>
      <c r="M80" s="22">
        <v>2941102.94</v>
      </c>
      <c r="N80" s="22">
        <v>486386.32</v>
      </c>
      <c r="O80" s="28">
        <v>0.98416913800942563</v>
      </c>
      <c r="Q80" s="67" t="s">
        <v>23</v>
      </c>
    </row>
    <row r="81" spans="1:17" ht="15.95" customHeight="1" x14ac:dyDescent="0.2">
      <c r="A81" s="21">
        <v>13</v>
      </c>
      <c r="B81" s="24" t="s">
        <v>109</v>
      </c>
      <c r="C81" s="30">
        <v>103772153.96000001</v>
      </c>
      <c r="D81" s="22">
        <v>0</v>
      </c>
      <c r="E81" s="22">
        <v>24885535.079999998</v>
      </c>
      <c r="F81" s="22">
        <v>0</v>
      </c>
      <c r="G81" s="22">
        <v>0</v>
      </c>
      <c r="H81" s="22">
        <v>15617248.529999999</v>
      </c>
      <c r="I81" s="22">
        <v>68000</v>
      </c>
      <c r="J81" s="22">
        <v>137101.4</v>
      </c>
      <c r="K81" s="22">
        <v>58613414.170000002</v>
      </c>
      <c r="L81" s="22">
        <v>0</v>
      </c>
      <c r="M81" s="22">
        <v>2683627.5</v>
      </c>
      <c r="N81" s="22">
        <v>1767227.28</v>
      </c>
      <c r="O81" s="28">
        <v>0.92915199489785194</v>
      </c>
      <c r="Q81" s="67" t="s">
        <v>23</v>
      </c>
    </row>
    <row r="82" spans="1:17" ht="15.95" customHeight="1" x14ac:dyDescent="0.2">
      <c r="A82" s="21">
        <v>14</v>
      </c>
      <c r="B82" s="24" t="s">
        <v>105</v>
      </c>
      <c r="C82" s="30">
        <v>88401598.319999993</v>
      </c>
      <c r="D82" s="22">
        <v>171672.78</v>
      </c>
      <c r="E82" s="22">
        <v>0</v>
      </c>
      <c r="F82" s="22">
        <v>0</v>
      </c>
      <c r="G82" s="22">
        <v>150387.35</v>
      </c>
      <c r="H82" s="22">
        <v>815843.52</v>
      </c>
      <c r="I82" s="22">
        <v>35190</v>
      </c>
      <c r="J82" s="22">
        <v>0</v>
      </c>
      <c r="K82" s="22">
        <v>59274244.939999998</v>
      </c>
      <c r="L82" s="22">
        <v>0</v>
      </c>
      <c r="M82" s="22">
        <v>26237500.109999999</v>
      </c>
      <c r="N82" s="22">
        <v>1716759.62</v>
      </c>
      <c r="O82" s="28">
        <v>0.79152757552712716</v>
      </c>
      <c r="Q82" s="67" t="s">
        <v>23</v>
      </c>
    </row>
    <row r="83" spans="1:17" ht="15.95" customHeight="1" x14ac:dyDescent="0.2">
      <c r="A83" s="21">
        <v>15</v>
      </c>
      <c r="B83" s="24" t="s">
        <v>108</v>
      </c>
      <c r="C83" s="30">
        <v>85387782.020000011</v>
      </c>
      <c r="D83" s="22">
        <v>0</v>
      </c>
      <c r="E83" s="22">
        <v>0</v>
      </c>
      <c r="F83" s="22">
        <v>0</v>
      </c>
      <c r="G83" s="22">
        <v>0</v>
      </c>
      <c r="H83" s="22">
        <v>391938.01</v>
      </c>
      <c r="I83" s="22">
        <v>0</v>
      </c>
      <c r="J83" s="22">
        <v>47250</v>
      </c>
      <c r="K83" s="22">
        <v>84868610.859999999</v>
      </c>
      <c r="L83" s="22">
        <v>0</v>
      </c>
      <c r="M83" s="22">
        <v>5700</v>
      </c>
      <c r="N83" s="22">
        <v>74283.149999999994</v>
      </c>
      <c r="O83" s="28">
        <v>0.76454255767272239</v>
      </c>
      <c r="Q83" s="67" t="s">
        <v>23</v>
      </c>
    </row>
    <row r="84" spans="1:17" ht="15.95" customHeight="1" x14ac:dyDescent="0.2">
      <c r="A84" s="21">
        <v>16</v>
      </c>
      <c r="B84" s="24" t="s">
        <v>112</v>
      </c>
      <c r="C84" s="30">
        <v>81234104.179999992</v>
      </c>
      <c r="D84" s="22">
        <v>0</v>
      </c>
      <c r="E84" s="22">
        <v>16402303.66</v>
      </c>
      <c r="F84" s="22">
        <v>370179.78</v>
      </c>
      <c r="G84" s="22">
        <v>0</v>
      </c>
      <c r="H84" s="22">
        <v>80524.14</v>
      </c>
      <c r="I84" s="22">
        <v>0</v>
      </c>
      <c r="J84" s="22">
        <v>8672.59</v>
      </c>
      <c r="K84" s="22">
        <v>2040410.18</v>
      </c>
      <c r="L84" s="22">
        <v>0</v>
      </c>
      <c r="M84" s="22">
        <v>60945297.009999998</v>
      </c>
      <c r="N84" s="22">
        <v>1386716.82</v>
      </c>
      <c r="O84" s="28">
        <v>0.72735148180195786</v>
      </c>
      <c r="Q84" s="67" t="s">
        <v>23</v>
      </c>
    </row>
    <row r="85" spans="1:17" ht="15.95" customHeight="1" x14ac:dyDescent="0.2">
      <c r="A85" s="21">
        <v>17</v>
      </c>
      <c r="B85" s="24" t="s">
        <v>110</v>
      </c>
      <c r="C85" s="30">
        <v>74628545.819999993</v>
      </c>
      <c r="D85" s="22">
        <v>0</v>
      </c>
      <c r="E85" s="22">
        <v>69305192.609999999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5323353.21</v>
      </c>
      <c r="N85" s="22">
        <v>0</v>
      </c>
      <c r="O85" s="28">
        <v>0.66820683178366902</v>
      </c>
      <c r="Q85" s="67" t="s">
        <v>23</v>
      </c>
    </row>
    <row r="86" spans="1:17" ht="15.95" customHeight="1" x14ac:dyDescent="0.2">
      <c r="A86" s="21">
        <v>18</v>
      </c>
      <c r="B86" s="24" t="s">
        <v>76</v>
      </c>
      <c r="C86" s="30">
        <v>71937407.230000004</v>
      </c>
      <c r="D86" s="22">
        <v>7586.2</v>
      </c>
      <c r="E86" s="22">
        <v>2753883.72</v>
      </c>
      <c r="F86" s="22">
        <v>0</v>
      </c>
      <c r="G86" s="22">
        <v>0</v>
      </c>
      <c r="H86" s="22">
        <v>14931485.74</v>
      </c>
      <c r="I86" s="22">
        <v>534929.18000000005</v>
      </c>
      <c r="J86" s="22">
        <v>17241.37</v>
      </c>
      <c r="K86" s="22">
        <v>41933687.420000002</v>
      </c>
      <c r="L86" s="22">
        <v>0</v>
      </c>
      <c r="M86" s="22">
        <v>6375491.1200000001</v>
      </c>
      <c r="N86" s="22">
        <v>5383102.4800000004</v>
      </c>
      <c r="O86" s="28">
        <v>0.64411099591609211</v>
      </c>
      <c r="Q86" s="67" t="s">
        <v>23</v>
      </c>
    </row>
    <row r="87" spans="1:17" ht="15.95" customHeight="1" x14ac:dyDescent="0.2">
      <c r="A87" s="21">
        <v>19</v>
      </c>
      <c r="B87" s="24" t="s">
        <v>121</v>
      </c>
      <c r="C87" s="30">
        <v>68795772.159999996</v>
      </c>
      <c r="D87" s="22">
        <v>113870.17</v>
      </c>
      <c r="E87" s="22">
        <v>362529.95</v>
      </c>
      <c r="F87" s="22">
        <v>4169985.67</v>
      </c>
      <c r="G87" s="22">
        <v>20374.45</v>
      </c>
      <c r="H87" s="22">
        <v>7328416.8899999997</v>
      </c>
      <c r="I87" s="22">
        <v>3346896.31</v>
      </c>
      <c r="J87" s="22">
        <v>672364.89</v>
      </c>
      <c r="K87" s="22">
        <v>42685362.909999996</v>
      </c>
      <c r="L87" s="22">
        <v>0</v>
      </c>
      <c r="M87" s="22">
        <v>5457263.2199999997</v>
      </c>
      <c r="N87" s="22">
        <v>4638707.7</v>
      </c>
      <c r="O87" s="28">
        <v>0.61598151819843061</v>
      </c>
      <c r="Q87" s="67" t="s">
        <v>23</v>
      </c>
    </row>
    <row r="88" spans="1:17" ht="15.95" customHeight="1" x14ac:dyDescent="0.2">
      <c r="A88" s="21">
        <v>20</v>
      </c>
      <c r="B88" s="24" t="s">
        <v>78</v>
      </c>
      <c r="C88" s="30">
        <v>60917519.409999996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60917519.409999996</v>
      </c>
      <c r="L88" s="22">
        <v>0</v>
      </c>
      <c r="M88" s="22">
        <v>0</v>
      </c>
      <c r="N88" s="22">
        <v>0</v>
      </c>
      <c r="O88" s="28">
        <v>0.54544145538164079</v>
      </c>
      <c r="Q88" s="67" t="s">
        <v>23</v>
      </c>
    </row>
    <row r="89" spans="1:17" ht="15.95" customHeight="1" x14ac:dyDescent="0.2">
      <c r="A89" s="21">
        <v>21</v>
      </c>
      <c r="B89" s="24" t="s">
        <v>111</v>
      </c>
      <c r="C89" s="30">
        <v>59319792.990000002</v>
      </c>
      <c r="D89" s="22">
        <v>0</v>
      </c>
      <c r="E89" s="22">
        <v>0</v>
      </c>
      <c r="F89" s="22">
        <v>59319792.990000002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8">
        <v>0.53113578055661759</v>
      </c>
      <c r="Q89" s="67" t="s">
        <v>23</v>
      </c>
    </row>
    <row r="90" spans="1:17" ht="15.95" customHeight="1" x14ac:dyDescent="0.2">
      <c r="A90" s="21">
        <v>22</v>
      </c>
      <c r="B90" s="24" t="s">
        <v>83</v>
      </c>
      <c r="C90" s="30">
        <v>56875945.150000006</v>
      </c>
      <c r="D90" s="22">
        <v>0</v>
      </c>
      <c r="E90" s="22">
        <v>936420.77</v>
      </c>
      <c r="F90" s="22">
        <v>55939524.380000003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8">
        <v>0.5092541291779823</v>
      </c>
      <c r="Q90" s="67" t="s">
        <v>23</v>
      </c>
    </row>
    <row r="91" spans="1:17" ht="15.95" customHeight="1" x14ac:dyDescent="0.2">
      <c r="A91" s="21">
        <v>23</v>
      </c>
      <c r="B91" s="24" t="s">
        <v>107</v>
      </c>
      <c r="C91" s="30">
        <v>45471681.170000002</v>
      </c>
      <c r="D91" s="22">
        <v>0</v>
      </c>
      <c r="E91" s="22">
        <v>2652955.62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42333298.43</v>
      </c>
      <c r="M91" s="22">
        <v>0</v>
      </c>
      <c r="N91" s="22">
        <v>485427.12</v>
      </c>
      <c r="O91" s="28">
        <v>0.40714297292846308</v>
      </c>
      <c r="Q91" s="67" t="s">
        <v>23</v>
      </c>
    </row>
    <row r="92" spans="1:17" ht="15.95" customHeight="1" x14ac:dyDescent="0.2">
      <c r="A92" s="21">
        <v>24</v>
      </c>
      <c r="B92" s="24" t="s">
        <v>114</v>
      </c>
      <c r="C92" s="30">
        <v>34944217.859999999</v>
      </c>
      <c r="D92" s="22">
        <v>0</v>
      </c>
      <c r="E92" s="22">
        <v>26254084.98</v>
      </c>
      <c r="F92" s="22">
        <v>243960.34</v>
      </c>
      <c r="G92" s="22">
        <v>0</v>
      </c>
      <c r="H92" s="22">
        <v>7736602.75</v>
      </c>
      <c r="I92" s="22">
        <v>0</v>
      </c>
      <c r="J92" s="22">
        <v>0</v>
      </c>
      <c r="K92" s="22">
        <v>13889.93</v>
      </c>
      <c r="L92" s="22">
        <v>0</v>
      </c>
      <c r="M92" s="22">
        <v>0</v>
      </c>
      <c r="N92" s="22">
        <v>695679.86</v>
      </c>
      <c r="O92" s="28">
        <v>0.31288248817962705</v>
      </c>
      <c r="Q92" s="67" t="s">
        <v>23</v>
      </c>
    </row>
    <row r="93" spans="1:17" ht="15.95" customHeight="1" x14ac:dyDescent="0.2">
      <c r="A93" s="21">
        <v>25</v>
      </c>
      <c r="B93" s="24" t="s">
        <v>113</v>
      </c>
      <c r="C93" s="30">
        <v>28367390.52</v>
      </c>
      <c r="D93" s="22">
        <v>0</v>
      </c>
      <c r="E93" s="22">
        <v>1422.41</v>
      </c>
      <c r="F93" s="22">
        <v>0</v>
      </c>
      <c r="G93" s="22">
        <v>36508.379999999997</v>
      </c>
      <c r="H93" s="22">
        <v>1151689.24</v>
      </c>
      <c r="I93" s="22">
        <v>387879.71</v>
      </c>
      <c r="J93" s="22">
        <v>17204.3</v>
      </c>
      <c r="K93" s="22">
        <v>16491752.27</v>
      </c>
      <c r="L93" s="22">
        <v>0</v>
      </c>
      <c r="M93" s="22">
        <v>8153758.46</v>
      </c>
      <c r="N93" s="22">
        <v>2127175.75</v>
      </c>
      <c r="O93" s="28">
        <v>0.25399508910515833</v>
      </c>
      <c r="Q93" s="67" t="s">
        <v>23</v>
      </c>
    </row>
    <row r="94" spans="1:17" ht="15.95" customHeight="1" x14ac:dyDescent="0.2">
      <c r="A94" s="21">
        <v>26</v>
      </c>
      <c r="B94" s="24" t="s">
        <v>99</v>
      </c>
      <c r="C94" s="30">
        <v>22775693.389999997</v>
      </c>
      <c r="D94" s="22">
        <v>57328.31</v>
      </c>
      <c r="E94" s="22">
        <v>597053.37</v>
      </c>
      <c r="F94" s="22">
        <v>980314.96</v>
      </c>
      <c r="G94" s="22">
        <v>0</v>
      </c>
      <c r="H94" s="22">
        <v>1039005.17</v>
      </c>
      <c r="I94" s="22">
        <v>0</v>
      </c>
      <c r="J94" s="22">
        <v>0</v>
      </c>
      <c r="K94" s="22">
        <v>19172743.75</v>
      </c>
      <c r="L94" s="22">
        <v>0</v>
      </c>
      <c r="M94" s="22">
        <v>803086.8</v>
      </c>
      <c r="N94" s="22">
        <v>126161.03</v>
      </c>
      <c r="O94" s="28">
        <v>0.20392831931249539</v>
      </c>
      <c r="Q94" s="67" t="s">
        <v>23</v>
      </c>
    </row>
    <row r="95" spans="1:17" ht="15.95" customHeight="1" x14ac:dyDescent="0.2">
      <c r="A95" s="21">
        <v>27</v>
      </c>
      <c r="B95" s="24" t="s">
        <v>119</v>
      </c>
      <c r="C95" s="30">
        <v>17398898.280000001</v>
      </c>
      <c r="D95" s="22">
        <v>86652.65</v>
      </c>
      <c r="E95" s="22">
        <v>3199484.66</v>
      </c>
      <c r="F95" s="22">
        <v>33433</v>
      </c>
      <c r="G95" s="22">
        <v>8864.48</v>
      </c>
      <c r="H95" s="22">
        <v>0</v>
      </c>
      <c r="I95" s="22">
        <v>0</v>
      </c>
      <c r="J95" s="22">
        <v>0</v>
      </c>
      <c r="K95" s="22">
        <v>13298842.779999999</v>
      </c>
      <c r="L95" s="22">
        <v>0</v>
      </c>
      <c r="M95" s="22">
        <v>0</v>
      </c>
      <c r="N95" s="22">
        <v>771620.71</v>
      </c>
      <c r="O95" s="28">
        <v>0.15578573277103056</v>
      </c>
      <c r="Q95" s="67" t="s">
        <v>23</v>
      </c>
    </row>
    <row r="96" spans="1:17" ht="15.95" customHeight="1" x14ac:dyDescent="0.2">
      <c r="A96" s="21">
        <v>28</v>
      </c>
      <c r="B96" s="24" t="s">
        <v>118</v>
      </c>
      <c r="C96" s="30">
        <v>15409389.109999999</v>
      </c>
      <c r="D96" s="22">
        <v>0</v>
      </c>
      <c r="E96" s="22">
        <v>3971701.4</v>
      </c>
      <c r="F96" s="22">
        <v>0</v>
      </c>
      <c r="G96" s="22">
        <v>20620.689999999999</v>
      </c>
      <c r="H96" s="22">
        <v>202325.34</v>
      </c>
      <c r="I96" s="22">
        <v>0</v>
      </c>
      <c r="J96" s="22">
        <v>-4686.21</v>
      </c>
      <c r="K96" s="22">
        <v>3006468.98</v>
      </c>
      <c r="L96" s="22">
        <v>0</v>
      </c>
      <c r="M96" s="22">
        <v>8015922.2199999997</v>
      </c>
      <c r="N96" s="22">
        <v>197036.69</v>
      </c>
      <c r="O96" s="28">
        <v>0.13797212532788533</v>
      </c>
      <c r="Q96" s="67" t="s">
        <v>23</v>
      </c>
    </row>
    <row r="97" spans="1:17" ht="15.95" customHeight="1" x14ac:dyDescent="0.2">
      <c r="A97" s="21">
        <v>29</v>
      </c>
      <c r="B97" s="24" t="s">
        <v>115</v>
      </c>
      <c r="C97" s="30">
        <v>8267491.6800000006</v>
      </c>
      <c r="D97" s="22">
        <v>5250</v>
      </c>
      <c r="E97" s="22">
        <v>980.69</v>
      </c>
      <c r="F97" s="22">
        <v>0</v>
      </c>
      <c r="G97" s="22">
        <v>14605.15</v>
      </c>
      <c r="H97" s="22">
        <v>3588686.65</v>
      </c>
      <c r="I97" s="22">
        <v>338362.07</v>
      </c>
      <c r="J97" s="22">
        <v>70014.05</v>
      </c>
      <c r="K97" s="22">
        <v>3531330.81</v>
      </c>
      <c r="L97" s="22">
        <v>0</v>
      </c>
      <c r="M97" s="22">
        <v>123150.43</v>
      </c>
      <c r="N97" s="22">
        <v>595111.82999999996</v>
      </c>
      <c r="O97" s="28">
        <v>7.4025218655810132E-2</v>
      </c>
      <c r="Q97" s="67" t="s">
        <v>23</v>
      </c>
    </row>
    <row r="98" spans="1:17" ht="15.95" customHeight="1" x14ac:dyDescent="0.2">
      <c r="A98" s="21">
        <v>30</v>
      </c>
      <c r="B98" s="24" t="s">
        <v>77</v>
      </c>
      <c r="C98" s="30">
        <v>7980764.5899999999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7980764.5899999999</v>
      </c>
      <c r="L98" s="22">
        <v>0</v>
      </c>
      <c r="M98" s="22">
        <v>0</v>
      </c>
      <c r="N98" s="22">
        <v>0</v>
      </c>
      <c r="O98" s="28">
        <v>7.1457930250411417E-2</v>
      </c>
      <c r="Q98" s="67" t="s">
        <v>23</v>
      </c>
    </row>
    <row r="99" spans="1:17" ht="15.95" customHeight="1" x14ac:dyDescent="0.2">
      <c r="A99" s="21">
        <v>31</v>
      </c>
      <c r="B99" s="24" t="s">
        <v>116</v>
      </c>
      <c r="C99" s="30">
        <v>4234383.6900000004</v>
      </c>
      <c r="D99" s="22">
        <v>0</v>
      </c>
      <c r="E99" s="22">
        <v>0</v>
      </c>
      <c r="F99" s="22">
        <v>4234383.6900000004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8">
        <v>3.7913697486157749E-2</v>
      </c>
      <c r="Q99" s="67" t="s">
        <v>23</v>
      </c>
    </row>
    <row r="100" spans="1:17" ht="15.95" customHeight="1" x14ac:dyDescent="0.2">
      <c r="A100" s="21">
        <v>32</v>
      </c>
      <c r="B100" s="24" t="s">
        <v>117</v>
      </c>
      <c r="C100" s="30">
        <v>2613356.2000000002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1952570.28</v>
      </c>
      <c r="L100" s="22">
        <v>0</v>
      </c>
      <c r="M100" s="22">
        <v>643565.26</v>
      </c>
      <c r="N100" s="22">
        <v>17220.66</v>
      </c>
      <c r="O100" s="28">
        <v>2.3399390240513317E-2</v>
      </c>
      <c r="Q100" s="67" t="s">
        <v>23</v>
      </c>
    </row>
    <row r="101" spans="1:17" ht="15.95" customHeight="1" x14ac:dyDescent="0.2">
      <c r="A101" s="21">
        <v>33</v>
      </c>
      <c r="B101" s="24" t="s">
        <v>122</v>
      </c>
      <c r="C101" s="30">
        <v>1260253.25</v>
      </c>
      <c r="D101" s="22">
        <v>0</v>
      </c>
      <c r="E101" s="22">
        <v>489755.63</v>
      </c>
      <c r="F101" s="22">
        <v>0</v>
      </c>
      <c r="G101" s="22">
        <v>0</v>
      </c>
      <c r="H101" s="22">
        <v>345808.5</v>
      </c>
      <c r="I101" s="22">
        <v>0</v>
      </c>
      <c r="J101" s="22">
        <v>0</v>
      </c>
      <c r="K101" s="22">
        <v>380449.31</v>
      </c>
      <c r="L101" s="22">
        <v>0</v>
      </c>
      <c r="M101" s="22">
        <v>0</v>
      </c>
      <c r="N101" s="22">
        <v>44239.81</v>
      </c>
      <c r="O101" s="28">
        <v>1.1284017692890539E-2</v>
      </c>
      <c r="Q101" s="67" t="s">
        <v>23</v>
      </c>
    </row>
    <row r="102" spans="1:17" x14ac:dyDescent="0.2">
      <c r="A102" s="37" t="s">
        <v>98</v>
      </c>
      <c r="B102" s="37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</sheetData>
  <mergeCells count="8">
    <mergeCell ref="A63:O63"/>
    <mergeCell ref="A64:O64"/>
    <mergeCell ref="A65:O65"/>
    <mergeCell ref="A5:O5"/>
    <mergeCell ref="A2:O2"/>
    <mergeCell ref="A3:O3"/>
    <mergeCell ref="A4:O4"/>
    <mergeCell ref="A62:O62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2"/>
  <sheetViews>
    <sheetView showGridLines="0" zoomScaleNormal="100" workbookViewId="0">
      <selection activeCell="A6" sqref="A6:A7"/>
    </sheetView>
  </sheetViews>
  <sheetFormatPr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7.7109375" bestFit="1" customWidth="1"/>
    <col min="10" max="10" width="15" bestFit="1" customWidth="1"/>
  </cols>
  <sheetData>
    <row r="1" spans="1:9" ht="20.25" x14ac:dyDescent="0.3">
      <c r="A1" s="102" t="s">
        <v>42</v>
      </c>
      <c r="B1" s="102"/>
      <c r="C1" s="102"/>
      <c r="D1" s="102"/>
      <c r="E1" s="102"/>
      <c r="F1" s="102"/>
      <c r="G1" s="102"/>
    </row>
    <row r="2" spans="1:9" x14ac:dyDescent="0.2">
      <c r="A2" s="103" t="s">
        <v>52</v>
      </c>
      <c r="B2" s="103"/>
      <c r="C2" s="103"/>
      <c r="D2" s="103"/>
      <c r="E2" s="103"/>
      <c r="F2" s="103"/>
      <c r="G2" s="103"/>
    </row>
    <row r="3" spans="1:9" x14ac:dyDescent="0.2">
      <c r="A3" s="103" t="s">
        <v>130</v>
      </c>
      <c r="B3" s="103"/>
      <c r="C3" s="103"/>
      <c r="D3" s="103"/>
      <c r="E3" s="103"/>
      <c r="F3" s="103"/>
      <c r="G3" s="103"/>
    </row>
    <row r="4" spans="1:9" x14ac:dyDescent="0.2">
      <c r="A4" s="103" t="s">
        <v>85</v>
      </c>
      <c r="B4" s="103"/>
      <c r="C4" s="103"/>
      <c r="D4" s="103"/>
      <c r="E4" s="103"/>
      <c r="F4" s="103"/>
      <c r="G4" s="103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05" t="s">
        <v>20</v>
      </c>
      <c r="B6" s="105">
        <v>2024</v>
      </c>
      <c r="C6" s="105">
        <v>2025</v>
      </c>
      <c r="D6" s="105" t="s">
        <v>29</v>
      </c>
      <c r="E6" s="105"/>
      <c r="F6" s="105" t="s">
        <v>60</v>
      </c>
      <c r="G6" s="105"/>
    </row>
    <row r="7" spans="1:9" ht="18.75" customHeight="1" x14ac:dyDescent="0.2">
      <c r="A7" s="105"/>
      <c r="B7" s="105"/>
      <c r="C7" s="105"/>
      <c r="D7" s="20" t="s">
        <v>22</v>
      </c>
      <c r="E7" s="20" t="s">
        <v>24</v>
      </c>
      <c r="F7" s="20">
        <v>2024</v>
      </c>
      <c r="G7" s="20">
        <v>2025</v>
      </c>
      <c r="I7" s="14"/>
    </row>
    <row r="8" spans="1:9" ht="15.95" customHeight="1" x14ac:dyDescent="0.2">
      <c r="A8" s="27" t="s">
        <v>12</v>
      </c>
      <c r="B8" s="50">
        <v>174640413.34000003</v>
      </c>
      <c r="C8" s="50">
        <v>127191124.67000002</v>
      </c>
      <c r="D8" s="50">
        <v>-47449288.670000017</v>
      </c>
      <c r="E8" s="88">
        <v>-27.169707035463208</v>
      </c>
      <c r="F8" s="89">
        <v>1.9026860942682382</v>
      </c>
      <c r="G8" s="89">
        <v>1.1388400713546474</v>
      </c>
      <c r="I8" s="14"/>
    </row>
    <row r="9" spans="1:9" ht="15.95" customHeight="1" x14ac:dyDescent="0.2">
      <c r="A9" s="27" t="s">
        <v>13</v>
      </c>
      <c r="B9" s="50">
        <v>1335679107.8299999</v>
      </c>
      <c r="C9" s="50">
        <v>1445073912.9600003</v>
      </c>
      <c r="D9" s="50">
        <v>109394805.13000035</v>
      </c>
      <c r="E9" s="88">
        <v>8.1902011110833151</v>
      </c>
      <c r="F9" s="89">
        <v>14.552061669282965</v>
      </c>
      <c r="G9" s="89">
        <v>12.93885939304279</v>
      </c>
      <c r="I9" s="14"/>
    </row>
    <row r="10" spans="1:9" ht="15.95" customHeight="1" x14ac:dyDescent="0.2">
      <c r="A10" s="33" t="s">
        <v>30</v>
      </c>
      <c r="B10" s="34">
        <v>1510319521.1700001</v>
      </c>
      <c r="C10" s="34">
        <v>1572265037.6300004</v>
      </c>
      <c r="D10" s="34">
        <v>61945516.460000277</v>
      </c>
      <c r="E10" s="90">
        <v>4.1014841953451615</v>
      </c>
      <c r="F10" s="91">
        <v>16.454747763551204</v>
      </c>
      <c r="G10" s="91">
        <v>14.077699464397439</v>
      </c>
      <c r="I10" s="14"/>
    </row>
    <row r="11" spans="1:9" ht="15.95" customHeight="1" x14ac:dyDescent="0.2">
      <c r="A11" s="27" t="s">
        <v>14</v>
      </c>
      <c r="B11" s="50">
        <v>2500863041.8200002</v>
      </c>
      <c r="C11" s="50">
        <v>2845724630.0200005</v>
      </c>
      <c r="D11" s="50">
        <v>344861588.20000029</v>
      </c>
      <c r="E11" s="88">
        <v>13.789703091818561</v>
      </c>
      <c r="F11" s="89">
        <v>27.246599125234759</v>
      </c>
      <c r="G11" s="89">
        <v>25.479963709072017</v>
      </c>
      <c r="H11" s="60"/>
      <c r="I11" s="14"/>
    </row>
    <row r="12" spans="1:9" ht="15.95" customHeight="1" x14ac:dyDescent="0.2">
      <c r="A12" s="27" t="s">
        <v>15</v>
      </c>
      <c r="B12" s="50">
        <v>65317532.270000003</v>
      </c>
      <c r="C12" s="50">
        <v>387909844.95000011</v>
      </c>
      <c r="D12" s="50">
        <v>322592312.68000013</v>
      </c>
      <c r="E12" s="88">
        <v>493.88319103440023</v>
      </c>
      <c r="F12" s="89">
        <v>0.71162658164403714</v>
      </c>
      <c r="G12" s="89">
        <v>3.4732555172241977</v>
      </c>
      <c r="I12" s="14"/>
    </row>
    <row r="13" spans="1:9" ht="15.95" customHeight="1" x14ac:dyDescent="0.2">
      <c r="A13" s="27" t="s">
        <v>27</v>
      </c>
      <c r="B13" s="50">
        <v>1982414407.74</v>
      </c>
      <c r="C13" s="50">
        <v>2283910639.79</v>
      </c>
      <c r="D13" s="50">
        <v>301496232.04999995</v>
      </c>
      <c r="E13" s="88">
        <v>15.208537169264872</v>
      </c>
      <c r="F13" s="89">
        <v>21.598164219529913</v>
      </c>
      <c r="G13" s="89">
        <v>20.449610479775636</v>
      </c>
      <c r="I13" s="14"/>
    </row>
    <row r="14" spans="1:9" ht="15.95" customHeight="1" x14ac:dyDescent="0.2">
      <c r="A14" s="27" t="s">
        <v>35</v>
      </c>
      <c r="B14" s="50">
        <v>37162595.990000002</v>
      </c>
      <c r="C14" s="50">
        <v>163654605.22000003</v>
      </c>
      <c r="D14" s="50">
        <v>126492009.23000002</v>
      </c>
      <c r="E14" s="88">
        <v>340.37452406187521</v>
      </c>
      <c r="F14" s="89">
        <v>0.40488197012808091</v>
      </c>
      <c r="G14" s="89">
        <v>1.4653256881706089</v>
      </c>
      <c r="I14" s="14"/>
    </row>
    <row r="15" spans="1:9" ht="15.95" customHeight="1" x14ac:dyDescent="0.2">
      <c r="A15" s="27" t="s">
        <v>16</v>
      </c>
      <c r="B15" s="50">
        <v>76976976.400000006</v>
      </c>
      <c r="C15" s="50">
        <v>114517574.72999999</v>
      </c>
      <c r="D15" s="50">
        <v>37540598.329999983</v>
      </c>
      <c r="E15" s="88">
        <v>48.768605998403416</v>
      </c>
      <c r="F15" s="89">
        <v>0.83865480946813675</v>
      </c>
      <c r="G15" s="89">
        <v>1.0253640206047747</v>
      </c>
      <c r="I15" s="14"/>
    </row>
    <row r="16" spans="1:9" ht="15.95" customHeight="1" x14ac:dyDescent="0.2">
      <c r="A16" s="27" t="s">
        <v>65</v>
      </c>
      <c r="B16" s="50">
        <v>2280689568.6399999</v>
      </c>
      <c r="C16" s="50">
        <v>2627291920.8500009</v>
      </c>
      <c r="D16" s="50">
        <v>346602352.21000099</v>
      </c>
      <c r="E16" s="88">
        <v>15.197261257115485</v>
      </c>
      <c r="F16" s="89">
        <v>24.847835873737253</v>
      </c>
      <c r="G16" s="89">
        <v>23.524167479242585</v>
      </c>
      <c r="I16" s="14"/>
    </row>
    <row r="17" spans="1:10" ht="15.95" customHeight="1" x14ac:dyDescent="0.2">
      <c r="A17" s="27" t="s">
        <v>34</v>
      </c>
      <c r="B17" s="50">
        <v>36381452.460000001</v>
      </c>
      <c r="C17" s="50">
        <v>42333298.43</v>
      </c>
      <c r="D17" s="50">
        <v>5951845.9699999988</v>
      </c>
      <c r="E17" s="88">
        <v>16.359561170747163</v>
      </c>
      <c r="F17" s="89">
        <v>0.39637150623410783</v>
      </c>
      <c r="G17" s="89">
        <v>0.37904261582545828</v>
      </c>
      <c r="I17" s="14"/>
    </row>
    <row r="18" spans="1:10" ht="15.95" customHeight="1" x14ac:dyDescent="0.2">
      <c r="A18" s="27" t="s">
        <v>17</v>
      </c>
      <c r="B18" s="50">
        <v>171333215.12000006</v>
      </c>
      <c r="C18" s="50">
        <v>414029974.66000003</v>
      </c>
      <c r="D18" s="50">
        <v>242696759.53999996</v>
      </c>
      <c r="E18" s="88">
        <v>141.65190291328952</v>
      </c>
      <c r="F18" s="89">
        <v>1.8666545713014899</v>
      </c>
      <c r="G18" s="89">
        <v>3.7071291499946231</v>
      </c>
      <c r="I18" s="14"/>
    </row>
    <row r="19" spans="1:10" ht="15.95" customHeight="1" x14ac:dyDescent="0.2">
      <c r="A19" s="27" t="s">
        <v>18</v>
      </c>
      <c r="B19" s="50">
        <v>517166258.47000009</v>
      </c>
      <c r="C19" s="50">
        <v>716842391.94999993</v>
      </c>
      <c r="D19" s="50">
        <v>199676133.47999984</v>
      </c>
      <c r="E19" s="88">
        <v>38.609659893653465</v>
      </c>
      <c r="F19" s="89">
        <v>5.6344635791710189</v>
      </c>
      <c r="G19" s="89">
        <v>6.4184418756926611</v>
      </c>
      <c r="I19" s="14"/>
    </row>
    <row r="20" spans="1:10" ht="15.95" customHeight="1" x14ac:dyDescent="0.2">
      <c r="A20" s="29" t="s">
        <v>31</v>
      </c>
      <c r="B20" s="30">
        <v>7668305048.9099998</v>
      </c>
      <c r="C20" s="30">
        <v>9596214880.6000004</v>
      </c>
      <c r="D20" s="30">
        <v>1927909831.6900005</v>
      </c>
      <c r="E20" s="69">
        <v>25.14127723653926</v>
      </c>
      <c r="F20" s="83">
        <v>83.545252236448803</v>
      </c>
      <c r="G20" s="83">
        <v>85.92230053560256</v>
      </c>
    </row>
    <row r="21" spans="1:10" ht="19.5" customHeight="1" x14ac:dyDescent="0.2">
      <c r="A21" s="25" t="s">
        <v>19</v>
      </c>
      <c r="B21" s="32">
        <v>9178624570.0799999</v>
      </c>
      <c r="C21" s="32">
        <v>11168479918.230001</v>
      </c>
      <c r="D21" s="32">
        <v>1989855348.1500015</v>
      </c>
      <c r="E21" s="68">
        <v>21.679232361637581</v>
      </c>
      <c r="F21" s="84">
        <v>100</v>
      </c>
      <c r="G21" s="84">
        <v>100</v>
      </c>
      <c r="I21" s="72"/>
      <c r="J21" s="72"/>
    </row>
    <row r="22" spans="1:10" x14ac:dyDescent="0.2">
      <c r="A22" s="37" t="s">
        <v>98</v>
      </c>
    </row>
    <row r="23" spans="1:10" x14ac:dyDescent="0.2">
      <c r="A23" s="3"/>
    </row>
    <row r="24" spans="1:10" x14ac:dyDescent="0.2">
      <c r="A24" s="3"/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ht="20.25" x14ac:dyDescent="0.3">
      <c r="A40" s="102" t="s">
        <v>42</v>
      </c>
      <c r="B40" s="102"/>
      <c r="C40" s="102"/>
      <c r="D40" s="102"/>
      <c r="E40" s="102"/>
      <c r="F40" s="102"/>
      <c r="G40" s="102"/>
    </row>
    <row r="41" spans="1:7" x14ac:dyDescent="0.2">
      <c r="A41" s="103" t="s">
        <v>52</v>
      </c>
      <c r="B41" s="103"/>
      <c r="C41" s="103"/>
      <c r="D41" s="103"/>
      <c r="E41" s="103"/>
      <c r="F41" s="103"/>
      <c r="G41" s="103"/>
    </row>
    <row r="42" spans="1:7" x14ac:dyDescent="0.2">
      <c r="A42" s="103" t="s">
        <v>126</v>
      </c>
      <c r="B42" s="103"/>
      <c r="C42" s="103"/>
      <c r="D42" s="103"/>
      <c r="E42" s="103"/>
      <c r="F42" s="103"/>
      <c r="G42" s="103"/>
    </row>
    <row r="43" spans="1:7" x14ac:dyDescent="0.2">
      <c r="A43" s="103" t="s">
        <v>85</v>
      </c>
      <c r="B43" s="103"/>
      <c r="C43" s="103"/>
      <c r="D43" s="103"/>
      <c r="E43" s="103"/>
      <c r="F43" s="103"/>
      <c r="G43" s="103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64" t="s">
        <v>23</v>
      </c>
      <c r="B45" s="1"/>
      <c r="C45" s="1"/>
      <c r="D45" s="1"/>
      <c r="E45" s="1"/>
      <c r="F45" s="1"/>
      <c r="G45" s="1"/>
    </row>
    <row r="46" spans="1:7" ht="18" customHeight="1" x14ac:dyDescent="0.2">
      <c r="A46" s="105" t="s">
        <v>20</v>
      </c>
      <c r="B46" s="105">
        <v>2024</v>
      </c>
      <c r="C46" s="105">
        <v>2025</v>
      </c>
      <c r="D46" s="105" t="s">
        <v>29</v>
      </c>
      <c r="E46" s="105"/>
      <c r="F46" s="105" t="s">
        <v>60</v>
      </c>
      <c r="G46" s="105"/>
    </row>
    <row r="47" spans="1:7" ht="16.5" customHeight="1" x14ac:dyDescent="0.2">
      <c r="A47" s="105"/>
      <c r="B47" s="105"/>
      <c r="C47" s="105"/>
      <c r="D47" s="20" t="s">
        <v>22</v>
      </c>
      <c r="E47" s="20" t="s">
        <v>24</v>
      </c>
      <c r="F47" s="20">
        <v>2023</v>
      </c>
      <c r="G47" s="20">
        <v>2024</v>
      </c>
    </row>
    <row r="48" spans="1:7" ht="15.95" customHeight="1" x14ac:dyDescent="0.2">
      <c r="A48" s="27" t="s">
        <v>12</v>
      </c>
      <c r="B48" s="53">
        <v>174640413.34000003</v>
      </c>
      <c r="C48" s="53">
        <v>127191124.67000002</v>
      </c>
      <c r="D48" s="50">
        <v>-47449288.670000017</v>
      </c>
      <c r="E48" s="88">
        <v>-27.169707035463208</v>
      </c>
      <c r="F48" s="89">
        <v>1.9026860942682382</v>
      </c>
      <c r="G48" s="89">
        <v>1.1388400713546474</v>
      </c>
    </row>
    <row r="49" spans="1:7" ht="15.95" customHeight="1" x14ac:dyDescent="0.2">
      <c r="A49" s="27" t="s">
        <v>13</v>
      </c>
      <c r="B49" s="53">
        <v>1335679107.8299999</v>
      </c>
      <c r="C49" s="53">
        <v>1445073912.9600003</v>
      </c>
      <c r="D49" s="50">
        <v>109394805.13000035</v>
      </c>
      <c r="E49" s="88">
        <v>8.1902011110833151</v>
      </c>
      <c r="F49" s="89">
        <v>14.552061669282965</v>
      </c>
      <c r="G49" s="89">
        <v>12.93885939304279</v>
      </c>
    </row>
    <row r="50" spans="1:7" ht="15.95" customHeight="1" x14ac:dyDescent="0.2">
      <c r="A50" s="29" t="s">
        <v>30</v>
      </c>
      <c r="B50" s="30">
        <v>1510319521.1700001</v>
      </c>
      <c r="C50" s="30">
        <v>1572265037.6300004</v>
      </c>
      <c r="D50" s="51">
        <v>61945516.460000277</v>
      </c>
      <c r="E50" s="90">
        <v>4.1014841953451615</v>
      </c>
      <c r="F50" s="91">
        <v>16.454747763551204</v>
      </c>
      <c r="G50" s="91">
        <v>14.077699464397439</v>
      </c>
    </row>
    <row r="51" spans="1:7" ht="15.95" customHeight="1" x14ac:dyDescent="0.2">
      <c r="A51" s="27" t="s">
        <v>14</v>
      </c>
      <c r="B51" s="53">
        <v>2500863041.8200002</v>
      </c>
      <c r="C51" s="53">
        <v>2845724630.0200005</v>
      </c>
      <c r="D51" s="50">
        <v>344861588.20000029</v>
      </c>
      <c r="E51" s="88">
        <v>13.789703091818561</v>
      </c>
      <c r="F51" s="89">
        <v>27.246599125234759</v>
      </c>
      <c r="G51" s="89">
        <v>25.479963709072017</v>
      </c>
    </row>
    <row r="52" spans="1:7" ht="15.95" customHeight="1" x14ac:dyDescent="0.2">
      <c r="A52" s="27" t="s">
        <v>15</v>
      </c>
      <c r="B52" s="53">
        <v>65317532.270000003</v>
      </c>
      <c r="C52" s="53">
        <v>387909844.95000011</v>
      </c>
      <c r="D52" s="50">
        <v>322592312.68000013</v>
      </c>
      <c r="E52" s="88">
        <v>493.88319103440023</v>
      </c>
      <c r="F52" s="89">
        <v>0.71162658164403714</v>
      </c>
      <c r="G52" s="89">
        <v>3.4732555172241977</v>
      </c>
    </row>
    <row r="53" spans="1:7" ht="15.95" customHeight="1" x14ac:dyDescent="0.2">
      <c r="A53" s="27" t="s">
        <v>27</v>
      </c>
      <c r="B53" s="53">
        <v>1982414407.74</v>
      </c>
      <c r="C53" s="53">
        <v>2283910639.79</v>
      </c>
      <c r="D53" s="50">
        <v>301496232.04999995</v>
      </c>
      <c r="E53" s="88">
        <v>15.208537169264872</v>
      </c>
      <c r="F53" s="89">
        <v>21.598164219529913</v>
      </c>
      <c r="G53" s="89">
        <v>20.449610479775636</v>
      </c>
    </row>
    <row r="54" spans="1:7" ht="15.95" customHeight="1" x14ac:dyDescent="0.2">
      <c r="A54" s="27" t="s">
        <v>35</v>
      </c>
      <c r="B54" s="53">
        <v>37162595.990000002</v>
      </c>
      <c r="C54" s="53">
        <v>163654605.22000003</v>
      </c>
      <c r="D54" s="50">
        <v>126492009.23000002</v>
      </c>
      <c r="E54" s="88">
        <v>340.37452406187521</v>
      </c>
      <c r="F54" s="89">
        <v>0.40488197012808091</v>
      </c>
      <c r="G54" s="89">
        <v>1.4653256881706089</v>
      </c>
    </row>
    <row r="55" spans="1:7" ht="15.95" customHeight="1" x14ac:dyDescent="0.2">
      <c r="A55" s="27" t="s">
        <v>16</v>
      </c>
      <c r="B55" s="53">
        <v>76976976.400000006</v>
      </c>
      <c r="C55" s="53">
        <v>114517574.72999999</v>
      </c>
      <c r="D55" s="50">
        <v>37540598.329999983</v>
      </c>
      <c r="E55" s="88">
        <v>48.768605998403416</v>
      </c>
      <c r="F55" s="89">
        <v>0.83865480946813675</v>
      </c>
      <c r="G55" s="89">
        <v>1.0253640206047747</v>
      </c>
    </row>
    <row r="56" spans="1:7" ht="15.95" customHeight="1" x14ac:dyDescent="0.2">
      <c r="A56" s="66" t="s">
        <v>65</v>
      </c>
      <c r="B56" s="53">
        <v>2280689568.6399999</v>
      </c>
      <c r="C56" s="53">
        <v>2627291920.8500009</v>
      </c>
      <c r="D56" s="50">
        <v>346602352.21000099</v>
      </c>
      <c r="E56" s="88">
        <v>15.197261257115485</v>
      </c>
      <c r="F56" s="89">
        <v>24.847835873737253</v>
      </c>
      <c r="G56" s="89">
        <v>23.524167479242585</v>
      </c>
    </row>
    <row r="57" spans="1:7" ht="15.95" customHeight="1" x14ac:dyDescent="0.2">
      <c r="A57" s="27" t="s">
        <v>34</v>
      </c>
      <c r="B57" s="53">
        <v>36381452.460000001</v>
      </c>
      <c r="C57" s="53">
        <v>42333298.43</v>
      </c>
      <c r="D57" s="50">
        <v>5951845.9699999988</v>
      </c>
      <c r="E57" s="88">
        <v>16.359561170747163</v>
      </c>
      <c r="F57" s="89">
        <v>0.39637150623410783</v>
      </c>
      <c r="G57" s="89">
        <v>0.37904261582545828</v>
      </c>
    </row>
    <row r="58" spans="1:7" ht="15.95" customHeight="1" x14ac:dyDescent="0.2">
      <c r="A58" s="27" t="s">
        <v>17</v>
      </c>
      <c r="B58" s="53">
        <v>171333215.12000006</v>
      </c>
      <c r="C58" s="53">
        <v>414029974.66000003</v>
      </c>
      <c r="D58" s="50">
        <v>242696759.53999996</v>
      </c>
      <c r="E58" s="88">
        <v>141.65190291328952</v>
      </c>
      <c r="F58" s="89">
        <v>1.8666545713014899</v>
      </c>
      <c r="G58" s="89">
        <v>3.7071291499946231</v>
      </c>
    </row>
    <row r="59" spans="1:7" ht="15.95" customHeight="1" x14ac:dyDescent="0.2">
      <c r="A59" s="27" t="s">
        <v>18</v>
      </c>
      <c r="B59" s="53">
        <v>517166258.47000009</v>
      </c>
      <c r="C59" s="53">
        <v>716842391.94999993</v>
      </c>
      <c r="D59" s="50">
        <v>199676133.47999984</v>
      </c>
      <c r="E59" s="88">
        <v>38.609659893653465</v>
      </c>
      <c r="F59" s="89">
        <v>5.6344635791710189</v>
      </c>
      <c r="G59" s="89">
        <v>6.4184418756926611</v>
      </c>
    </row>
    <row r="60" spans="1:7" ht="15.95" customHeight="1" x14ac:dyDescent="0.2">
      <c r="A60" s="29" t="s">
        <v>31</v>
      </c>
      <c r="B60" s="30">
        <v>7668305048.9099998</v>
      </c>
      <c r="C60" s="30">
        <v>9596214880.6000004</v>
      </c>
      <c r="D60" s="51">
        <v>1927909831.6900005</v>
      </c>
      <c r="E60" s="69">
        <v>25.14127723653926</v>
      </c>
      <c r="F60" s="83">
        <v>83.545252236448803</v>
      </c>
      <c r="G60" s="83">
        <v>85.92230053560256</v>
      </c>
    </row>
    <row r="61" spans="1:7" ht="20.25" customHeight="1" x14ac:dyDescent="0.2">
      <c r="A61" s="25" t="s">
        <v>19</v>
      </c>
      <c r="B61" s="52">
        <v>9178624570.0799999</v>
      </c>
      <c r="C61" s="52">
        <v>11168479918.230001</v>
      </c>
      <c r="D61" s="52">
        <v>1989855348.1500015</v>
      </c>
      <c r="E61" s="68">
        <v>21.679232361637581</v>
      </c>
      <c r="F61" s="84">
        <v>100</v>
      </c>
      <c r="G61" s="84">
        <v>100</v>
      </c>
    </row>
    <row r="62" spans="1:7" x14ac:dyDescent="0.2">
      <c r="A62" s="37" t="s">
        <v>98</v>
      </c>
    </row>
  </sheetData>
  <mergeCells count="18"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5"/>
  <sheetViews>
    <sheetView showGridLines="0" workbookViewId="0">
      <selection activeCell="B7" sqref="B7:B8"/>
    </sheetView>
  </sheetViews>
  <sheetFormatPr defaultColWidth="11.42578125" defaultRowHeight="12.75" x14ac:dyDescent="0.2"/>
  <cols>
    <col min="1" max="1" width="4.7109375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5.28515625" customWidth="1"/>
    <col min="11" max="11" width="15.140625" customWidth="1"/>
    <col min="12" max="12" width="12.28515625" customWidth="1"/>
  </cols>
  <sheetData>
    <row r="1" spans="1:16" x14ac:dyDescent="0.2"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6" ht="20.25" x14ac:dyDescent="0.3">
      <c r="A2" s="102" t="s">
        <v>42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6" x14ac:dyDescent="0.2">
      <c r="A3" s="103" t="s">
        <v>58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6" x14ac:dyDescent="0.2">
      <c r="A4" s="103" t="s">
        <v>132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6" x14ac:dyDescent="0.2">
      <c r="A5" s="103" t="s">
        <v>85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6" ht="23.25" customHeight="1" x14ac:dyDescent="0.2">
      <c r="A7" s="5"/>
      <c r="B7" s="106" t="s">
        <v>33</v>
      </c>
      <c r="C7" s="105">
        <v>2024</v>
      </c>
      <c r="D7" s="105"/>
      <c r="E7" s="105" t="s">
        <v>51</v>
      </c>
      <c r="F7" s="105"/>
      <c r="G7" s="105">
        <v>2025</v>
      </c>
      <c r="H7" s="105"/>
      <c r="I7" s="105"/>
      <c r="J7" s="105"/>
      <c r="K7" s="105" t="s">
        <v>29</v>
      </c>
      <c r="L7" s="105"/>
      <c r="M7" s="105" t="s">
        <v>60</v>
      </c>
      <c r="N7" s="105"/>
    </row>
    <row r="8" spans="1:16" ht="32.25" customHeight="1" x14ac:dyDescent="0.2">
      <c r="A8" s="46"/>
      <c r="B8" s="107"/>
      <c r="C8" s="20" t="s">
        <v>28</v>
      </c>
      <c r="D8" s="20" t="s">
        <v>37</v>
      </c>
      <c r="E8" s="20" t="s">
        <v>50</v>
      </c>
      <c r="F8" s="20" t="s">
        <v>56</v>
      </c>
      <c r="G8" s="20" t="s">
        <v>28</v>
      </c>
      <c r="H8" s="20" t="s">
        <v>37</v>
      </c>
      <c r="I8" s="20" t="s">
        <v>50</v>
      </c>
      <c r="J8" s="20" t="s">
        <v>56</v>
      </c>
      <c r="K8" s="20" t="s">
        <v>26</v>
      </c>
      <c r="L8" s="20" t="s">
        <v>24</v>
      </c>
      <c r="M8" s="20">
        <v>2024</v>
      </c>
      <c r="N8" s="20">
        <v>2025</v>
      </c>
    </row>
    <row r="9" spans="1:16" ht="15.95" customHeight="1" x14ac:dyDescent="0.2">
      <c r="A9" s="47"/>
      <c r="B9" s="22" t="s">
        <v>80</v>
      </c>
      <c r="C9" s="22">
        <v>1111484141.1600001</v>
      </c>
      <c r="D9" s="22">
        <v>973839344.43999994</v>
      </c>
      <c r="E9" s="21">
        <v>1</v>
      </c>
      <c r="F9" s="30">
        <v>2085323485.5999997</v>
      </c>
      <c r="G9" s="22">
        <v>1388650518.5100002</v>
      </c>
      <c r="H9" s="22">
        <v>778240080.10000002</v>
      </c>
      <c r="I9" s="21">
        <v>1</v>
      </c>
      <c r="J9" s="30">
        <v>2166890598.6099997</v>
      </c>
      <c r="K9" s="22">
        <v>81567113.00999999</v>
      </c>
      <c r="L9" s="85">
        <v>3.911484888232164</v>
      </c>
      <c r="M9" s="85">
        <v>22.719346125100571</v>
      </c>
      <c r="N9" s="85">
        <v>19.401839950242859</v>
      </c>
    </row>
    <row r="10" spans="1:16" ht="15.95" customHeight="1" x14ac:dyDescent="0.2">
      <c r="A10" s="48"/>
      <c r="B10" s="24" t="s">
        <v>87</v>
      </c>
      <c r="C10" s="22">
        <v>908559513.16000009</v>
      </c>
      <c r="D10" s="22">
        <v>257640817.88000003</v>
      </c>
      <c r="E10" s="21">
        <v>3</v>
      </c>
      <c r="F10" s="30">
        <v>1166200331.04</v>
      </c>
      <c r="G10" s="22">
        <v>1677506443.1000001</v>
      </c>
      <c r="H10" s="22">
        <v>285756311.19999999</v>
      </c>
      <c r="I10" s="21">
        <v>2</v>
      </c>
      <c r="J10" s="30">
        <v>1963262754.2999997</v>
      </c>
      <c r="K10" s="22">
        <v>797062423.25999975</v>
      </c>
      <c r="L10" s="85">
        <v>68.346955668344862</v>
      </c>
      <c r="M10" s="85">
        <v>12.705610978375981</v>
      </c>
      <c r="N10" s="85">
        <v>17.578603074671065</v>
      </c>
    </row>
    <row r="11" spans="1:16" ht="15.95" customHeight="1" x14ac:dyDescent="0.2">
      <c r="A11" s="48"/>
      <c r="B11" s="24" t="s">
        <v>86</v>
      </c>
      <c r="C11" s="22">
        <v>237325278.43000001</v>
      </c>
      <c r="D11" s="22">
        <v>1395321473.26</v>
      </c>
      <c r="E11" s="21">
        <v>2</v>
      </c>
      <c r="F11" s="30">
        <v>1632646751.6900001</v>
      </c>
      <c r="G11" s="22">
        <v>266017282.08000001</v>
      </c>
      <c r="H11" s="22">
        <v>1527606110.77</v>
      </c>
      <c r="I11" s="21">
        <v>3</v>
      </c>
      <c r="J11" s="30">
        <v>1793623392.8500001</v>
      </c>
      <c r="K11" s="22">
        <v>160976641.16000009</v>
      </c>
      <c r="L11" s="85">
        <v>9.8598573753549967</v>
      </c>
      <c r="M11" s="85">
        <v>17.787488084129905</v>
      </c>
      <c r="N11" s="85">
        <v>16.059691255945385</v>
      </c>
      <c r="P11" s="2"/>
    </row>
    <row r="12" spans="1:16" ht="15.95" customHeight="1" x14ac:dyDescent="0.2">
      <c r="A12" s="48"/>
      <c r="B12" s="24" t="s">
        <v>100</v>
      </c>
      <c r="C12" s="22">
        <v>627750286.84000003</v>
      </c>
      <c r="D12" s="22">
        <v>244893631.25999996</v>
      </c>
      <c r="E12" s="21">
        <v>4</v>
      </c>
      <c r="F12" s="30">
        <v>872643918.10000002</v>
      </c>
      <c r="G12" s="22">
        <v>870814667.27999997</v>
      </c>
      <c r="H12" s="22">
        <v>208032688.02999997</v>
      </c>
      <c r="I12" s="21">
        <v>4</v>
      </c>
      <c r="J12" s="30">
        <v>1078847355.3100002</v>
      </c>
      <c r="K12" s="22">
        <v>206203437.21000016</v>
      </c>
      <c r="L12" s="85">
        <v>23.629734068274377</v>
      </c>
      <c r="M12" s="85">
        <v>9.5073495101281171</v>
      </c>
      <c r="N12" s="85">
        <v>9.6597510422974135</v>
      </c>
    </row>
    <row r="13" spans="1:16" ht="15.95" customHeight="1" x14ac:dyDescent="0.2">
      <c r="A13" s="48"/>
      <c r="B13" s="24" t="s">
        <v>101</v>
      </c>
      <c r="C13" s="22">
        <v>551553237.21000004</v>
      </c>
      <c r="D13" s="22">
        <v>123020766.94999999</v>
      </c>
      <c r="E13" s="21">
        <v>5</v>
      </c>
      <c r="F13" s="30">
        <v>674574004.16000009</v>
      </c>
      <c r="G13" s="22">
        <v>698137371.92999995</v>
      </c>
      <c r="H13" s="22">
        <v>146917200.38</v>
      </c>
      <c r="I13" s="21">
        <v>5</v>
      </c>
      <c r="J13" s="30">
        <v>845054572.30999982</v>
      </c>
      <c r="K13" s="22">
        <v>170480568.14999974</v>
      </c>
      <c r="L13" s="85">
        <v>25.272329959155073</v>
      </c>
      <c r="M13" s="85">
        <v>7.3494018522006117</v>
      </c>
      <c r="N13" s="85">
        <v>7.5664242448127652</v>
      </c>
    </row>
    <row r="14" spans="1:16" ht="15.95" customHeight="1" x14ac:dyDescent="0.2">
      <c r="A14" s="48"/>
      <c r="B14" s="24" t="s">
        <v>102</v>
      </c>
      <c r="C14" s="22">
        <v>535034626.66999996</v>
      </c>
      <c r="D14" s="22">
        <v>42697668.189999998</v>
      </c>
      <c r="E14" s="21">
        <v>6</v>
      </c>
      <c r="F14" s="30">
        <v>577732294.86000013</v>
      </c>
      <c r="G14" s="22">
        <v>672007133.97000003</v>
      </c>
      <c r="H14" s="22">
        <v>40919471.400000006</v>
      </c>
      <c r="I14" s="21">
        <v>6</v>
      </c>
      <c r="J14" s="30">
        <v>712926605.37</v>
      </c>
      <c r="K14" s="22">
        <v>135194310.50999987</v>
      </c>
      <c r="L14" s="85">
        <v>23.400857406242292</v>
      </c>
      <c r="M14" s="85">
        <v>6.2943231902442278</v>
      </c>
      <c r="N14" s="85">
        <v>6.3833808234396283</v>
      </c>
    </row>
    <row r="15" spans="1:16" ht="15.95" customHeight="1" x14ac:dyDescent="0.2">
      <c r="A15" s="48"/>
      <c r="B15" s="24" t="s">
        <v>88</v>
      </c>
      <c r="C15" s="22">
        <v>168091050.74000001</v>
      </c>
      <c r="D15" s="22">
        <v>199148270.75</v>
      </c>
      <c r="E15" s="21">
        <v>7</v>
      </c>
      <c r="F15" s="30">
        <v>367239321.49000001</v>
      </c>
      <c r="G15" s="22">
        <v>294336326.69</v>
      </c>
      <c r="H15" s="22">
        <v>258249140.40000001</v>
      </c>
      <c r="I15" s="21">
        <v>7</v>
      </c>
      <c r="J15" s="30">
        <v>552585467.08999991</v>
      </c>
      <c r="K15" s="22">
        <v>185346145.5999999</v>
      </c>
      <c r="L15" s="85">
        <v>50.470125270898293</v>
      </c>
      <c r="M15" s="85">
        <v>4.0010278085357962</v>
      </c>
      <c r="N15" s="85">
        <v>4.9477231560226009</v>
      </c>
    </row>
    <row r="16" spans="1:16" ht="15.95" customHeight="1" x14ac:dyDescent="0.2">
      <c r="A16" s="48"/>
      <c r="B16" s="24" t="s">
        <v>103</v>
      </c>
      <c r="C16" s="22">
        <v>12425955.270000001</v>
      </c>
      <c r="D16" s="22">
        <v>301565262.75999999</v>
      </c>
      <c r="E16" s="21">
        <v>9</v>
      </c>
      <c r="F16" s="30">
        <v>313991218.02999997</v>
      </c>
      <c r="G16" s="22">
        <v>17279123.52</v>
      </c>
      <c r="H16" s="22">
        <v>354512795.73000002</v>
      </c>
      <c r="I16" s="21">
        <v>8</v>
      </c>
      <c r="J16" s="30">
        <v>371791919.25</v>
      </c>
      <c r="K16" s="22">
        <v>57800701.220000029</v>
      </c>
      <c r="L16" s="85">
        <v>18.408381477241665</v>
      </c>
      <c r="M16" s="85">
        <v>3.4208961880141828</v>
      </c>
      <c r="N16" s="85">
        <v>3.3289393182606188</v>
      </c>
    </row>
    <row r="17" spans="1:14" ht="15.95" customHeight="1" x14ac:dyDescent="0.2">
      <c r="A17" s="48"/>
      <c r="B17" s="24" t="s">
        <v>75</v>
      </c>
      <c r="C17" s="22">
        <v>48184302.669999994</v>
      </c>
      <c r="D17" s="22">
        <v>278985419.66999996</v>
      </c>
      <c r="E17" s="21">
        <v>8</v>
      </c>
      <c r="F17" s="30">
        <v>327169722.33999997</v>
      </c>
      <c r="G17" s="22">
        <v>51004329.190000005</v>
      </c>
      <c r="H17" s="22">
        <v>239997353.28</v>
      </c>
      <c r="I17" s="21">
        <v>9</v>
      </c>
      <c r="J17" s="30">
        <v>291001682.47000003</v>
      </c>
      <c r="K17" s="22">
        <v>-36168039.869999945</v>
      </c>
      <c r="L17" s="85">
        <v>-11.054824881507075</v>
      </c>
      <c r="M17" s="85">
        <v>3.5644743920182838</v>
      </c>
      <c r="N17" s="85">
        <v>2.6055621230513739</v>
      </c>
    </row>
    <row r="18" spans="1:14" ht="15.95" customHeight="1" x14ac:dyDescent="0.2">
      <c r="A18" s="48"/>
      <c r="B18" s="24" t="s">
        <v>104</v>
      </c>
      <c r="C18" s="22">
        <v>167407367.50999999</v>
      </c>
      <c r="D18" s="22">
        <v>6000</v>
      </c>
      <c r="E18" s="21">
        <v>10</v>
      </c>
      <c r="F18" s="30">
        <v>167413367.50999999</v>
      </c>
      <c r="G18" s="22">
        <v>196136093.99000001</v>
      </c>
      <c r="H18" s="22">
        <v>75434.73</v>
      </c>
      <c r="I18" s="21">
        <v>10</v>
      </c>
      <c r="J18" s="30">
        <v>196211528.72</v>
      </c>
      <c r="K18" s="22">
        <v>28798161.210000008</v>
      </c>
      <c r="L18" s="85">
        <v>17.201829004652105</v>
      </c>
      <c r="M18" s="85">
        <v>1.8239483076334255</v>
      </c>
      <c r="N18" s="85">
        <v>1.7568328918220042</v>
      </c>
    </row>
    <row r="19" spans="1:14" ht="15.95" customHeight="1" x14ac:dyDescent="0.2">
      <c r="A19" s="48"/>
      <c r="B19" s="24" t="s">
        <v>81</v>
      </c>
      <c r="C19" s="22">
        <v>138114218.55000001</v>
      </c>
      <c r="D19" s="22">
        <v>5442013.5900000008</v>
      </c>
      <c r="E19" s="21">
        <v>11</v>
      </c>
      <c r="F19" s="30">
        <v>143556232.14000002</v>
      </c>
      <c r="G19" s="22">
        <v>142817633.20000002</v>
      </c>
      <c r="H19" s="22">
        <v>3555535.23</v>
      </c>
      <c r="I19" s="21">
        <v>11</v>
      </c>
      <c r="J19" s="30">
        <v>146373168.43000007</v>
      </c>
      <c r="K19" s="22">
        <v>2816936.2900000513</v>
      </c>
      <c r="L19" s="85">
        <v>1.962252873322079</v>
      </c>
      <c r="M19" s="85">
        <v>1.5640277150887845</v>
      </c>
      <c r="N19" s="85">
        <v>1.3105916785602949</v>
      </c>
    </row>
    <row r="20" spans="1:14" ht="15.95" customHeight="1" x14ac:dyDescent="0.2">
      <c r="A20" s="48"/>
      <c r="B20" s="24" t="s">
        <v>105</v>
      </c>
      <c r="C20" s="22">
        <v>94462678.25999999</v>
      </c>
      <c r="D20" s="22">
        <v>0</v>
      </c>
      <c r="E20" s="21">
        <v>13</v>
      </c>
      <c r="F20" s="30">
        <v>94462678.25999999</v>
      </c>
      <c r="G20" s="22">
        <v>88401598.319999993</v>
      </c>
      <c r="H20" s="22">
        <v>0</v>
      </c>
      <c r="I20" s="21">
        <v>14</v>
      </c>
      <c r="J20" s="30">
        <v>88401598.319999993</v>
      </c>
      <c r="K20" s="22">
        <v>-6061079.9399999976</v>
      </c>
      <c r="L20" s="85">
        <v>-6.4163752834928367</v>
      </c>
      <c r="M20" s="85">
        <v>1.0291594076951842</v>
      </c>
      <c r="N20" s="85">
        <v>0.79152757552712683</v>
      </c>
    </row>
    <row r="21" spans="1:14" ht="15.95" customHeight="1" x14ac:dyDescent="0.2">
      <c r="A21" s="48"/>
      <c r="B21" s="24" t="s">
        <v>106</v>
      </c>
      <c r="C21" s="22">
        <v>94507433.74000001</v>
      </c>
      <c r="D21" s="22">
        <v>0</v>
      </c>
      <c r="E21" s="21">
        <v>12</v>
      </c>
      <c r="F21" s="30">
        <v>94507433.74000001</v>
      </c>
      <c r="G21" s="22">
        <v>109916732.53999999</v>
      </c>
      <c r="H21" s="22">
        <v>0</v>
      </c>
      <c r="I21" s="21">
        <v>12</v>
      </c>
      <c r="J21" s="30">
        <v>109916732.53999999</v>
      </c>
      <c r="K21" s="22">
        <v>15409298.799999982</v>
      </c>
      <c r="L21" s="85">
        <v>16.304853692665699</v>
      </c>
      <c r="M21" s="85">
        <v>1.0296470132144895</v>
      </c>
      <c r="N21" s="85">
        <v>0.98416913800942529</v>
      </c>
    </row>
    <row r="22" spans="1:14" ht="15.95" customHeight="1" x14ac:dyDescent="0.2">
      <c r="A22" s="48"/>
      <c r="B22" s="24" t="s">
        <v>108</v>
      </c>
      <c r="C22" s="22">
        <v>79818891.329999998</v>
      </c>
      <c r="D22" s="22">
        <v>0</v>
      </c>
      <c r="E22" s="21">
        <v>15</v>
      </c>
      <c r="F22" s="30">
        <v>79818891.329999998</v>
      </c>
      <c r="G22" s="22">
        <v>85387782.019999996</v>
      </c>
      <c r="H22" s="22">
        <v>0</v>
      </c>
      <c r="I22" s="21">
        <v>15</v>
      </c>
      <c r="J22" s="30">
        <v>85387782.019999996</v>
      </c>
      <c r="K22" s="22">
        <v>5568890.6899999976</v>
      </c>
      <c r="L22" s="85">
        <v>6.9769080943209216</v>
      </c>
      <c r="M22" s="85">
        <v>0.86961712749630737</v>
      </c>
      <c r="N22" s="85">
        <v>0.76454255767272195</v>
      </c>
    </row>
    <row r="23" spans="1:14" ht="15.95" customHeight="1" x14ac:dyDescent="0.2">
      <c r="A23" s="48"/>
      <c r="B23" s="24" t="s">
        <v>121</v>
      </c>
      <c r="C23" s="22">
        <v>55043830</v>
      </c>
      <c r="D23" s="22">
        <v>19533835.789999999</v>
      </c>
      <c r="E23" s="21">
        <v>16</v>
      </c>
      <c r="F23" s="30">
        <v>74577665.790000007</v>
      </c>
      <c r="G23" s="22">
        <v>64523435.450000003</v>
      </c>
      <c r="H23" s="22">
        <v>4272336.71</v>
      </c>
      <c r="I23" s="21">
        <v>19</v>
      </c>
      <c r="J23" s="30">
        <v>68795772.159999996</v>
      </c>
      <c r="K23" s="22">
        <v>-5781893.6300000101</v>
      </c>
      <c r="L23" s="85">
        <v>-7.7528487500279191</v>
      </c>
      <c r="M23" s="85">
        <v>0.81251461175462347</v>
      </c>
      <c r="N23" s="85">
        <v>0.61598151819843039</v>
      </c>
    </row>
    <row r="24" spans="1:14" ht="15.95" customHeight="1" x14ac:dyDescent="0.2">
      <c r="A24" s="48"/>
      <c r="B24" s="24" t="s">
        <v>107</v>
      </c>
      <c r="C24" s="22">
        <v>3837218.7199999997</v>
      </c>
      <c r="D24" s="22">
        <v>36381452.460000001</v>
      </c>
      <c r="E24" s="21">
        <v>22</v>
      </c>
      <c r="F24" s="30">
        <v>40218671.18</v>
      </c>
      <c r="G24" s="22">
        <v>3138382.74</v>
      </c>
      <c r="H24" s="22">
        <v>42333298.43</v>
      </c>
      <c r="I24" s="21">
        <v>23</v>
      </c>
      <c r="J24" s="30">
        <v>45471681.169999994</v>
      </c>
      <c r="K24" s="22">
        <v>5253009.9899999946</v>
      </c>
      <c r="L24" s="85">
        <v>13.061122697191996</v>
      </c>
      <c r="M24" s="85">
        <v>0.43817753818042315</v>
      </c>
      <c r="N24" s="85">
        <v>0.40714297292846291</v>
      </c>
    </row>
    <row r="25" spans="1:14" ht="15.95" customHeight="1" x14ac:dyDescent="0.2">
      <c r="A25" s="48"/>
      <c r="B25" s="24" t="s">
        <v>78</v>
      </c>
      <c r="C25" s="22">
        <v>54040953.670000002</v>
      </c>
      <c r="D25" s="22">
        <v>0</v>
      </c>
      <c r="E25" s="21">
        <v>18</v>
      </c>
      <c r="F25" s="30">
        <v>54040953.670000002</v>
      </c>
      <c r="G25" s="22">
        <v>60917519.409999996</v>
      </c>
      <c r="H25" s="22">
        <v>0</v>
      </c>
      <c r="I25" s="21">
        <v>20</v>
      </c>
      <c r="J25" s="30">
        <v>60917519.409999996</v>
      </c>
      <c r="K25" s="22">
        <v>6876565.7399999946</v>
      </c>
      <c r="L25" s="85">
        <v>12.724730547857476</v>
      </c>
      <c r="M25" s="85">
        <v>0.58876962727247673</v>
      </c>
      <c r="N25" s="85">
        <v>0.54544145538164057</v>
      </c>
    </row>
    <row r="26" spans="1:14" ht="15.95" customHeight="1" x14ac:dyDescent="0.2">
      <c r="A26" s="48"/>
      <c r="B26" s="24" t="s">
        <v>110</v>
      </c>
      <c r="C26" s="22">
        <v>57950490.149999999</v>
      </c>
      <c r="D26" s="22">
        <v>0</v>
      </c>
      <c r="E26" s="21">
        <v>17</v>
      </c>
      <c r="F26" s="30">
        <v>57950490.149999999</v>
      </c>
      <c r="G26" s="22">
        <v>74628545.819999993</v>
      </c>
      <c r="H26" s="22">
        <v>0</v>
      </c>
      <c r="I26" s="21">
        <v>17</v>
      </c>
      <c r="J26" s="30">
        <v>74628545.819999993</v>
      </c>
      <c r="K26" s="22">
        <v>16678055.669999994</v>
      </c>
      <c r="L26" s="85">
        <v>28.779835385050646</v>
      </c>
      <c r="M26" s="85">
        <v>0.63136355243141729</v>
      </c>
      <c r="N26" s="85">
        <v>0.66820683178366891</v>
      </c>
    </row>
    <row r="27" spans="1:14" ht="15.95" customHeight="1" x14ac:dyDescent="0.2">
      <c r="A27" s="48"/>
      <c r="B27" s="24" t="s">
        <v>122</v>
      </c>
      <c r="C27" s="22">
        <v>14438425.649999999</v>
      </c>
      <c r="D27" s="22">
        <v>85306.12</v>
      </c>
      <c r="E27" s="21">
        <v>26</v>
      </c>
      <c r="F27" s="30">
        <v>14523731.769999998</v>
      </c>
      <c r="G27" s="22">
        <v>1260253.25</v>
      </c>
      <c r="H27" s="22">
        <v>0</v>
      </c>
      <c r="I27" s="21">
        <v>33</v>
      </c>
      <c r="J27" s="30">
        <v>1260253.25</v>
      </c>
      <c r="K27" s="22">
        <v>-13263478.519999998</v>
      </c>
      <c r="L27" s="85">
        <v>-91.322800021664136</v>
      </c>
      <c r="M27" s="85">
        <v>0.15823429381068374</v>
      </c>
      <c r="N27" s="85">
        <v>1.1284017692890537E-2</v>
      </c>
    </row>
    <row r="28" spans="1:14" ht="15.95" customHeight="1" x14ac:dyDescent="0.2">
      <c r="A28" s="48"/>
      <c r="B28" s="24" t="s">
        <v>76</v>
      </c>
      <c r="C28" s="22">
        <v>53527125.150000006</v>
      </c>
      <c r="D28" s="22">
        <v>0</v>
      </c>
      <c r="E28" s="21">
        <v>19</v>
      </c>
      <c r="F28" s="30">
        <v>53527125.150000006</v>
      </c>
      <c r="G28" s="22">
        <v>71937407.230000004</v>
      </c>
      <c r="H28" s="22">
        <v>0</v>
      </c>
      <c r="I28" s="21">
        <v>18</v>
      </c>
      <c r="J28" s="30">
        <v>71937407.230000004</v>
      </c>
      <c r="K28" s="22">
        <v>18410282.079999998</v>
      </c>
      <c r="L28" s="85">
        <v>34.394303875667774</v>
      </c>
      <c r="M28" s="85">
        <v>0.5831715279485874</v>
      </c>
      <c r="N28" s="85">
        <v>0.644110995916092</v>
      </c>
    </row>
    <row r="29" spans="1:14" ht="15.95" customHeight="1" x14ac:dyDescent="0.2">
      <c r="A29" s="48"/>
      <c r="B29" s="24" t="s">
        <v>111</v>
      </c>
      <c r="C29" s="22">
        <v>0</v>
      </c>
      <c r="D29" s="22">
        <v>50159390.170000002</v>
      </c>
      <c r="E29" s="21">
        <v>20</v>
      </c>
      <c r="F29" s="30">
        <v>50159390.170000002</v>
      </c>
      <c r="G29" s="22">
        <v>0</v>
      </c>
      <c r="H29" s="22">
        <v>59319792.990000002</v>
      </c>
      <c r="I29" s="21">
        <v>21</v>
      </c>
      <c r="J29" s="30">
        <v>59319792.990000002</v>
      </c>
      <c r="K29" s="22">
        <v>9160402.8200000003</v>
      </c>
      <c r="L29" s="85">
        <v>18.262588099563402</v>
      </c>
      <c r="M29" s="85">
        <v>0.54648046433347919</v>
      </c>
      <c r="N29" s="85">
        <v>0.53113578055661748</v>
      </c>
    </row>
    <row r="30" spans="1:14" ht="15.95" customHeight="1" x14ac:dyDescent="0.2">
      <c r="A30" s="48"/>
      <c r="B30" s="24" t="s">
        <v>83</v>
      </c>
      <c r="C30" s="22">
        <v>554433.56999999995</v>
      </c>
      <c r="D30" s="22">
        <v>43140728.109999999</v>
      </c>
      <c r="E30" s="21">
        <v>21</v>
      </c>
      <c r="F30" s="30">
        <v>43695161.68</v>
      </c>
      <c r="G30" s="22">
        <v>936420.77</v>
      </c>
      <c r="H30" s="22">
        <v>55939524.380000003</v>
      </c>
      <c r="I30" s="21">
        <v>22</v>
      </c>
      <c r="J30" s="30">
        <v>56875945.150000006</v>
      </c>
      <c r="K30" s="22">
        <v>13180783.470000006</v>
      </c>
      <c r="L30" s="85">
        <v>30.165315708244812</v>
      </c>
      <c r="M30" s="85">
        <v>0.47605347997820058</v>
      </c>
      <c r="N30" s="85">
        <v>0.50925412917798207</v>
      </c>
    </row>
    <row r="31" spans="1:14" ht="15.95" customHeight="1" x14ac:dyDescent="0.2">
      <c r="A31" s="48"/>
      <c r="B31" s="24" t="s">
        <v>112</v>
      </c>
      <c r="C31" s="22">
        <v>14300102.57</v>
      </c>
      <c r="D31" s="22">
        <v>505850.76</v>
      </c>
      <c r="E31" s="21">
        <v>25</v>
      </c>
      <c r="F31" s="30">
        <v>14805953.33</v>
      </c>
      <c r="G31" s="22">
        <v>64751021.519999996</v>
      </c>
      <c r="H31" s="22">
        <v>16483082.66</v>
      </c>
      <c r="I31" s="21">
        <v>16</v>
      </c>
      <c r="J31" s="30">
        <v>81234104.179999992</v>
      </c>
      <c r="K31" s="22">
        <v>66428150.849999994</v>
      </c>
      <c r="L31" s="85">
        <v>448.65838335044918</v>
      </c>
      <c r="M31" s="85">
        <v>0.16130906343270285</v>
      </c>
      <c r="N31" s="85">
        <v>0.72735148180195752</v>
      </c>
    </row>
    <row r="32" spans="1:14" ht="15.95" customHeight="1" x14ac:dyDescent="0.2">
      <c r="A32" s="48"/>
      <c r="B32" s="24" t="s">
        <v>114</v>
      </c>
      <c r="C32" s="22">
        <v>9267377.8599999994</v>
      </c>
      <c r="D32" s="22">
        <v>2875.03</v>
      </c>
      <c r="E32" s="21">
        <v>27</v>
      </c>
      <c r="F32" s="30">
        <v>9270252.8900000006</v>
      </c>
      <c r="G32" s="22">
        <v>34458798.950000003</v>
      </c>
      <c r="H32" s="22">
        <v>485418.91000000003</v>
      </c>
      <c r="I32" s="21">
        <v>24</v>
      </c>
      <c r="J32" s="30">
        <v>34944217.859999999</v>
      </c>
      <c r="K32" s="22">
        <v>25673964.969999999</v>
      </c>
      <c r="L32" s="85">
        <v>276.94999558960245</v>
      </c>
      <c r="M32" s="85">
        <v>0.10099827941779733</v>
      </c>
      <c r="N32" s="85">
        <v>0.31288248817962694</v>
      </c>
    </row>
    <row r="33" spans="1:14" ht="15.95" customHeight="1" x14ac:dyDescent="0.2">
      <c r="A33" s="48"/>
      <c r="B33" s="24" t="s">
        <v>99</v>
      </c>
      <c r="C33" s="22">
        <v>24134347.740000002</v>
      </c>
      <c r="D33" s="22">
        <v>2500000</v>
      </c>
      <c r="E33" s="21">
        <v>23</v>
      </c>
      <c r="F33" s="30">
        <v>26634347.740000002</v>
      </c>
      <c r="G33" s="22">
        <v>21795378.430000003</v>
      </c>
      <c r="H33" s="22">
        <v>980314.96</v>
      </c>
      <c r="I33" s="21">
        <v>26</v>
      </c>
      <c r="J33" s="30">
        <v>22775693.390000004</v>
      </c>
      <c r="K33" s="22">
        <v>-3858654.3499999978</v>
      </c>
      <c r="L33" s="85">
        <v>-14.487512094035605</v>
      </c>
      <c r="M33" s="85">
        <v>0.29017798403936518</v>
      </c>
      <c r="N33" s="85">
        <v>0.20392831931249539</v>
      </c>
    </row>
    <row r="34" spans="1:14" ht="15.95" customHeight="1" x14ac:dyDescent="0.2">
      <c r="A34" s="48"/>
      <c r="B34" s="24" t="s">
        <v>113</v>
      </c>
      <c r="C34" s="22">
        <v>21640442.84</v>
      </c>
      <c r="D34" s="22">
        <v>0</v>
      </c>
      <c r="E34" s="21">
        <v>24</v>
      </c>
      <c r="F34" s="30">
        <v>21640442.84</v>
      </c>
      <c r="G34" s="22">
        <v>28367390.52</v>
      </c>
      <c r="H34" s="22">
        <v>0</v>
      </c>
      <c r="I34" s="21">
        <v>25</v>
      </c>
      <c r="J34" s="30">
        <v>28367390.52</v>
      </c>
      <c r="K34" s="22">
        <v>6726947.6799999997</v>
      </c>
      <c r="L34" s="85">
        <v>31.085074042782381</v>
      </c>
      <c r="M34" s="85">
        <v>0.23576999663481582</v>
      </c>
      <c r="N34" s="85">
        <v>0.25399508910515822</v>
      </c>
    </row>
    <row r="35" spans="1:14" ht="15.95" customHeight="1" x14ac:dyDescent="0.2">
      <c r="A35" s="48"/>
      <c r="B35" s="24" t="s">
        <v>118</v>
      </c>
      <c r="C35" s="22">
        <v>6913007.8700000001</v>
      </c>
      <c r="D35" s="22">
        <v>0</v>
      </c>
      <c r="E35" s="21">
        <v>30</v>
      </c>
      <c r="F35" s="30">
        <v>6913007.8700000001</v>
      </c>
      <c r="G35" s="22">
        <v>12186759.279999999</v>
      </c>
      <c r="H35" s="22">
        <v>3222629.83</v>
      </c>
      <c r="I35" s="21">
        <v>28</v>
      </c>
      <c r="J35" s="30">
        <v>15409389.109999999</v>
      </c>
      <c r="K35" s="22">
        <v>8496381.2399999984</v>
      </c>
      <c r="L35" s="85">
        <v>122.90426106516206</v>
      </c>
      <c r="M35" s="85">
        <v>7.5316381198710966E-2</v>
      </c>
      <c r="N35" s="85">
        <v>0.13797212532788528</v>
      </c>
    </row>
    <row r="36" spans="1:14" ht="15.95" customHeight="1" x14ac:dyDescent="0.2">
      <c r="A36" s="48"/>
      <c r="B36" s="24" t="s">
        <v>115</v>
      </c>
      <c r="C36" s="22">
        <v>7891084.2600000007</v>
      </c>
      <c r="D36" s="22">
        <v>0</v>
      </c>
      <c r="E36" s="21">
        <v>29</v>
      </c>
      <c r="F36" s="30">
        <v>7891084.2600000007</v>
      </c>
      <c r="G36" s="22">
        <v>8267491.6799999997</v>
      </c>
      <c r="H36" s="22">
        <v>0</v>
      </c>
      <c r="I36" s="21">
        <v>29</v>
      </c>
      <c r="J36" s="30">
        <v>8267491.6799999997</v>
      </c>
      <c r="K36" s="22">
        <v>376407.41999999899</v>
      </c>
      <c r="L36" s="85">
        <v>4.7700342259429762</v>
      </c>
      <c r="M36" s="85">
        <v>8.5972404686023893E-2</v>
      </c>
      <c r="N36" s="85">
        <v>7.4025218655810077E-2</v>
      </c>
    </row>
    <row r="37" spans="1:14" ht="15.95" customHeight="1" x14ac:dyDescent="0.2">
      <c r="A37" s="48"/>
      <c r="B37" s="24" t="s">
        <v>116</v>
      </c>
      <c r="C37" s="22">
        <v>0</v>
      </c>
      <c r="D37" s="22">
        <v>5959762.2699999996</v>
      </c>
      <c r="E37" s="21">
        <v>32</v>
      </c>
      <c r="F37" s="30">
        <v>5959762.2699999996</v>
      </c>
      <c r="G37" s="22">
        <v>0</v>
      </c>
      <c r="H37" s="22">
        <v>4234383.6900000004</v>
      </c>
      <c r="I37" s="21">
        <v>31</v>
      </c>
      <c r="J37" s="30">
        <v>4234383.6900000004</v>
      </c>
      <c r="K37" s="22">
        <v>-1725378.5799999991</v>
      </c>
      <c r="L37" s="85">
        <v>-28.950459797450932</v>
      </c>
      <c r="M37" s="85">
        <v>6.493088615289179E-2</v>
      </c>
      <c r="N37" s="85">
        <v>3.7913697486157742E-2</v>
      </c>
    </row>
    <row r="38" spans="1:14" ht="15.95" customHeight="1" x14ac:dyDescent="0.2">
      <c r="A38" s="48"/>
      <c r="B38" s="24" t="s">
        <v>119</v>
      </c>
      <c r="C38" s="22">
        <v>8517618.9499999993</v>
      </c>
      <c r="D38" s="22">
        <v>71214</v>
      </c>
      <c r="E38" s="21">
        <v>28</v>
      </c>
      <c r="F38" s="30">
        <v>8588832.9499999993</v>
      </c>
      <c r="G38" s="22">
        <v>17365465.280000001</v>
      </c>
      <c r="H38" s="22">
        <v>33433</v>
      </c>
      <c r="I38" s="21">
        <v>27</v>
      </c>
      <c r="J38" s="30">
        <v>17398898.280000001</v>
      </c>
      <c r="K38" s="22">
        <v>8810065.3300000019</v>
      </c>
      <c r="L38" s="85">
        <v>102.57581421466581</v>
      </c>
      <c r="M38" s="85">
        <v>9.3574291926019348E-2</v>
      </c>
      <c r="N38" s="85">
        <v>0.15578573277103053</v>
      </c>
    </row>
    <row r="39" spans="1:14" ht="15.95" customHeight="1" x14ac:dyDescent="0.2">
      <c r="A39" s="48"/>
      <c r="B39" s="24" t="s">
        <v>77</v>
      </c>
      <c r="C39" s="22">
        <v>6492918.1399999997</v>
      </c>
      <c r="D39" s="22">
        <v>0</v>
      </c>
      <c r="E39" s="21">
        <v>31</v>
      </c>
      <c r="F39" s="30">
        <v>6492918.1399999997</v>
      </c>
      <c r="G39" s="22">
        <v>7980764.5899999999</v>
      </c>
      <c r="H39" s="22">
        <v>0</v>
      </c>
      <c r="I39" s="21">
        <v>30</v>
      </c>
      <c r="J39" s="30">
        <v>7980764.5899999999</v>
      </c>
      <c r="K39" s="22">
        <v>1487846.4500000002</v>
      </c>
      <c r="L39" s="85">
        <v>22.914911568560136</v>
      </c>
      <c r="M39" s="85">
        <v>7.0739554607836042E-2</v>
      </c>
      <c r="N39" s="85">
        <v>7.1457930250411403E-2</v>
      </c>
    </row>
    <row r="40" spans="1:14" ht="15.95" customHeight="1" x14ac:dyDescent="0.2">
      <c r="A40" s="48"/>
      <c r="B40" s="24" t="s">
        <v>117</v>
      </c>
      <c r="C40" s="22">
        <v>842975</v>
      </c>
      <c r="D40" s="22">
        <v>0</v>
      </c>
      <c r="E40" s="21">
        <v>33</v>
      </c>
      <c r="F40" s="30">
        <v>842975</v>
      </c>
      <c r="G40" s="22">
        <v>2613356.2000000002</v>
      </c>
      <c r="H40" s="22">
        <v>0</v>
      </c>
      <c r="I40" s="21">
        <v>32</v>
      </c>
      <c r="J40" s="30">
        <v>2613356.2000000002</v>
      </c>
      <c r="K40" s="22">
        <v>1770381.2000000002</v>
      </c>
      <c r="L40" s="85">
        <v>210.01586049408348</v>
      </c>
      <c r="M40" s="85">
        <v>9.1841102505476214E-3</v>
      </c>
      <c r="N40" s="85">
        <v>2.339939024051331E-2</v>
      </c>
    </row>
    <row r="41" spans="1:14" ht="15.95" customHeight="1" x14ac:dyDescent="0.2">
      <c r="A41" s="48"/>
      <c r="B41" s="24" t="s">
        <v>109</v>
      </c>
      <c r="C41" s="22">
        <v>83477615.140000001</v>
      </c>
      <c r="D41" s="22">
        <v>134537.79999999999</v>
      </c>
      <c r="E41" s="21">
        <v>14</v>
      </c>
      <c r="F41" s="30">
        <v>83612152.939999998</v>
      </c>
      <c r="G41" s="22">
        <v>103645493.31999999</v>
      </c>
      <c r="H41" s="22">
        <v>126660.64</v>
      </c>
      <c r="I41" s="21">
        <v>13</v>
      </c>
      <c r="J41" s="30">
        <v>103772153.95999999</v>
      </c>
      <c r="K41" s="22">
        <v>20160001.019999996</v>
      </c>
      <c r="L41" s="85">
        <v>24.11132868982191</v>
      </c>
      <c r="M41" s="85">
        <v>0.91094425206751029</v>
      </c>
      <c r="N41" s="85">
        <v>0.92915199489785139</v>
      </c>
    </row>
    <row r="42" spans="1:14" ht="24" customHeight="1" x14ac:dyDescent="0.2">
      <c r="A42" s="11"/>
      <c r="B42" s="25" t="s">
        <v>19</v>
      </c>
      <c r="C42" s="32">
        <v>5197588948.8200006</v>
      </c>
      <c r="D42" s="32">
        <v>3981035621.2600002</v>
      </c>
      <c r="E42" s="32">
        <v>999</v>
      </c>
      <c r="F42" s="32">
        <v>9178624570.0800018</v>
      </c>
      <c r="G42" s="32">
        <v>7137186920.7800007</v>
      </c>
      <c r="H42" s="32">
        <v>4031292997.4499998</v>
      </c>
      <c r="I42" s="32">
        <v>999</v>
      </c>
      <c r="J42" s="32">
        <v>11168479918.230003</v>
      </c>
      <c r="K42" s="32">
        <v>1989855348.1500015</v>
      </c>
      <c r="L42" s="84">
        <v>21.679232361637581</v>
      </c>
      <c r="M42" s="86">
        <v>100</v>
      </c>
      <c r="N42" s="86">
        <v>100</v>
      </c>
    </row>
    <row r="43" spans="1:14" x14ac:dyDescent="0.2">
      <c r="A43" s="5"/>
      <c r="B43" s="37" t="s">
        <v>98</v>
      </c>
      <c r="C43" s="5"/>
      <c r="D43" s="5"/>
      <c r="E43" s="5"/>
      <c r="F43" s="5"/>
      <c r="G43" s="96"/>
      <c r="H43" s="17"/>
      <c r="I43" s="5"/>
      <c r="J43" s="5"/>
      <c r="K43" s="87"/>
      <c r="L43" s="5"/>
      <c r="M43" s="5"/>
      <c r="N43" s="5"/>
    </row>
    <row r="44" spans="1:14" x14ac:dyDescent="0.2">
      <c r="B44" s="3"/>
      <c r="F44" s="13"/>
    </row>
    <row r="45" spans="1:14" x14ac:dyDescent="0.2">
      <c r="B45" s="3"/>
      <c r="F45" s="13"/>
    </row>
    <row r="46" spans="1:14" x14ac:dyDescent="0.2">
      <c r="B46" s="3"/>
      <c r="F46" s="13"/>
    </row>
    <row r="47" spans="1:14" x14ac:dyDescent="0.2">
      <c r="B47" s="3"/>
      <c r="F47" s="13"/>
    </row>
    <row r="48" spans="1:14" x14ac:dyDescent="0.2">
      <c r="B48" s="3"/>
      <c r="F48" s="13"/>
    </row>
    <row r="49" spans="1:14" x14ac:dyDescent="0.2">
      <c r="F49" s="12"/>
    </row>
    <row r="51" spans="1:14" x14ac:dyDescent="0.2"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</row>
    <row r="52" spans="1:14" ht="20.25" x14ac:dyDescent="0.3">
      <c r="A52" s="102" t="s">
        <v>42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</row>
    <row r="53" spans="1:14" x14ac:dyDescent="0.2">
      <c r="A53" s="103" t="s">
        <v>58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</row>
    <row r="54" spans="1:14" x14ac:dyDescent="0.2">
      <c r="A54" s="103" t="s">
        <v>127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</row>
    <row r="55" spans="1:14" x14ac:dyDescent="0.2">
      <c r="A55" s="103" t="s">
        <v>85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</row>
    <row r="56" spans="1:14" x14ac:dyDescent="0.2">
      <c r="A56" s="1"/>
      <c r="B56" s="64" t="s">
        <v>23</v>
      </c>
      <c r="C56" s="64">
        <v>4</v>
      </c>
      <c r="D56" s="64">
        <v>5</v>
      </c>
      <c r="E56" s="64"/>
      <c r="F56" s="64"/>
      <c r="G56" s="64">
        <v>6</v>
      </c>
      <c r="H56" s="64">
        <v>7</v>
      </c>
      <c r="I56" s="1"/>
      <c r="J56" s="1"/>
      <c r="K56" s="1"/>
      <c r="L56" s="1"/>
      <c r="M56" s="1"/>
      <c r="N56" s="1"/>
    </row>
    <row r="57" spans="1:14" ht="25.5" customHeight="1" x14ac:dyDescent="0.2">
      <c r="A57" s="5"/>
      <c r="B57" s="106" t="s">
        <v>33</v>
      </c>
      <c r="C57" s="105" t="s">
        <v>133</v>
      </c>
      <c r="D57" s="105"/>
      <c r="E57" s="105" t="s">
        <v>51</v>
      </c>
      <c r="F57" s="105"/>
      <c r="G57" s="105" t="s">
        <v>125</v>
      </c>
      <c r="H57" s="105"/>
      <c r="I57" s="105" t="s">
        <v>51</v>
      </c>
      <c r="J57" s="105"/>
      <c r="K57" s="105" t="s">
        <v>29</v>
      </c>
      <c r="L57" s="105"/>
      <c r="M57" s="105" t="s">
        <v>60</v>
      </c>
      <c r="N57" s="105"/>
    </row>
    <row r="58" spans="1:14" ht="31.5" customHeight="1" x14ac:dyDescent="0.2">
      <c r="A58" s="46"/>
      <c r="B58" s="107"/>
      <c r="C58" s="20" t="s">
        <v>28</v>
      </c>
      <c r="D58" s="20" t="s">
        <v>37</v>
      </c>
      <c r="E58" s="20" t="s">
        <v>50</v>
      </c>
      <c r="F58" s="20" t="s">
        <v>56</v>
      </c>
      <c r="G58" s="20" t="s">
        <v>28</v>
      </c>
      <c r="H58" s="20" t="s">
        <v>37</v>
      </c>
      <c r="I58" s="20" t="s">
        <v>50</v>
      </c>
      <c r="J58" s="20" t="s">
        <v>56</v>
      </c>
      <c r="K58" s="20" t="s">
        <v>26</v>
      </c>
      <c r="L58" s="20" t="s">
        <v>24</v>
      </c>
      <c r="M58" s="92">
        <v>2024</v>
      </c>
      <c r="N58" s="92">
        <v>2025</v>
      </c>
    </row>
    <row r="59" spans="1:14" ht="15.95" customHeight="1" x14ac:dyDescent="0.2">
      <c r="A59" s="64" t="s">
        <v>23</v>
      </c>
      <c r="B59" s="22" t="s">
        <v>80</v>
      </c>
      <c r="C59" s="22">
        <v>1111484141.1600001</v>
      </c>
      <c r="D59" s="22">
        <v>973839344.43999994</v>
      </c>
      <c r="E59" s="21">
        <v>1</v>
      </c>
      <c r="F59" s="30">
        <v>2085323485.5999997</v>
      </c>
      <c r="G59" s="22">
        <v>1388650518.5100002</v>
      </c>
      <c r="H59" s="22">
        <v>778240080.10000002</v>
      </c>
      <c r="I59" s="21">
        <v>1</v>
      </c>
      <c r="J59" s="30">
        <v>2166890598.6099997</v>
      </c>
      <c r="K59" s="22">
        <v>81567113.00999999</v>
      </c>
      <c r="L59" s="85">
        <v>3.911484888232164</v>
      </c>
      <c r="M59" s="85">
        <v>22.719346125100571</v>
      </c>
      <c r="N59" s="85">
        <v>19.401839950242859</v>
      </c>
    </row>
    <row r="60" spans="1:14" ht="15.95" customHeight="1" x14ac:dyDescent="0.2">
      <c r="A60" s="64" t="s">
        <v>23</v>
      </c>
      <c r="B60" s="24" t="s">
        <v>87</v>
      </c>
      <c r="C60" s="22">
        <v>908559513.16000009</v>
      </c>
      <c r="D60" s="22">
        <v>257640817.88000003</v>
      </c>
      <c r="E60" s="21">
        <v>3</v>
      </c>
      <c r="F60" s="30">
        <v>1166200331.04</v>
      </c>
      <c r="G60" s="22">
        <v>1677506443.1000001</v>
      </c>
      <c r="H60" s="22">
        <v>285756311.19999999</v>
      </c>
      <c r="I60" s="21">
        <v>2</v>
      </c>
      <c r="J60" s="30">
        <v>1963262754.2999997</v>
      </c>
      <c r="K60" s="22">
        <v>797062423.25999975</v>
      </c>
      <c r="L60" s="85">
        <v>68.346955668344862</v>
      </c>
      <c r="M60" s="85">
        <v>12.705610978375981</v>
      </c>
      <c r="N60" s="85">
        <v>17.578603074671065</v>
      </c>
    </row>
    <row r="61" spans="1:14" ht="15.95" customHeight="1" x14ac:dyDescent="0.2">
      <c r="A61" s="64" t="s">
        <v>23</v>
      </c>
      <c r="B61" s="24" t="s">
        <v>86</v>
      </c>
      <c r="C61" s="22">
        <v>237325278.43000001</v>
      </c>
      <c r="D61" s="22">
        <v>1395321473.26</v>
      </c>
      <c r="E61" s="21">
        <v>2</v>
      </c>
      <c r="F61" s="30">
        <v>1632646751.6900001</v>
      </c>
      <c r="G61" s="22">
        <v>266017282.08000001</v>
      </c>
      <c r="H61" s="22">
        <v>1527606110.77</v>
      </c>
      <c r="I61" s="21">
        <v>3</v>
      </c>
      <c r="J61" s="30">
        <v>1793623392.8500001</v>
      </c>
      <c r="K61" s="22">
        <v>160976641.16000009</v>
      </c>
      <c r="L61" s="85">
        <v>9.8598573753549967</v>
      </c>
      <c r="M61" s="85">
        <v>17.787488084129905</v>
      </c>
      <c r="N61" s="85">
        <v>16.059691255945385</v>
      </c>
    </row>
    <row r="62" spans="1:14" ht="15.95" customHeight="1" x14ac:dyDescent="0.2">
      <c r="A62" s="64" t="s">
        <v>23</v>
      </c>
      <c r="B62" s="24" t="s">
        <v>100</v>
      </c>
      <c r="C62" s="22">
        <v>627750286.84000003</v>
      </c>
      <c r="D62" s="22">
        <v>244893631.25999996</v>
      </c>
      <c r="E62" s="21">
        <v>4</v>
      </c>
      <c r="F62" s="30">
        <v>872643918.10000002</v>
      </c>
      <c r="G62" s="22">
        <v>870814667.27999997</v>
      </c>
      <c r="H62" s="22">
        <v>208032688.02999997</v>
      </c>
      <c r="I62" s="21">
        <v>4</v>
      </c>
      <c r="J62" s="30">
        <v>1078847355.3100002</v>
      </c>
      <c r="K62" s="22">
        <v>206203437.21000016</v>
      </c>
      <c r="L62" s="85">
        <v>23.629734068274377</v>
      </c>
      <c r="M62" s="85">
        <v>9.5073495101281171</v>
      </c>
      <c r="N62" s="85">
        <v>9.6597510422974135</v>
      </c>
    </row>
    <row r="63" spans="1:14" ht="15.95" customHeight="1" x14ac:dyDescent="0.2">
      <c r="A63" s="64" t="s">
        <v>23</v>
      </c>
      <c r="B63" s="24" t="s">
        <v>101</v>
      </c>
      <c r="C63" s="22">
        <v>551553237.21000004</v>
      </c>
      <c r="D63" s="22">
        <v>123020766.94999999</v>
      </c>
      <c r="E63" s="21">
        <v>5</v>
      </c>
      <c r="F63" s="30">
        <v>674574004.16000009</v>
      </c>
      <c r="G63" s="22">
        <v>698137371.92999995</v>
      </c>
      <c r="H63" s="22">
        <v>146917200.38</v>
      </c>
      <c r="I63" s="21">
        <v>5</v>
      </c>
      <c r="J63" s="30">
        <v>845054572.30999982</v>
      </c>
      <c r="K63" s="22">
        <v>170480568.14999974</v>
      </c>
      <c r="L63" s="85">
        <v>25.272329959155073</v>
      </c>
      <c r="M63" s="85">
        <v>7.3494018522006117</v>
      </c>
      <c r="N63" s="85">
        <v>7.5664242448127652</v>
      </c>
    </row>
    <row r="64" spans="1:14" ht="15.95" customHeight="1" x14ac:dyDescent="0.2">
      <c r="A64" s="64" t="s">
        <v>23</v>
      </c>
      <c r="B64" s="24" t="s">
        <v>102</v>
      </c>
      <c r="C64" s="22">
        <v>535034626.66999996</v>
      </c>
      <c r="D64" s="22">
        <v>42697668.189999998</v>
      </c>
      <c r="E64" s="21">
        <v>6</v>
      </c>
      <c r="F64" s="30">
        <v>577732294.86000013</v>
      </c>
      <c r="G64" s="22">
        <v>672007133.97000003</v>
      </c>
      <c r="H64" s="22">
        <v>40919471.400000006</v>
      </c>
      <c r="I64" s="21">
        <v>6</v>
      </c>
      <c r="J64" s="30">
        <v>712926605.37</v>
      </c>
      <c r="K64" s="22">
        <v>135194310.50999987</v>
      </c>
      <c r="L64" s="85">
        <v>23.400857406242292</v>
      </c>
      <c r="M64" s="85">
        <v>6.2943231902442278</v>
      </c>
      <c r="N64" s="85">
        <v>6.3833808234396283</v>
      </c>
    </row>
    <row r="65" spans="1:14" ht="15.95" customHeight="1" x14ac:dyDescent="0.2">
      <c r="A65" s="64" t="s">
        <v>23</v>
      </c>
      <c r="B65" s="24" t="s">
        <v>88</v>
      </c>
      <c r="C65" s="22">
        <v>168091050.74000001</v>
      </c>
      <c r="D65" s="22">
        <v>199148270.75</v>
      </c>
      <c r="E65" s="21">
        <v>7</v>
      </c>
      <c r="F65" s="30">
        <v>367239321.49000001</v>
      </c>
      <c r="G65" s="22">
        <v>294336326.69</v>
      </c>
      <c r="H65" s="22">
        <v>258249140.40000001</v>
      </c>
      <c r="I65" s="21">
        <v>7</v>
      </c>
      <c r="J65" s="30">
        <v>552585467.08999991</v>
      </c>
      <c r="K65" s="22">
        <v>185346145.5999999</v>
      </c>
      <c r="L65" s="85">
        <v>50.470125270898293</v>
      </c>
      <c r="M65" s="85">
        <v>4.0010278085357962</v>
      </c>
      <c r="N65" s="85">
        <v>4.9477231560226009</v>
      </c>
    </row>
    <row r="66" spans="1:14" ht="15.95" customHeight="1" x14ac:dyDescent="0.2">
      <c r="A66" s="64" t="s">
        <v>23</v>
      </c>
      <c r="B66" s="24" t="s">
        <v>103</v>
      </c>
      <c r="C66" s="22">
        <v>12425955.270000001</v>
      </c>
      <c r="D66" s="22">
        <v>301565262.75999999</v>
      </c>
      <c r="E66" s="21">
        <v>9</v>
      </c>
      <c r="F66" s="30">
        <v>313991218.02999997</v>
      </c>
      <c r="G66" s="22">
        <v>17279123.52</v>
      </c>
      <c r="H66" s="22">
        <v>354512795.73000002</v>
      </c>
      <c r="I66" s="21">
        <v>8</v>
      </c>
      <c r="J66" s="30">
        <v>371791919.25</v>
      </c>
      <c r="K66" s="22">
        <v>57800701.220000029</v>
      </c>
      <c r="L66" s="85">
        <v>18.408381477241665</v>
      </c>
      <c r="M66" s="85">
        <v>3.4208961880141828</v>
      </c>
      <c r="N66" s="85">
        <v>3.3289393182606188</v>
      </c>
    </row>
    <row r="67" spans="1:14" ht="15.95" customHeight="1" x14ac:dyDescent="0.2">
      <c r="A67" s="64" t="s">
        <v>23</v>
      </c>
      <c r="B67" s="24" t="s">
        <v>75</v>
      </c>
      <c r="C67" s="22">
        <v>48184302.669999994</v>
      </c>
      <c r="D67" s="22">
        <v>278985419.66999996</v>
      </c>
      <c r="E67" s="21">
        <v>8</v>
      </c>
      <c r="F67" s="30">
        <v>327169722.33999997</v>
      </c>
      <c r="G67" s="22">
        <v>51004329.190000005</v>
      </c>
      <c r="H67" s="22">
        <v>239997353.28</v>
      </c>
      <c r="I67" s="21">
        <v>9</v>
      </c>
      <c r="J67" s="30">
        <v>291001682.47000003</v>
      </c>
      <c r="K67" s="22">
        <v>-36168039.869999945</v>
      </c>
      <c r="L67" s="85">
        <v>-11.054824881507075</v>
      </c>
      <c r="M67" s="85">
        <v>3.5644743920182838</v>
      </c>
      <c r="N67" s="85">
        <v>2.6055621230513739</v>
      </c>
    </row>
    <row r="68" spans="1:14" ht="15.95" customHeight="1" x14ac:dyDescent="0.2">
      <c r="A68" s="64" t="s">
        <v>23</v>
      </c>
      <c r="B68" s="24" t="s">
        <v>104</v>
      </c>
      <c r="C68" s="22">
        <v>167407367.50999999</v>
      </c>
      <c r="D68" s="22">
        <v>6000</v>
      </c>
      <c r="E68" s="21">
        <v>10</v>
      </c>
      <c r="F68" s="30">
        <v>167413367.50999999</v>
      </c>
      <c r="G68" s="22">
        <v>196136093.99000001</v>
      </c>
      <c r="H68" s="22">
        <v>75434.73</v>
      </c>
      <c r="I68" s="21">
        <v>10</v>
      </c>
      <c r="J68" s="30">
        <v>196211528.72</v>
      </c>
      <c r="K68" s="22">
        <v>28798161.210000008</v>
      </c>
      <c r="L68" s="85">
        <v>17.201829004652105</v>
      </c>
      <c r="M68" s="85">
        <v>1.8239483076334255</v>
      </c>
      <c r="N68" s="85">
        <v>1.7568328918220042</v>
      </c>
    </row>
    <row r="69" spans="1:14" ht="15.95" customHeight="1" x14ac:dyDescent="0.2">
      <c r="A69" s="64" t="s">
        <v>23</v>
      </c>
      <c r="B69" s="24" t="s">
        <v>81</v>
      </c>
      <c r="C69" s="22">
        <v>138114218.55000001</v>
      </c>
      <c r="D69" s="22">
        <v>5442013.5900000008</v>
      </c>
      <c r="E69" s="21">
        <v>11</v>
      </c>
      <c r="F69" s="30">
        <v>143556232.14000002</v>
      </c>
      <c r="G69" s="22">
        <v>142817633.20000002</v>
      </c>
      <c r="H69" s="22">
        <v>3555535.23</v>
      </c>
      <c r="I69" s="21">
        <v>11</v>
      </c>
      <c r="J69" s="30">
        <v>146373168.43000007</v>
      </c>
      <c r="K69" s="22">
        <v>2816936.2900000513</v>
      </c>
      <c r="L69" s="85">
        <v>1.962252873322079</v>
      </c>
      <c r="M69" s="85">
        <v>1.5640277150887845</v>
      </c>
      <c r="N69" s="85">
        <v>1.3105916785602949</v>
      </c>
    </row>
    <row r="70" spans="1:14" ht="15.95" customHeight="1" x14ac:dyDescent="0.2">
      <c r="A70" s="64" t="s">
        <v>23</v>
      </c>
      <c r="B70" s="24" t="s">
        <v>105</v>
      </c>
      <c r="C70" s="22">
        <v>94462678.25999999</v>
      </c>
      <c r="D70" s="22">
        <v>0</v>
      </c>
      <c r="E70" s="21">
        <v>13</v>
      </c>
      <c r="F70" s="30">
        <v>94462678.25999999</v>
      </c>
      <c r="G70" s="22">
        <v>88401598.319999993</v>
      </c>
      <c r="H70" s="22">
        <v>0</v>
      </c>
      <c r="I70" s="21">
        <v>14</v>
      </c>
      <c r="J70" s="30">
        <v>88401598.319999993</v>
      </c>
      <c r="K70" s="22">
        <v>-6061079.9399999976</v>
      </c>
      <c r="L70" s="85">
        <v>-6.4163752834928367</v>
      </c>
      <c r="M70" s="85">
        <v>1.0291594076951842</v>
      </c>
      <c r="N70" s="85">
        <v>0.79152757552712683</v>
      </c>
    </row>
    <row r="71" spans="1:14" ht="15.95" customHeight="1" x14ac:dyDescent="0.2">
      <c r="A71" s="64" t="s">
        <v>23</v>
      </c>
      <c r="B71" s="24" t="s">
        <v>106</v>
      </c>
      <c r="C71" s="22">
        <v>94507433.74000001</v>
      </c>
      <c r="D71" s="22">
        <v>0</v>
      </c>
      <c r="E71" s="21">
        <v>12</v>
      </c>
      <c r="F71" s="30">
        <v>94507433.74000001</v>
      </c>
      <c r="G71" s="22">
        <v>109916732.53999999</v>
      </c>
      <c r="H71" s="22">
        <v>0</v>
      </c>
      <c r="I71" s="21">
        <v>12</v>
      </c>
      <c r="J71" s="30">
        <v>109916732.53999999</v>
      </c>
      <c r="K71" s="22">
        <v>15409298.799999982</v>
      </c>
      <c r="L71" s="85">
        <v>16.304853692665699</v>
      </c>
      <c r="M71" s="85">
        <v>1.0296470132144895</v>
      </c>
      <c r="N71" s="85">
        <v>0.98416913800942529</v>
      </c>
    </row>
    <row r="72" spans="1:14" ht="15.95" customHeight="1" x14ac:dyDescent="0.2">
      <c r="A72" s="64" t="s">
        <v>23</v>
      </c>
      <c r="B72" s="24" t="s">
        <v>108</v>
      </c>
      <c r="C72" s="22">
        <v>79818891.329999998</v>
      </c>
      <c r="D72" s="22">
        <v>0</v>
      </c>
      <c r="E72" s="21">
        <v>15</v>
      </c>
      <c r="F72" s="30">
        <v>79818891.329999998</v>
      </c>
      <c r="G72" s="22">
        <v>85387782.019999996</v>
      </c>
      <c r="H72" s="22">
        <v>0</v>
      </c>
      <c r="I72" s="21">
        <v>15</v>
      </c>
      <c r="J72" s="30">
        <v>85387782.019999996</v>
      </c>
      <c r="K72" s="22">
        <v>5568890.6899999976</v>
      </c>
      <c r="L72" s="85">
        <v>6.9769080943209216</v>
      </c>
      <c r="M72" s="85">
        <v>0.86961712749630737</v>
      </c>
      <c r="N72" s="85">
        <v>0.76454255767272195</v>
      </c>
    </row>
    <row r="73" spans="1:14" ht="15.95" customHeight="1" x14ac:dyDescent="0.2">
      <c r="A73" s="64" t="s">
        <v>23</v>
      </c>
      <c r="B73" s="24" t="s">
        <v>121</v>
      </c>
      <c r="C73" s="22">
        <v>55043830</v>
      </c>
      <c r="D73" s="22">
        <v>19533835.789999999</v>
      </c>
      <c r="E73" s="21">
        <v>16</v>
      </c>
      <c r="F73" s="30">
        <v>74577665.790000007</v>
      </c>
      <c r="G73" s="22">
        <v>64523435.450000003</v>
      </c>
      <c r="H73" s="22">
        <v>4272336.71</v>
      </c>
      <c r="I73" s="21">
        <v>19</v>
      </c>
      <c r="J73" s="30">
        <v>68795772.159999996</v>
      </c>
      <c r="K73" s="22">
        <v>-5781893.6300000101</v>
      </c>
      <c r="L73" s="85">
        <v>-7.7528487500279191</v>
      </c>
      <c r="M73" s="85">
        <v>0.81251461175462347</v>
      </c>
      <c r="N73" s="85">
        <v>0.61598151819843039</v>
      </c>
    </row>
    <row r="74" spans="1:14" ht="15.95" customHeight="1" x14ac:dyDescent="0.2">
      <c r="A74" s="64" t="s">
        <v>23</v>
      </c>
      <c r="B74" s="24" t="s">
        <v>107</v>
      </c>
      <c r="C74" s="22">
        <v>3837218.7199999997</v>
      </c>
      <c r="D74" s="22">
        <v>36381452.460000001</v>
      </c>
      <c r="E74" s="21">
        <v>22</v>
      </c>
      <c r="F74" s="30">
        <v>40218671.18</v>
      </c>
      <c r="G74" s="22">
        <v>3138382.74</v>
      </c>
      <c r="H74" s="22">
        <v>42333298.43</v>
      </c>
      <c r="I74" s="21">
        <v>23</v>
      </c>
      <c r="J74" s="30">
        <v>45471681.169999994</v>
      </c>
      <c r="K74" s="22">
        <v>5253009.9899999946</v>
      </c>
      <c r="L74" s="85">
        <v>13.061122697191996</v>
      </c>
      <c r="M74" s="85">
        <v>0.43817753818042315</v>
      </c>
      <c r="N74" s="85">
        <v>0.40714297292846291</v>
      </c>
    </row>
    <row r="75" spans="1:14" ht="15.95" customHeight="1" x14ac:dyDescent="0.2">
      <c r="A75" s="64" t="s">
        <v>23</v>
      </c>
      <c r="B75" s="24" t="s">
        <v>78</v>
      </c>
      <c r="C75" s="22">
        <v>54040953.670000002</v>
      </c>
      <c r="D75" s="22">
        <v>0</v>
      </c>
      <c r="E75" s="21">
        <v>18</v>
      </c>
      <c r="F75" s="30">
        <v>54040953.670000002</v>
      </c>
      <c r="G75" s="22">
        <v>60917519.409999996</v>
      </c>
      <c r="H75" s="22">
        <v>0</v>
      </c>
      <c r="I75" s="21">
        <v>20</v>
      </c>
      <c r="J75" s="30">
        <v>60917519.409999996</v>
      </c>
      <c r="K75" s="22">
        <v>6876565.7399999946</v>
      </c>
      <c r="L75" s="85">
        <v>12.724730547857476</v>
      </c>
      <c r="M75" s="85">
        <v>0.58876962727247673</v>
      </c>
      <c r="N75" s="85">
        <v>0.54544145538164057</v>
      </c>
    </row>
    <row r="76" spans="1:14" ht="15.95" customHeight="1" x14ac:dyDescent="0.2">
      <c r="A76" s="64" t="s">
        <v>23</v>
      </c>
      <c r="B76" s="24" t="s">
        <v>110</v>
      </c>
      <c r="C76" s="22">
        <v>57950490.149999999</v>
      </c>
      <c r="D76" s="22">
        <v>0</v>
      </c>
      <c r="E76" s="21">
        <v>17</v>
      </c>
      <c r="F76" s="30">
        <v>57950490.149999999</v>
      </c>
      <c r="G76" s="22">
        <v>74628545.819999993</v>
      </c>
      <c r="H76" s="22">
        <v>0</v>
      </c>
      <c r="I76" s="21">
        <v>17</v>
      </c>
      <c r="J76" s="30">
        <v>74628545.819999993</v>
      </c>
      <c r="K76" s="22">
        <v>16678055.669999994</v>
      </c>
      <c r="L76" s="85">
        <v>28.779835385050646</v>
      </c>
      <c r="M76" s="85">
        <v>0.63136355243141729</v>
      </c>
      <c r="N76" s="85">
        <v>0.66820683178366891</v>
      </c>
    </row>
    <row r="77" spans="1:14" ht="15.95" customHeight="1" x14ac:dyDescent="0.2">
      <c r="A77" s="64" t="s">
        <v>23</v>
      </c>
      <c r="B77" s="24" t="s">
        <v>122</v>
      </c>
      <c r="C77" s="22">
        <v>14438425.649999999</v>
      </c>
      <c r="D77" s="22">
        <v>85306.12</v>
      </c>
      <c r="E77" s="21">
        <v>26</v>
      </c>
      <c r="F77" s="30">
        <v>14523731.769999998</v>
      </c>
      <c r="G77" s="22">
        <v>1260253.25</v>
      </c>
      <c r="H77" s="22">
        <v>0</v>
      </c>
      <c r="I77" s="21">
        <v>33</v>
      </c>
      <c r="J77" s="30">
        <v>1260253.25</v>
      </c>
      <c r="K77" s="22">
        <v>-13263478.519999998</v>
      </c>
      <c r="L77" s="85">
        <v>-91.322800021664136</v>
      </c>
      <c r="M77" s="85">
        <v>0.15823429381068374</v>
      </c>
      <c r="N77" s="85">
        <v>1.1284017692890537E-2</v>
      </c>
    </row>
    <row r="78" spans="1:14" ht="15.95" customHeight="1" x14ac:dyDescent="0.2">
      <c r="A78" s="64" t="s">
        <v>23</v>
      </c>
      <c r="B78" s="24" t="s">
        <v>76</v>
      </c>
      <c r="C78" s="22">
        <v>53527125.150000006</v>
      </c>
      <c r="D78" s="22">
        <v>0</v>
      </c>
      <c r="E78" s="21">
        <v>19</v>
      </c>
      <c r="F78" s="30">
        <v>53527125.150000006</v>
      </c>
      <c r="G78" s="22">
        <v>71937407.230000004</v>
      </c>
      <c r="H78" s="22">
        <v>0</v>
      </c>
      <c r="I78" s="21">
        <v>18</v>
      </c>
      <c r="J78" s="30">
        <v>71937407.230000004</v>
      </c>
      <c r="K78" s="22">
        <v>18410282.079999998</v>
      </c>
      <c r="L78" s="85">
        <v>34.394303875667774</v>
      </c>
      <c r="M78" s="85">
        <v>0.5831715279485874</v>
      </c>
      <c r="N78" s="85">
        <v>0.644110995916092</v>
      </c>
    </row>
    <row r="79" spans="1:14" ht="15.95" customHeight="1" x14ac:dyDescent="0.2">
      <c r="A79" s="64" t="s">
        <v>23</v>
      </c>
      <c r="B79" s="24" t="s">
        <v>111</v>
      </c>
      <c r="C79" s="22">
        <v>0</v>
      </c>
      <c r="D79" s="22">
        <v>50159390.170000002</v>
      </c>
      <c r="E79" s="21">
        <v>20</v>
      </c>
      <c r="F79" s="30">
        <v>50159390.170000002</v>
      </c>
      <c r="G79" s="22">
        <v>0</v>
      </c>
      <c r="H79" s="22">
        <v>59319792.990000002</v>
      </c>
      <c r="I79" s="21">
        <v>21</v>
      </c>
      <c r="J79" s="30">
        <v>59319792.990000002</v>
      </c>
      <c r="K79" s="22">
        <v>9160402.8200000003</v>
      </c>
      <c r="L79" s="85">
        <v>18.262588099563402</v>
      </c>
      <c r="M79" s="85">
        <v>0.54648046433347919</v>
      </c>
      <c r="N79" s="85">
        <v>0.53113578055661748</v>
      </c>
    </row>
    <row r="80" spans="1:14" ht="15.95" customHeight="1" x14ac:dyDescent="0.2">
      <c r="A80" s="64" t="s">
        <v>23</v>
      </c>
      <c r="B80" s="24" t="s">
        <v>83</v>
      </c>
      <c r="C80" s="22">
        <v>554433.56999999995</v>
      </c>
      <c r="D80" s="22">
        <v>43140728.109999999</v>
      </c>
      <c r="E80" s="21">
        <v>21</v>
      </c>
      <c r="F80" s="30">
        <v>43695161.68</v>
      </c>
      <c r="G80" s="22">
        <v>936420.77</v>
      </c>
      <c r="H80" s="22">
        <v>55939524.380000003</v>
      </c>
      <c r="I80" s="21">
        <v>22</v>
      </c>
      <c r="J80" s="30">
        <v>56875945.150000006</v>
      </c>
      <c r="K80" s="22">
        <v>13180783.470000006</v>
      </c>
      <c r="L80" s="85">
        <v>30.165315708244812</v>
      </c>
      <c r="M80" s="85">
        <v>0.47605347997820058</v>
      </c>
      <c r="N80" s="85">
        <v>0.50925412917798207</v>
      </c>
    </row>
    <row r="81" spans="1:14" ht="15.95" customHeight="1" x14ac:dyDescent="0.2">
      <c r="A81" s="64" t="s">
        <v>23</v>
      </c>
      <c r="B81" s="24" t="s">
        <v>112</v>
      </c>
      <c r="C81" s="22">
        <v>14300102.57</v>
      </c>
      <c r="D81" s="22">
        <v>505850.76</v>
      </c>
      <c r="E81" s="21">
        <v>25</v>
      </c>
      <c r="F81" s="30">
        <v>14805953.33</v>
      </c>
      <c r="G81" s="22">
        <v>64751021.519999996</v>
      </c>
      <c r="H81" s="22">
        <v>16483082.66</v>
      </c>
      <c r="I81" s="21">
        <v>16</v>
      </c>
      <c r="J81" s="30">
        <v>81234104.179999992</v>
      </c>
      <c r="K81" s="22">
        <v>66428150.849999994</v>
      </c>
      <c r="L81" s="85">
        <v>448.65838335044918</v>
      </c>
      <c r="M81" s="85">
        <v>0.16130906343270285</v>
      </c>
      <c r="N81" s="85">
        <v>0.72735148180195752</v>
      </c>
    </row>
    <row r="82" spans="1:14" ht="15.95" customHeight="1" x14ac:dyDescent="0.2">
      <c r="A82" s="64" t="s">
        <v>23</v>
      </c>
      <c r="B82" s="24" t="s">
        <v>114</v>
      </c>
      <c r="C82" s="22">
        <v>9267377.8599999994</v>
      </c>
      <c r="D82" s="22">
        <v>2875.03</v>
      </c>
      <c r="E82" s="21">
        <v>27</v>
      </c>
      <c r="F82" s="30">
        <v>9270252.8900000006</v>
      </c>
      <c r="G82" s="22">
        <v>34458798.950000003</v>
      </c>
      <c r="H82" s="22">
        <v>485418.91000000003</v>
      </c>
      <c r="I82" s="21">
        <v>24</v>
      </c>
      <c r="J82" s="30">
        <v>34944217.859999999</v>
      </c>
      <c r="K82" s="22">
        <v>25673964.969999999</v>
      </c>
      <c r="L82" s="85">
        <v>276.94999558960245</v>
      </c>
      <c r="M82" s="85">
        <v>0.10099827941779733</v>
      </c>
      <c r="N82" s="85">
        <v>0.31288248817962694</v>
      </c>
    </row>
    <row r="83" spans="1:14" ht="15.95" customHeight="1" x14ac:dyDescent="0.2">
      <c r="A83" s="64" t="s">
        <v>23</v>
      </c>
      <c r="B83" s="24" t="s">
        <v>99</v>
      </c>
      <c r="C83" s="22">
        <v>24134347.740000002</v>
      </c>
      <c r="D83" s="22">
        <v>2500000</v>
      </c>
      <c r="E83" s="21">
        <v>23</v>
      </c>
      <c r="F83" s="30">
        <v>26634347.740000002</v>
      </c>
      <c r="G83" s="22">
        <v>21795378.430000003</v>
      </c>
      <c r="H83" s="22">
        <v>980314.96</v>
      </c>
      <c r="I83" s="21">
        <v>26</v>
      </c>
      <c r="J83" s="30">
        <v>22775693.390000004</v>
      </c>
      <c r="K83" s="22">
        <v>-3858654.3499999978</v>
      </c>
      <c r="L83" s="85">
        <v>-14.487512094035605</v>
      </c>
      <c r="M83" s="85">
        <v>0.29017798403936518</v>
      </c>
      <c r="N83" s="85">
        <v>0.20392831931249539</v>
      </c>
    </row>
    <row r="84" spans="1:14" ht="15.95" customHeight="1" x14ac:dyDescent="0.2">
      <c r="A84" s="64" t="s">
        <v>23</v>
      </c>
      <c r="B84" s="24" t="s">
        <v>113</v>
      </c>
      <c r="C84" s="22">
        <v>21640442.84</v>
      </c>
      <c r="D84" s="22">
        <v>0</v>
      </c>
      <c r="E84" s="21">
        <v>24</v>
      </c>
      <c r="F84" s="30">
        <v>21640442.84</v>
      </c>
      <c r="G84" s="22">
        <v>28367390.52</v>
      </c>
      <c r="H84" s="22">
        <v>0</v>
      </c>
      <c r="I84" s="21">
        <v>25</v>
      </c>
      <c r="J84" s="30">
        <v>28367390.52</v>
      </c>
      <c r="K84" s="22">
        <v>6726947.6799999997</v>
      </c>
      <c r="L84" s="85">
        <v>31.085074042782381</v>
      </c>
      <c r="M84" s="85">
        <v>0.23576999663481582</v>
      </c>
      <c r="N84" s="85">
        <v>0.25399508910515822</v>
      </c>
    </row>
    <row r="85" spans="1:14" ht="15.95" customHeight="1" x14ac:dyDescent="0.2">
      <c r="A85" s="64" t="s">
        <v>23</v>
      </c>
      <c r="B85" s="24" t="s">
        <v>118</v>
      </c>
      <c r="C85" s="22">
        <v>6913007.8700000001</v>
      </c>
      <c r="D85" s="22">
        <v>0</v>
      </c>
      <c r="E85" s="21">
        <v>30</v>
      </c>
      <c r="F85" s="30">
        <v>6913007.8700000001</v>
      </c>
      <c r="G85" s="22">
        <v>12186759.279999999</v>
      </c>
      <c r="H85" s="22">
        <v>3222629.83</v>
      </c>
      <c r="I85" s="21">
        <v>28</v>
      </c>
      <c r="J85" s="30">
        <v>15409389.109999999</v>
      </c>
      <c r="K85" s="22">
        <v>8496381.2399999984</v>
      </c>
      <c r="L85" s="85">
        <v>122.90426106516206</v>
      </c>
      <c r="M85" s="85">
        <v>7.5316381198710966E-2</v>
      </c>
      <c r="N85" s="85">
        <v>0.13797212532788528</v>
      </c>
    </row>
    <row r="86" spans="1:14" ht="15.95" customHeight="1" x14ac:dyDescent="0.2">
      <c r="A86" s="64" t="s">
        <v>23</v>
      </c>
      <c r="B86" s="24" t="s">
        <v>115</v>
      </c>
      <c r="C86" s="22">
        <v>7891084.2600000007</v>
      </c>
      <c r="D86" s="22">
        <v>0</v>
      </c>
      <c r="E86" s="21">
        <v>29</v>
      </c>
      <c r="F86" s="30">
        <v>7891084.2600000007</v>
      </c>
      <c r="G86" s="22">
        <v>8267491.6799999997</v>
      </c>
      <c r="H86" s="22">
        <v>0</v>
      </c>
      <c r="I86" s="21">
        <v>29</v>
      </c>
      <c r="J86" s="30">
        <v>8267491.6799999997</v>
      </c>
      <c r="K86" s="22">
        <v>376407.41999999899</v>
      </c>
      <c r="L86" s="85">
        <v>4.7700342259429762</v>
      </c>
      <c r="M86" s="85">
        <v>8.5972404686023893E-2</v>
      </c>
      <c r="N86" s="85">
        <v>7.4025218655810077E-2</v>
      </c>
    </row>
    <row r="87" spans="1:14" ht="15.95" customHeight="1" x14ac:dyDescent="0.2">
      <c r="A87" s="64" t="s">
        <v>23</v>
      </c>
      <c r="B87" s="24" t="s">
        <v>116</v>
      </c>
      <c r="C87" s="22">
        <v>0</v>
      </c>
      <c r="D87" s="22">
        <v>5959762.2699999996</v>
      </c>
      <c r="E87" s="21">
        <v>32</v>
      </c>
      <c r="F87" s="30">
        <v>5959762.2699999996</v>
      </c>
      <c r="G87" s="22">
        <v>0</v>
      </c>
      <c r="H87" s="22">
        <v>4234383.6900000004</v>
      </c>
      <c r="I87" s="21">
        <v>31</v>
      </c>
      <c r="J87" s="30">
        <v>4234383.6900000004</v>
      </c>
      <c r="K87" s="22">
        <v>-1725378.5799999991</v>
      </c>
      <c r="L87" s="85">
        <v>-28.950459797450932</v>
      </c>
      <c r="M87" s="85">
        <v>6.493088615289179E-2</v>
      </c>
      <c r="N87" s="85">
        <v>3.7913697486157742E-2</v>
      </c>
    </row>
    <row r="88" spans="1:14" ht="15.95" customHeight="1" x14ac:dyDescent="0.2">
      <c r="A88" s="64" t="s">
        <v>23</v>
      </c>
      <c r="B88" s="24" t="s">
        <v>119</v>
      </c>
      <c r="C88" s="22">
        <v>8517618.9499999993</v>
      </c>
      <c r="D88" s="22">
        <v>71214</v>
      </c>
      <c r="E88" s="21">
        <v>28</v>
      </c>
      <c r="F88" s="30">
        <v>8588832.9499999993</v>
      </c>
      <c r="G88" s="22">
        <v>17365465.280000001</v>
      </c>
      <c r="H88" s="22">
        <v>33433</v>
      </c>
      <c r="I88" s="21">
        <v>27</v>
      </c>
      <c r="J88" s="30">
        <v>17398898.280000001</v>
      </c>
      <c r="K88" s="22">
        <v>8810065.3300000019</v>
      </c>
      <c r="L88" s="85">
        <v>102.57581421466581</v>
      </c>
      <c r="M88" s="85">
        <v>9.3574291926019348E-2</v>
      </c>
      <c r="N88" s="85">
        <v>0.15578573277103053</v>
      </c>
    </row>
    <row r="89" spans="1:14" ht="15.95" customHeight="1" x14ac:dyDescent="0.2">
      <c r="A89" s="64" t="s">
        <v>23</v>
      </c>
      <c r="B89" s="24" t="s">
        <v>77</v>
      </c>
      <c r="C89" s="22">
        <v>6492918.1399999997</v>
      </c>
      <c r="D89" s="22">
        <v>0</v>
      </c>
      <c r="E89" s="21">
        <v>31</v>
      </c>
      <c r="F89" s="30">
        <v>6492918.1399999997</v>
      </c>
      <c r="G89" s="22">
        <v>7980764.5899999999</v>
      </c>
      <c r="H89" s="22">
        <v>0</v>
      </c>
      <c r="I89" s="21">
        <v>30</v>
      </c>
      <c r="J89" s="30">
        <v>7980764.5899999999</v>
      </c>
      <c r="K89" s="22">
        <v>1487846.4500000002</v>
      </c>
      <c r="L89" s="85">
        <v>22.914911568560136</v>
      </c>
      <c r="M89" s="85">
        <v>7.0739554607836042E-2</v>
      </c>
      <c r="N89" s="85">
        <v>7.1457930250411403E-2</v>
      </c>
    </row>
    <row r="90" spans="1:14" ht="15.95" customHeight="1" x14ac:dyDescent="0.2">
      <c r="A90" s="64" t="s">
        <v>23</v>
      </c>
      <c r="B90" s="24" t="s">
        <v>117</v>
      </c>
      <c r="C90" s="22">
        <v>842975</v>
      </c>
      <c r="D90" s="22">
        <v>0</v>
      </c>
      <c r="E90" s="21">
        <v>33</v>
      </c>
      <c r="F90" s="30">
        <v>842975</v>
      </c>
      <c r="G90" s="22">
        <v>2613356.2000000002</v>
      </c>
      <c r="H90" s="22">
        <v>0</v>
      </c>
      <c r="I90" s="21">
        <v>32</v>
      </c>
      <c r="J90" s="30">
        <v>2613356.2000000002</v>
      </c>
      <c r="K90" s="22">
        <v>1770381.2000000002</v>
      </c>
      <c r="L90" s="85">
        <v>210.01586049408348</v>
      </c>
      <c r="M90" s="85">
        <v>9.1841102505476214E-3</v>
      </c>
      <c r="N90" s="85">
        <v>2.339939024051331E-2</v>
      </c>
    </row>
    <row r="91" spans="1:14" ht="15.95" customHeight="1" x14ac:dyDescent="0.2">
      <c r="A91" s="64" t="s">
        <v>23</v>
      </c>
      <c r="B91" s="24" t="s">
        <v>109</v>
      </c>
      <c r="C91" s="22">
        <v>83477615.140000001</v>
      </c>
      <c r="D91" s="22">
        <v>134537.79999999999</v>
      </c>
      <c r="E91" s="21">
        <v>14</v>
      </c>
      <c r="F91" s="30">
        <v>83612152.939999998</v>
      </c>
      <c r="G91" s="22">
        <v>103645493.31999999</v>
      </c>
      <c r="H91" s="22">
        <v>126660.64</v>
      </c>
      <c r="I91" s="21">
        <v>13</v>
      </c>
      <c r="J91" s="30">
        <v>103772153.95999999</v>
      </c>
      <c r="K91" s="22">
        <v>20160001.019999996</v>
      </c>
      <c r="L91" s="85">
        <v>24.11132868982191</v>
      </c>
      <c r="M91" s="85">
        <v>0.91094425206751029</v>
      </c>
      <c r="N91" s="85">
        <v>0.92915199489785139</v>
      </c>
    </row>
    <row r="92" spans="1:14" ht="20.25" customHeight="1" x14ac:dyDescent="0.2">
      <c r="A92" s="11"/>
      <c r="B92" s="25" t="s">
        <v>19</v>
      </c>
      <c r="C92" s="32">
        <v>5197588948.8200006</v>
      </c>
      <c r="D92" s="32">
        <v>3981035621.2600002</v>
      </c>
      <c r="E92" s="32">
        <v>999</v>
      </c>
      <c r="F92" s="32">
        <v>9178624570.0800018</v>
      </c>
      <c r="G92" s="32">
        <v>7137186920.7800007</v>
      </c>
      <c r="H92" s="32">
        <v>4031292997.4499998</v>
      </c>
      <c r="I92" s="32">
        <v>999</v>
      </c>
      <c r="J92" s="32">
        <v>11168479918.230003</v>
      </c>
      <c r="K92" s="32">
        <v>1989855348.1500015</v>
      </c>
      <c r="L92" s="84">
        <v>21.679232361637581</v>
      </c>
      <c r="M92" s="86">
        <v>100</v>
      </c>
      <c r="N92" s="86">
        <v>100</v>
      </c>
    </row>
    <row r="93" spans="1:14" x14ac:dyDescent="0.2">
      <c r="A93" s="5"/>
      <c r="B93" s="37" t="s">
        <v>98</v>
      </c>
      <c r="C93" s="5"/>
      <c r="D93" s="5"/>
      <c r="E93" s="5"/>
      <c r="F93" s="5"/>
      <c r="G93" s="17"/>
      <c r="H93" s="17"/>
      <c r="I93" s="5"/>
      <c r="J93" s="5"/>
      <c r="K93" s="5"/>
      <c r="L93" s="5"/>
      <c r="M93" s="5"/>
      <c r="N93" s="5"/>
    </row>
    <row r="94" spans="1:14" x14ac:dyDescent="0.2">
      <c r="A94" s="5"/>
      <c r="B94" s="37"/>
      <c r="C94" s="5"/>
      <c r="D94" s="5"/>
      <c r="E94" s="5"/>
      <c r="F94" s="5"/>
      <c r="G94" s="17"/>
      <c r="H94" s="17"/>
      <c r="I94" s="5"/>
      <c r="J94" s="5"/>
      <c r="K94" s="5"/>
      <c r="L94" s="5"/>
      <c r="M94" s="5"/>
      <c r="N94" s="5"/>
    </row>
    <row r="95" spans="1:14" x14ac:dyDescent="0.2">
      <c r="A95" s="5"/>
      <c r="B95" s="37"/>
      <c r="C95" s="5"/>
      <c r="D95" s="5"/>
      <c r="E95" s="5"/>
      <c r="F95" s="5"/>
      <c r="G95" s="17"/>
      <c r="H95" s="17"/>
      <c r="I95" s="5"/>
      <c r="J95" s="5"/>
      <c r="K95" s="5"/>
      <c r="L95" s="5"/>
      <c r="M95" s="5"/>
      <c r="N95" s="5"/>
    </row>
  </sheetData>
  <sortState ref="B10:N43">
    <sortCondition ref="I9"/>
  </sortState>
  <mergeCells count="20"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2"/>
  <sheetViews>
    <sheetView showGridLines="0" topLeftCell="B1" zoomScaleNormal="100" workbookViewId="0">
      <selection activeCell="B6" sqref="B6"/>
    </sheetView>
  </sheetViews>
  <sheetFormatPr defaultColWidth="11.42578125" defaultRowHeight="12.75" x14ac:dyDescent="0.2"/>
  <cols>
    <col min="1" max="1" width="46.85546875" hidden="1" customWidth="1"/>
    <col min="2" max="2" width="8.85546875" customWidth="1"/>
    <col min="3" max="3" width="42.28515625" customWidth="1"/>
    <col min="4" max="4" width="16.5703125" customWidth="1"/>
    <col min="5" max="5" width="16.7109375" style="78" customWidth="1"/>
    <col min="6" max="6" width="17.7109375" style="78" customWidth="1"/>
    <col min="7" max="7" width="16.5703125" bestFit="1" customWidth="1"/>
  </cols>
  <sheetData>
    <row r="1" spans="2:7" ht="20.25" x14ac:dyDescent="0.3">
      <c r="B1" s="102" t="s">
        <v>42</v>
      </c>
      <c r="C1" s="102"/>
      <c r="D1" s="102"/>
      <c r="E1" s="102"/>
      <c r="F1" s="102"/>
    </row>
    <row r="2" spans="2:7" x14ac:dyDescent="0.2">
      <c r="B2" s="103" t="s">
        <v>82</v>
      </c>
      <c r="C2" s="103"/>
      <c r="D2" s="103"/>
      <c r="E2" s="103"/>
      <c r="F2" s="103"/>
    </row>
    <row r="3" spans="2:7" x14ac:dyDescent="0.2">
      <c r="B3" s="103" t="s">
        <v>129</v>
      </c>
      <c r="C3" s="103"/>
      <c r="D3" s="103"/>
      <c r="E3" s="103"/>
      <c r="F3" s="103"/>
    </row>
    <row r="4" spans="2:7" x14ac:dyDescent="0.2">
      <c r="B4" s="103" t="s">
        <v>85</v>
      </c>
      <c r="C4" s="103"/>
      <c r="D4" s="103"/>
      <c r="E4" s="103"/>
      <c r="F4" s="103"/>
    </row>
    <row r="6" spans="2:7" ht="19.5" customHeight="1" x14ac:dyDescent="0.2">
      <c r="B6" s="20" t="s">
        <v>32</v>
      </c>
      <c r="C6" s="20" t="s">
        <v>33</v>
      </c>
      <c r="D6" s="20" t="s">
        <v>49</v>
      </c>
      <c r="E6" s="75" t="s">
        <v>94</v>
      </c>
      <c r="F6" s="75" t="s">
        <v>59</v>
      </c>
    </row>
    <row r="7" spans="2:7" ht="15" customHeight="1" x14ac:dyDescent="0.2">
      <c r="B7" s="21">
        <v>1</v>
      </c>
      <c r="C7" s="22" t="s">
        <v>80</v>
      </c>
      <c r="D7" s="23">
        <v>2166890598.6099997</v>
      </c>
      <c r="E7" s="76">
        <v>19.401839950242859</v>
      </c>
      <c r="F7" s="76">
        <v>19.401839950242859</v>
      </c>
      <c r="G7" s="15"/>
    </row>
    <row r="8" spans="2:7" ht="15" customHeight="1" x14ac:dyDescent="0.2">
      <c r="B8" s="21">
        <v>2</v>
      </c>
      <c r="C8" s="24" t="s">
        <v>87</v>
      </c>
      <c r="D8" s="23">
        <v>1963262754.2999997</v>
      </c>
      <c r="E8" s="76">
        <v>17.578603074671065</v>
      </c>
      <c r="F8" s="76">
        <v>36.980443024913924</v>
      </c>
      <c r="G8" s="15"/>
    </row>
    <row r="9" spans="2:7" ht="15" customHeight="1" x14ac:dyDescent="0.2">
      <c r="B9" s="21">
        <v>3</v>
      </c>
      <c r="C9" s="24" t="s">
        <v>86</v>
      </c>
      <c r="D9" s="23">
        <v>1793623392.8500001</v>
      </c>
      <c r="E9" s="76">
        <v>16.059691255945385</v>
      </c>
      <c r="F9" s="76">
        <v>53.040134280859306</v>
      </c>
      <c r="G9" s="15"/>
    </row>
    <row r="10" spans="2:7" ht="15" customHeight="1" x14ac:dyDescent="0.2">
      <c r="B10" s="21">
        <v>4</v>
      </c>
      <c r="C10" s="24" t="s">
        <v>100</v>
      </c>
      <c r="D10" s="23">
        <v>1078847355.3100002</v>
      </c>
      <c r="E10" s="76">
        <v>9.6597510422974135</v>
      </c>
      <c r="F10" s="76">
        <v>62.699885323156721</v>
      </c>
      <c r="G10" s="15"/>
    </row>
    <row r="11" spans="2:7" ht="15" customHeight="1" x14ac:dyDescent="0.2">
      <c r="B11" s="21">
        <v>5</v>
      </c>
      <c r="C11" s="24" t="s">
        <v>101</v>
      </c>
      <c r="D11" s="23">
        <v>845054572.30999982</v>
      </c>
      <c r="E11" s="76">
        <v>7.5664242448127652</v>
      </c>
      <c r="F11" s="76">
        <v>70.266309567969486</v>
      </c>
      <c r="G11" s="15"/>
    </row>
    <row r="12" spans="2:7" ht="15" customHeight="1" x14ac:dyDescent="0.2">
      <c r="B12" s="21">
        <v>6</v>
      </c>
      <c r="C12" s="24" t="s">
        <v>102</v>
      </c>
      <c r="D12" s="23">
        <v>712926605.37</v>
      </c>
      <c r="E12" s="76">
        <v>6.3833808234396283</v>
      </c>
      <c r="F12" s="76">
        <v>76.649690391409109</v>
      </c>
      <c r="G12" s="15"/>
    </row>
    <row r="13" spans="2:7" ht="15" customHeight="1" x14ac:dyDescent="0.2">
      <c r="B13" s="21">
        <v>7</v>
      </c>
      <c r="C13" s="24" t="s">
        <v>88</v>
      </c>
      <c r="D13" s="23">
        <v>552585467.08999991</v>
      </c>
      <c r="E13" s="76">
        <v>4.9477231560226009</v>
      </c>
      <c r="F13" s="76">
        <v>81.597413547431714</v>
      </c>
      <c r="G13" s="15"/>
    </row>
    <row r="14" spans="2:7" ht="15" customHeight="1" x14ac:dyDescent="0.2">
      <c r="B14" s="21">
        <v>8</v>
      </c>
      <c r="C14" s="24" t="s">
        <v>103</v>
      </c>
      <c r="D14" s="23">
        <v>371791919.25</v>
      </c>
      <c r="E14" s="76">
        <v>3.3289393182606188</v>
      </c>
      <c r="F14" s="76">
        <v>84.926352865692337</v>
      </c>
      <c r="G14" s="15"/>
    </row>
    <row r="15" spans="2:7" ht="15" customHeight="1" x14ac:dyDescent="0.2">
      <c r="B15" s="21">
        <v>9</v>
      </c>
      <c r="C15" s="24" t="s">
        <v>75</v>
      </c>
      <c r="D15" s="23">
        <v>291001682.47000003</v>
      </c>
      <c r="E15" s="76">
        <v>2.6055621230513739</v>
      </c>
      <c r="F15" s="76">
        <v>87.531914988743708</v>
      </c>
      <c r="G15" s="15"/>
    </row>
    <row r="16" spans="2:7" ht="15" customHeight="1" x14ac:dyDescent="0.2">
      <c r="B16" s="21">
        <v>10</v>
      </c>
      <c r="C16" s="24" t="s">
        <v>104</v>
      </c>
      <c r="D16" s="23">
        <v>196211528.72</v>
      </c>
      <c r="E16" s="76">
        <v>1.7568328918220042</v>
      </c>
      <c r="F16" s="76">
        <v>89.288747880565708</v>
      </c>
      <c r="G16" s="15"/>
    </row>
    <row r="17" spans="2:7" ht="15" customHeight="1" x14ac:dyDescent="0.2">
      <c r="B17" s="21">
        <v>11</v>
      </c>
      <c r="C17" s="24" t="s">
        <v>81</v>
      </c>
      <c r="D17" s="23">
        <v>146373168.43000007</v>
      </c>
      <c r="E17" s="76">
        <v>1.3105916785602949</v>
      </c>
      <c r="F17" s="76">
        <v>90.599339559126008</v>
      </c>
      <c r="G17" s="15"/>
    </row>
    <row r="18" spans="2:7" ht="15" customHeight="1" x14ac:dyDescent="0.2">
      <c r="B18" s="21">
        <v>12</v>
      </c>
      <c r="C18" s="24" t="s">
        <v>106</v>
      </c>
      <c r="D18" s="23">
        <v>109916732.53999999</v>
      </c>
      <c r="E18" s="76">
        <v>0.98416913800942529</v>
      </c>
      <c r="F18" s="76">
        <v>91.583508697135429</v>
      </c>
      <c r="G18" s="15"/>
    </row>
    <row r="19" spans="2:7" ht="15" customHeight="1" x14ac:dyDescent="0.2">
      <c r="B19" s="21">
        <v>13</v>
      </c>
      <c r="C19" s="24" t="s">
        <v>109</v>
      </c>
      <c r="D19" s="23">
        <v>103772153.95999999</v>
      </c>
      <c r="E19" s="76">
        <v>0.92915199489785139</v>
      </c>
      <c r="F19" s="76">
        <v>92.512660692033279</v>
      </c>
      <c r="G19" s="15"/>
    </row>
    <row r="20" spans="2:7" ht="15" customHeight="1" x14ac:dyDescent="0.2">
      <c r="B20" s="21">
        <v>14</v>
      </c>
      <c r="C20" s="24" t="s">
        <v>105</v>
      </c>
      <c r="D20" s="23">
        <v>88401598.319999993</v>
      </c>
      <c r="E20" s="76">
        <v>0.79152757552712683</v>
      </c>
      <c r="F20" s="76">
        <v>93.304188267560406</v>
      </c>
      <c r="G20" s="15"/>
    </row>
    <row r="21" spans="2:7" ht="15" customHeight="1" x14ac:dyDescent="0.2">
      <c r="B21" s="21">
        <v>15</v>
      </c>
      <c r="C21" s="24" t="s">
        <v>108</v>
      </c>
      <c r="D21" s="23">
        <v>85387782.019999996</v>
      </c>
      <c r="E21" s="76">
        <v>0.76454255767272195</v>
      </c>
      <c r="F21" s="76">
        <v>94.068730825233132</v>
      </c>
      <c r="G21" s="15"/>
    </row>
    <row r="22" spans="2:7" ht="15" customHeight="1" x14ac:dyDescent="0.2">
      <c r="B22" s="21">
        <v>16</v>
      </c>
      <c r="C22" s="24" t="s">
        <v>112</v>
      </c>
      <c r="D22" s="23">
        <v>81234104.179999992</v>
      </c>
      <c r="E22" s="76">
        <v>0.72735148180195752</v>
      </c>
      <c r="F22" s="76">
        <v>94.796082307035093</v>
      </c>
      <c r="G22" s="15"/>
    </row>
    <row r="23" spans="2:7" ht="15" customHeight="1" x14ac:dyDescent="0.2">
      <c r="B23" s="21">
        <v>17</v>
      </c>
      <c r="C23" s="24" t="s">
        <v>110</v>
      </c>
      <c r="D23" s="23">
        <v>74628545.819999993</v>
      </c>
      <c r="E23" s="76">
        <v>0.66820683178366891</v>
      </c>
      <c r="F23" s="76">
        <v>95.464289138818756</v>
      </c>
      <c r="G23" s="15"/>
    </row>
    <row r="24" spans="2:7" ht="15" customHeight="1" x14ac:dyDescent="0.2">
      <c r="B24" s="21">
        <v>18</v>
      </c>
      <c r="C24" s="24" t="s">
        <v>76</v>
      </c>
      <c r="D24" s="23">
        <v>71937407.230000004</v>
      </c>
      <c r="E24" s="76">
        <v>0.644110995916092</v>
      </c>
      <c r="F24" s="76">
        <v>96.10840013473485</v>
      </c>
      <c r="G24" s="15"/>
    </row>
    <row r="25" spans="2:7" ht="15" customHeight="1" x14ac:dyDescent="0.2">
      <c r="B25" s="21">
        <v>19</v>
      </c>
      <c r="C25" s="24" t="s">
        <v>121</v>
      </c>
      <c r="D25" s="23">
        <v>68795772.159999996</v>
      </c>
      <c r="E25" s="76">
        <v>0.61598151819843039</v>
      </c>
      <c r="F25" s="76">
        <v>96.724381652933275</v>
      </c>
      <c r="G25" s="15"/>
    </row>
    <row r="26" spans="2:7" ht="15" customHeight="1" x14ac:dyDescent="0.2">
      <c r="B26" s="21">
        <v>20</v>
      </c>
      <c r="C26" s="24" t="s">
        <v>78</v>
      </c>
      <c r="D26" s="23">
        <v>60917519.409999996</v>
      </c>
      <c r="E26" s="76">
        <v>0.54544145538164057</v>
      </c>
      <c r="F26" s="76">
        <v>97.26982310831491</v>
      </c>
      <c r="G26" s="15"/>
    </row>
    <row r="27" spans="2:7" ht="15" customHeight="1" x14ac:dyDescent="0.2">
      <c r="B27" s="21">
        <v>21</v>
      </c>
      <c r="C27" s="24" t="s">
        <v>111</v>
      </c>
      <c r="D27" s="23">
        <v>59319792.990000002</v>
      </c>
      <c r="E27" s="76">
        <v>0.53113578055661748</v>
      </c>
      <c r="F27" s="76">
        <v>97.80095888887152</v>
      </c>
      <c r="G27" s="15"/>
    </row>
    <row r="28" spans="2:7" ht="15" customHeight="1" x14ac:dyDescent="0.2">
      <c r="B28" s="21">
        <v>22</v>
      </c>
      <c r="C28" s="24" t="s">
        <v>83</v>
      </c>
      <c r="D28" s="23">
        <v>56875945.150000006</v>
      </c>
      <c r="E28" s="76">
        <v>0.50925412917798207</v>
      </c>
      <c r="F28" s="76">
        <v>98.310213018049495</v>
      </c>
      <c r="G28" s="15"/>
    </row>
    <row r="29" spans="2:7" ht="15" customHeight="1" x14ac:dyDescent="0.2">
      <c r="B29" s="21">
        <v>23</v>
      </c>
      <c r="C29" s="24" t="s">
        <v>107</v>
      </c>
      <c r="D29" s="23">
        <v>45471681.169999994</v>
      </c>
      <c r="E29" s="76">
        <v>0.40714297292846291</v>
      </c>
      <c r="F29" s="76">
        <v>98.717355990977964</v>
      </c>
      <c r="G29" s="15"/>
    </row>
    <row r="30" spans="2:7" ht="15" customHeight="1" x14ac:dyDescent="0.2">
      <c r="B30" s="21">
        <v>24</v>
      </c>
      <c r="C30" s="24" t="s">
        <v>114</v>
      </c>
      <c r="D30" s="23">
        <v>34944217.859999999</v>
      </c>
      <c r="E30" s="76">
        <v>0.31288248817962694</v>
      </c>
      <c r="F30" s="76">
        <v>99.030238479157589</v>
      </c>
      <c r="G30" s="15"/>
    </row>
    <row r="31" spans="2:7" ht="15" customHeight="1" x14ac:dyDescent="0.2">
      <c r="B31" s="21">
        <v>25</v>
      </c>
      <c r="C31" s="24" t="s">
        <v>113</v>
      </c>
      <c r="D31" s="23">
        <v>28367390.52</v>
      </c>
      <c r="E31" s="76">
        <v>0.25399508910515822</v>
      </c>
      <c r="F31" s="76">
        <v>99.284233568262749</v>
      </c>
      <c r="G31" s="15"/>
    </row>
    <row r="32" spans="2:7" ht="15" customHeight="1" x14ac:dyDescent="0.2">
      <c r="B32" s="21">
        <v>26</v>
      </c>
      <c r="C32" s="24" t="s">
        <v>99</v>
      </c>
      <c r="D32" s="23">
        <v>22775693.390000004</v>
      </c>
      <c r="E32" s="76">
        <v>0.20392831931249539</v>
      </c>
      <c r="F32" s="76">
        <v>99.488161887575245</v>
      </c>
      <c r="G32" s="15"/>
    </row>
    <row r="33" spans="2:7" ht="15" customHeight="1" x14ac:dyDescent="0.2">
      <c r="B33" s="21">
        <v>27</v>
      </c>
      <c r="C33" s="24" t="s">
        <v>119</v>
      </c>
      <c r="D33" s="23">
        <v>17398898.280000001</v>
      </c>
      <c r="E33" s="76">
        <v>0.15578573277103053</v>
      </c>
      <c r="F33" s="76">
        <v>99.643947620346282</v>
      </c>
      <c r="G33" s="15"/>
    </row>
    <row r="34" spans="2:7" ht="15" customHeight="1" x14ac:dyDescent="0.2">
      <c r="B34" s="21">
        <v>28</v>
      </c>
      <c r="C34" s="24" t="s">
        <v>118</v>
      </c>
      <c r="D34" s="23">
        <v>15409389.109999999</v>
      </c>
      <c r="E34" s="76">
        <v>0.13797212532788528</v>
      </c>
      <c r="F34" s="76">
        <v>99.781919745674173</v>
      </c>
      <c r="G34" s="15"/>
    </row>
    <row r="35" spans="2:7" ht="15" customHeight="1" x14ac:dyDescent="0.2">
      <c r="B35" s="21">
        <v>29</v>
      </c>
      <c r="C35" s="24" t="s">
        <v>115</v>
      </c>
      <c r="D35" s="23">
        <v>8267491.6799999997</v>
      </c>
      <c r="E35" s="76">
        <v>7.4025218655810077E-2</v>
      </c>
      <c r="F35" s="76">
        <v>99.855944964329979</v>
      </c>
      <c r="G35" s="15"/>
    </row>
    <row r="36" spans="2:7" ht="15" customHeight="1" x14ac:dyDescent="0.2">
      <c r="B36" s="21">
        <v>30</v>
      </c>
      <c r="C36" s="24" t="s">
        <v>77</v>
      </c>
      <c r="D36" s="23">
        <v>7980764.5899999999</v>
      </c>
      <c r="E36" s="76">
        <v>7.1457930250411403E-2</v>
      </c>
      <c r="F36" s="76">
        <v>99.927402894580396</v>
      </c>
      <c r="G36" s="15"/>
    </row>
    <row r="37" spans="2:7" ht="15" customHeight="1" x14ac:dyDescent="0.2">
      <c r="B37" s="21">
        <v>31</v>
      </c>
      <c r="C37" s="24" t="s">
        <v>116</v>
      </c>
      <c r="D37" s="23">
        <v>4234383.6900000004</v>
      </c>
      <c r="E37" s="76">
        <v>3.7913697486157742E-2</v>
      </c>
      <c r="F37" s="76">
        <v>99.965316592066557</v>
      </c>
      <c r="G37" s="15"/>
    </row>
    <row r="38" spans="2:7" ht="15" customHeight="1" x14ac:dyDescent="0.2">
      <c r="B38" s="21">
        <v>32</v>
      </c>
      <c r="C38" s="24" t="s">
        <v>117</v>
      </c>
      <c r="D38" s="23">
        <v>2613356.2000000002</v>
      </c>
      <c r="E38" s="76">
        <v>2.339939024051331E-2</v>
      </c>
      <c r="F38" s="76">
        <v>99.98871598230707</v>
      </c>
      <c r="G38" s="15"/>
    </row>
    <row r="39" spans="2:7" ht="15" customHeight="1" x14ac:dyDescent="0.2">
      <c r="B39" s="21">
        <v>33</v>
      </c>
      <c r="C39" s="24" t="s">
        <v>122</v>
      </c>
      <c r="D39" s="23">
        <v>1260253.25</v>
      </c>
      <c r="E39" s="76">
        <v>1.1284017692890537E-2</v>
      </c>
      <c r="F39" s="76">
        <v>99.999999999999957</v>
      </c>
      <c r="G39" s="15"/>
    </row>
    <row r="40" spans="2:7" x14ac:dyDescent="0.2">
      <c r="B40" s="93"/>
      <c r="C40" s="94" t="s">
        <v>21</v>
      </c>
      <c r="D40" s="95">
        <v>11168479918.23</v>
      </c>
      <c r="E40" s="79">
        <v>100.00000000000001</v>
      </c>
      <c r="F40" s="82"/>
      <c r="G40" s="15"/>
    </row>
    <row r="41" spans="2:7" ht="17.25" customHeight="1" x14ac:dyDescent="0.2">
      <c r="B41" s="65" t="s">
        <v>98</v>
      </c>
      <c r="C41" s="66"/>
      <c r="D41" s="66"/>
      <c r="E41" s="77"/>
      <c r="G41" s="15"/>
    </row>
    <row r="42" spans="2:7" x14ac:dyDescent="0.2">
      <c r="B42" s="3"/>
    </row>
    <row r="43" spans="2:7" x14ac:dyDescent="0.2">
      <c r="B43" s="3"/>
    </row>
    <row r="44" spans="2:7" x14ac:dyDescent="0.2">
      <c r="B44" s="3"/>
    </row>
    <row r="45" spans="2:7" x14ac:dyDescent="0.2">
      <c r="B45" s="3"/>
      <c r="G45" s="2"/>
    </row>
    <row r="46" spans="2:7" x14ac:dyDescent="0.2">
      <c r="B46" s="3"/>
    </row>
    <row r="47" spans="2:7" x14ac:dyDescent="0.2">
      <c r="B47" s="3"/>
    </row>
    <row r="48" spans="2:7" x14ac:dyDescent="0.2">
      <c r="B48" s="3"/>
    </row>
    <row r="49" spans="2:6" x14ac:dyDescent="0.2">
      <c r="B49" s="3"/>
    </row>
    <row r="50" spans="2:6" x14ac:dyDescent="0.2">
      <c r="B50" s="3"/>
    </row>
    <row r="51" spans="2:6" x14ac:dyDescent="0.2">
      <c r="B51" s="3"/>
    </row>
    <row r="52" spans="2:6" x14ac:dyDescent="0.2">
      <c r="B52" s="3"/>
    </row>
    <row r="53" spans="2:6" x14ac:dyDescent="0.2">
      <c r="B53" s="3"/>
    </row>
    <row r="54" spans="2:6" x14ac:dyDescent="0.2">
      <c r="B54" s="3"/>
    </row>
    <row r="55" spans="2:6" x14ac:dyDescent="0.2">
      <c r="B55" s="3"/>
    </row>
    <row r="56" spans="2:6" x14ac:dyDescent="0.2">
      <c r="B56" s="3"/>
    </row>
    <row r="57" spans="2:6" x14ac:dyDescent="0.2">
      <c r="B57" s="3"/>
    </row>
    <row r="58" spans="2:6" x14ac:dyDescent="0.2">
      <c r="B58" s="3"/>
    </row>
    <row r="59" spans="2:6" x14ac:dyDescent="0.2">
      <c r="B59" s="3"/>
    </row>
    <row r="60" spans="2:6" x14ac:dyDescent="0.2">
      <c r="B60" s="3"/>
    </row>
    <row r="61" spans="2:6" x14ac:dyDescent="0.2">
      <c r="B61" s="3"/>
    </row>
    <row r="62" spans="2:6" x14ac:dyDescent="0.2">
      <c r="B62" s="3"/>
    </row>
    <row r="63" spans="2:6" x14ac:dyDescent="0.2">
      <c r="B63" s="3"/>
    </row>
    <row r="64" spans="2:6" ht="20.25" x14ac:dyDescent="0.3">
      <c r="B64" s="102" t="s">
        <v>42</v>
      </c>
      <c r="C64" s="102"/>
      <c r="D64" s="102"/>
      <c r="E64" s="102"/>
      <c r="F64" s="102"/>
    </row>
    <row r="65" spans="1:8" x14ac:dyDescent="0.2">
      <c r="B65" s="103" t="s">
        <v>82</v>
      </c>
      <c r="C65" s="103"/>
      <c r="D65" s="103"/>
      <c r="E65" s="103"/>
      <c r="F65" s="103"/>
    </row>
    <row r="66" spans="1:8" x14ac:dyDescent="0.2">
      <c r="B66" s="103" t="s">
        <v>123</v>
      </c>
      <c r="C66" s="103"/>
      <c r="D66" s="103"/>
      <c r="E66" s="103"/>
      <c r="F66" s="103"/>
    </row>
    <row r="67" spans="1:8" x14ac:dyDescent="0.2">
      <c r="B67" s="103" t="s">
        <v>85</v>
      </c>
      <c r="C67" s="103"/>
      <c r="D67" s="103"/>
      <c r="E67" s="103"/>
      <c r="F67" s="103"/>
    </row>
    <row r="69" spans="1:8" ht="18" customHeight="1" x14ac:dyDescent="0.2">
      <c r="B69" s="20" t="s">
        <v>32</v>
      </c>
      <c r="C69" s="20" t="s">
        <v>33</v>
      </c>
      <c r="D69" s="20" t="s">
        <v>49</v>
      </c>
      <c r="E69" s="75" t="s">
        <v>94</v>
      </c>
      <c r="F69" s="75" t="s">
        <v>59</v>
      </c>
    </row>
    <row r="70" spans="1:8" ht="15" customHeight="1" x14ac:dyDescent="0.2">
      <c r="A70" s="67" t="s">
        <v>134</v>
      </c>
      <c r="B70" s="21">
        <v>1</v>
      </c>
      <c r="C70" s="22" t="s">
        <v>80</v>
      </c>
      <c r="D70" s="23">
        <v>2166890598.6099997</v>
      </c>
      <c r="E70" s="76">
        <v>19.401839950242859</v>
      </c>
      <c r="F70" s="76">
        <v>19.401839950242859</v>
      </c>
      <c r="H70" s="67" t="s">
        <v>23</v>
      </c>
    </row>
    <row r="71" spans="1:8" ht="15" customHeight="1" x14ac:dyDescent="0.2">
      <c r="A71" s="67" t="s">
        <v>135</v>
      </c>
      <c r="B71" s="21">
        <v>2</v>
      </c>
      <c r="C71" s="24" t="s">
        <v>87</v>
      </c>
      <c r="D71" s="23">
        <v>1963262754.2999997</v>
      </c>
      <c r="E71" s="76">
        <v>17.578603074671065</v>
      </c>
      <c r="F71" s="76">
        <v>36.980443024913924</v>
      </c>
      <c r="H71" s="67" t="s">
        <v>23</v>
      </c>
    </row>
    <row r="72" spans="1:8" ht="15" customHeight="1" x14ac:dyDescent="0.2">
      <c r="A72" s="67" t="s">
        <v>136</v>
      </c>
      <c r="B72" s="21">
        <v>3</v>
      </c>
      <c r="C72" s="24" t="s">
        <v>86</v>
      </c>
      <c r="D72" s="23">
        <v>1793623392.8500001</v>
      </c>
      <c r="E72" s="76">
        <v>16.059691255945385</v>
      </c>
      <c r="F72" s="76">
        <v>53.040134280859306</v>
      </c>
      <c r="H72" s="67" t="s">
        <v>23</v>
      </c>
    </row>
    <row r="73" spans="1:8" ht="15" customHeight="1" x14ac:dyDescent="0.2">
      <c r="A73" s="67" t="s">
        <v>137</v>
      </c>
      <c r="B73" s="21">
        <v>4</v>
      </c>
      <c r="C73" s="24" t="s">
        <v>100</v>
      </c>
      <c r="D73" s="23">
        <v>1078847355.3100002</v>
      </c>
      <c r="E73" s="76">
        <v>9.6597510422974135</v>
      </c>
      <c r="F73" s="76">
        <v>62.699885323156721</v>
      </c>
      <c r="H73" s="67" t="s">
        <v>23</v>
      </c>
    </row>
    <row r="74" spans="1:8" ht="15" customHeight="1" x14ac:dyDescent="0.2">
      <c r="A74" s="67" t="s">
        <v>138</v>
      </c>
      <c r="B74" s="21">
        <v>5</v>
      </c>
      <c r="C74" s="24" t="s">
        <v>101</v>
      </c>
      <c r="D74" s="23">
        <v>845054572.30999982</v>
      </c>
      <c r="E74" s="76">
        <v>7.5664242448127652</v>
      </c>
      <c r="F74" s="76">
        <v>70.266309567969486</v>
      </c>
      <c r="H74" s="67" t="s">
        <v>23</v>
      </c>
    </row>
    <row r="75" spans="1:8" ht="15" customHeight="1" x14ac:dyDescent="0.2">
      <c r="A75" s="67" t="s">
        <v>139</v>
      </c>
      <c r="B75" s="21">
        <v>6</v>
      </c>
      <c r="C75" s="24" t="s">
        <v>102</v>
      </c>
      <c r="D75" s="23">
        <v>712926605.37</v>
      </c>
      <c r="E75" s="76">
        <v>6.3833808234396283</v>
      </c>
      <c r="F75" s="76">
        <v>76.649690391409109</v>
      </c>
      <c r="H75" s="67" t="s">
        <v>23</v>
      </c>
    </row>
    <row r="76" spans="1:8" ht="15" customHeight="1" x14ac:dyDescent="0.2">
      <c r="A76" s="67" t="s">
        <v>140</v>
      </c>
      <c r="B76" s="21">
        <v>7</v>
      </c>
      <c r="C76" s="24" t="s">
        <v>88</v>
      </c>
      <c r="D76" s="23">
        <v>552585467.08999991</v>
      </c>
      <c r="E76" s="76">
        <v>4.9477231560226009</v>
      </c>
      <c r="F76" s="76">
        <v>81.597413547431714</v>
      </c>
      <c r="H76" s="67" t="s">
        <v>23</v>
      </c>
    </row>
    <row r="77" spans="1:8" ht="15" customHeight="1" x14ac:dyDescent="0.2">
      <c r="A77" s="67" t="s">
        <v>141</v>
      </c>
      <c r="B77" s="21">
        <v>8</v>
      </c>
      <c r="C77" s="24" t="s">
        <v>103</v>
      </c>
      <c r="D77" s="23">
        <v>371791919.25</v>
      </c>
      <c r="E77" s="76">
        <v>3.3289393182606188</v>
      </c>
      <c r="F77" s="76">
        <v>84.926352865692337</v>
      </c>
      <c r="H77" s="67" t="s">
        <v>23</v>
      </c>
    </row>
    <row r="78" spans="1:8" ht="15" customHeight="1" x14ac:dyDescent="0.2">
      <c r="A78" s="67" t="s">
        <v>142</v>
      </c>
      <c r="B78" s="21">
        <v>9</v>
      </c>
      <c r="C78" s="24" t="s">
        <v>75</v>
      </c>
      <c r="D78" s="23">
        <v>291001682.47000003</v>
      </c>
      <c r="E78" s="76">
        <v>2.6055621230513739</v>
      </c>
      <c r="F78" s="76">
        <v>87.531914988743708</v>
      </c>
      <c r="H78" s="67" t="s">
        <v>23</v>
      </c>
    </row>
    <row r="79" spans="1:8" ht="15" customHeight="1" x14ac:dyDescent="0.2">
      <c r="A79" s="67" t="s">
        <v>143</v>
      </c>
      <c r="B79" s="21">
        <v>10</v>
      </c>
      <c r="C79" s="24" t="s">
        <v>104</v>
      </c>
      <c r="D79" s="23">
        <v>196211528.72</v>
      </c>
      <c r="E79" s="76">
        <v>1.7568328918220042</v>
      </c>
      <c r="F79" s="76">
        <v>89.288747880565708</v>
      </c>
      <c r="H79" s="67" t="s">
        <v>23</v>
      </c>
    </row>
    <row r="80" spans="1:8" ht="15" customHeight="1" x14ac:dyDescent="0.2">
      <c r="A80" s="67" t="s">
        <v>144</v>
      </c>
      <c r="B80" s="21">
        <v>11</v>
      </c>
      <c r="C80" s="24" t="s">
        <v>81</v>
      </c>
      <c r="D80" s="23">
        <v>146373168.43000007</v>
      </c>
      <c r="E80" s="76">
        <v>1.3105916785602949</v>
      </c>
      <c r="F80" s="76">
        <v>90.599339559126008</v>
      </c>
      <c r="H80" s="67" t="s">
        <v>23</v>
      </c>
    </row>
    <row r="81" spans="1:8" ht="15" customHeight="1" x14ac:dyDescent="0.2">
      <c r="A81" s="67" t="s">
        <v>145</v>
      </c>
      <c r="B81" s="21">
        <v>12</v>
      </c>
      <c r="C81" s="24" t="s">
        <v>106</v>
      </c>
      <c r="D81" s="23">
        <v>109916732.53999999</v>
      </c>
      <c r="E81" s="76">
        <v>0.98416913800942529</v>
      </c>
      <c r="F81" s="76">
        <v>91.583508697135429</v>
      </c>
      <c r="H81" s="67" t="s">
        <v>23</v>
      </c>
    </row>
    <row r="82" spans="1:8" ht="15" customHeight="1" x14ac:dyDescent="0.2">
      <c r="A82" s="67" t="s">
        <v>146</v>
      </c>
      <c r="B82" s="21">
        <v>13</v>
      </c>
      <c r="C82" s="24" t="s">
        <v>109</v>
      </c>
      <c r="D82" s="23">
        <v>103772153.95999999</v>
      </c>
      <c r="E82" s="76">
        <v>0.92915199489785139</v>
      </c>
      <c r="F82" s="76">
        <v>92.512660692033279</v>
      </c>
      <c r="H82" s="67" t="s">
        <v>23</v>
      </c>
    </row>
    <row r="83" spans="1:8" ht="15" customHeight="1" x14ac:dyDescent="0.2">
      <c r="A83" s="67" t="s">
        <v>147</v>
      </c>
      <c r="B83" s="21">
        <v>14</v>
      </c>
      <c r="C83" s="24" t="s">
        <v>105</v>
      </c>
      <c r="D83" s="23">
        <v>88401598.319999993</v>
      </c>
      <c r="E83" s="76">
        <v>0.79152757552712683</v>
      </c>
      <c r="F83" s="76">
        <v>93.304188267560406</v>
      </c>
      <c r="H83" s="67" t="s">
        <v>23</v>
      </c>
    </row>
    <row r="84" spans="1:8" ht="15" customHeight="1" x14ac:dyDescent="0.2">
      <c r="A84" s="67" t="s">
        <v>148</v>
      </c>
      <c r="B84" s="21">
        <v>15</v>
      </c>
      <c r="C84" s="24" t="s">
        <v>108</v>
      </c>
      <c r="D84" s="23">
        <v>85387782.019999996</v>
      </c>
      <c r="E84" s="76">
        <v>0.76454255767272195</v>
      </c>
      <c r="F84" s="76">
        <v>94.068730825233132</v>
      </c>
      <c r="H84" s="67" t="s">
        <v>23</v>
      </c>
    </row>
    <row r="85" spans="1:8" ht="15" customHeight="1" x14ac:dyDescent="0.2">
      <c r="A85" s="67" t="s">
        <v>149</v>
      </c>
      <c r="B85" s="21">
        <v>16</v>
      </c>
      <c r="C85" s="24" t="s">
        <v>112</v>
      </c>
      <c r="D85" s="23">
        <v>81234104.179999992</v>
      </c>
      <c r="E85" s="76">
        <v>0.72735148180195752</v>
      </c>
      <c r="F85" s="76">
        <v>94.796082307035093</v>
      </c>
      <c r="H85" s="67" t="s">
        <v>23</v>
      </c>
    </row>
    <row r="86" spans="1:8" ht="15" customHeight="1" x14ac:dyDescent="0.2">
      <c r="A86" s="67" t="s">
        <v>150</v>
      </c>
      <c r="B86" s="21">
        <v>17</v>
      </c>
      <c r="C86" s="24" t="s">
        <v>110</v>
      </c>
      <c r="D86" s="23">
        <v>74628545.819999993</v>
      </c>
      <c r="E86" s="76">
        <v>0.66820683178366891</v>
      </c>
      <c r="F86" s="76">
        <v>95.464289138818756</v>
      </c>
      <c r="H86" s="67" t="s">
        <v>23</v>
      </c>
    </row>
    <row r="87" spans="1:8" ht="15" customHeight="1" x14ac:dyDescent="0.2">
      <c r="A87" s="67" t="s">
        <v>151</v>
      </c>
      <c r="B87" s="21">
        <v>18</v>
      </c>
      <c r="C87" s="24" t="s">
        <v>76</v>
      </c>
      <c r="D87" s="23">
        <v>71937407.230000004</v>
      </c>
      <c r="E87" s="76">
        <v>0.644110995916092</v>
      </c>
      <c r="F87" s="76">
        <v>96.10840013473485</v>
      </c>
      <c r="H87" s="67" t="s">
        <v>23</v>
      </c>
    </row>
    <row r="88" spans="1:8" ht="15" customHeight="1" x14ac:dyDescent="0.2">
      <c r="A88" s="67" t="s">
        <v>152</v>
      </c>
      <c r="B88" s="21">
        <v>19</v>
      </c>
      <c r="C88" s="24" t="s">
        <v>121</v>
      </c>
      <c r="D88" s="23">
        <v>68795772.159999996</v>
      </c>
      <c r="E88" s="76">
        <v>0.61598151819843039</v>
      </c>
      <c r="F88" s="76">
        <v>96.724381652933275</v>
      </c>
      <c r="H88" s="67" t="s">
        <v>23</v>
      </c>
    </row>
    <row r="89" spans="1:8" ht="15" customHeight="1" x14ac:dyDescent="0.2">
      <c r="A89" s="67" t="s">
        <v>153</v>
      </c>
      <c r="B89" s="21">
        <v>20</v>
      </c>
      <c r="C89" s="24" t="s">
        <v>78</v>
      </c>
      <c r="D89" s="23">
        <v>60917519.409999996</v>
      </c>
      <c r="E89" s="76">
        <v>0.54544145538164057</v>
      </c>
      <c r="F89" s="76">
        <v>97.26982310831491</v>
      </c>
      <c r="H89" s="67" t="s">
        <v>23</v>
      </c>
    </row>
    <row r="90" spans="1:8" ht="15" customHeight="1" x14ac:dyDescent="0.2">
      <c r="A90" s="67" t="s">
        <v>154</v>
      </c>
      <c r="B90" s="21">
        <v>21</v>
      </c>
      <c r="C90" s="24" t="s">
        <v>111</v>
      </c>
      <c r="D90" s="23">
        <v>59319792.990000002</v>
      </c>
      <c r="E90" s="76">
        <v>0.53113578055661748</v>
      </c>
      <c r="F90" s="76">
        <v>97.80095888887152</v>
      </c>
      <c r="H90" s="67" t="s">
        <v>23</v>
      </c>
    </row>
    <row r="91" spans="1:8" ht="15" customHeight="1" x14ac:dyDescent="0.2">
      <c r="A91" s="67" t="s">
        <v>155</v>
      </c>
      <c r="B91" s="21">
        <v>22</v>
      </c>
      <c r="C91" s="24" t="s">
        <v>83</v>
      </c>
      <c r="D91" s="23">
        <v>56875945.150000006</v>
      </c>
      <c r="E91" s="76">
        <v>0.50925412917798207</v>
      </c>
      <c r="F91" s="76">
        <v>98.310213018049495</v>
      </c>
      <c r="H91" s="67" t="s">
        <v>23</v>
      </c>
    </row>
    <row r="92" spans="1:8" ht="15" customHeight="1" x14ac:dyDescent="0.2">
      <c r="A92" s="67" t="s">
        <v>156</v>
      </c>
      <c r="B92" s="21">
        <v>23</v>
      </c>
      <c r="C92" s="24" t="s">
        <v>107</v>
      </c>
      <c r="D92" s="23">
        <v>45471681.169999994</v>
      </c>
      <c r="E92" s="76">
        <v>0.40714297292846291</v>
      </c>
      <c r="F92" s="76">
        <v>98.717355990977964</v>
      </c>
      <c r="H92" s="67" t="s">
        <v>23</v>
      </c>
    </row>
    <row r="93" spans="1:8" ht="15" customHeight="1" x14ac:dyDescent="0.2">
      <c r="A93" s="67" t="s">
        <v>157</v>
      </c>
      <c r="B93" s="21">
        <v>24</v>
      </c>
      <c r="C93" s="24" t="s">
        <v>114</v>
      </c>
      <c r="D93" s="23">
        <v>34944217.859999999</v>
      </c>
      <c r="E93" s="76">
        <v>0.31288248817962694</v>
      </c>
      <c r="F93" s="76">
        <v>99.030238479157589</v>
      </c>
      <c r="H93" s="67" t="s">
        <v>23</v>
      </c>
    </row>
    <row r="94" spans="1:8" ht="15" customHeight="1" x14ac:dyDescent="0.2">
      <c r="A94" s="67" t="s">
        <v>158</v>
      </c>
      <c r="B94" s="21">
        <v>25</v>
      </c>
      <c r="C94" s="24" t="s">
        <v>113</v>
      </c>
      <c r="D94" s="23">
        <v>28367390.52</v>
      </c>
      <c r="E94" s="76">
        <v>0.25399508910515822</v>
      </c>
      <c r="F94" s="76">
        <v>99.284233568262749</v>
      </c>
      <c r="H94" s="67" t="s">
        <v>23</v>
      </c>
    </row>
    <row r="95" spans="1:8" ht="15" customHeight="1" x14ac:dyDescent="0.2">
      <c r="A95" s="67" t="s">
        <v>159</v>
      </c>
      <c r="B95" s="21">
        <v>26</v>
      </c>
      <c r="C95" s="24" t="s">
        <v>99</v>
      </c>
      <c r="D95" s="23">
        <v>22775693.390000004</v>
      </c>
      <c r="E95" s="76">
        <v>0.20392831931249539</v>
      </c>
      <c r="F95" s="76">
        <v>99.488161887575245</v>
      </c>
      <c r="H95" s="67" t="s">
        <v>23</v>
      </c>
    </row>
    <row r="96" spans="1:8" ht="15" customHeight="1" x14ac:dyDescent="0.2">
      <c r="A96" s="67" t="s">
        <v>160</v>
      </c>
      <c r="B96" s="21">
        <v>27</v>
      </c>
      <c r="C96" s="24" t="s">
        <v>119</v>
      </c>
      <c r="D96" s="23">
        <v>17398898.280000001</v>
      </c>
      <c r="E96" s="76">
        <v>0.15578573277103053</v>
      </c>
      <c r="F96" s="76">
        <v>99.643947620346282</v>
      </c>
      <c r="H96" s="67" t="s">
        <v>23</v>
      </c>
    </row>
    <row r="97" spans="1:8" ht="15" customHeight="1" x14ac:dyDescent="0.2">
      <c r="A97" s="67" t="s">
        <v>161</v>
      </c>
      <c r="B97" s="21">
        <v>28</v>
      </c>
      <c r="C97" s="24" t="s">
        <v>118</v>
      </c>
      <c r="D97" s="23">
        <v>15409389.109999999</v>
      </c>
      <c r="E97" s="76">
        <v>0.13797212532788528</v>
      </c>
      <c r="F97" s="76">
        <v>99.781919745674173</v>
      </c>
      <c r="G97" s="2"/>
      <c r="H97" s="67" t="s">
        <v>23</v>
      </c>
    </row>
    <row r="98" spans="1:8" ht="15" customHeight="1" x14ac:dyDescent="0.2">
      <c r="A98" s="67" t="s">
        <v>162</v>
      </c>
      <c r="B98" s="21">
        <v>29</v>
      </c>
      <c r="C98" s="24" t="s">
        <v>115</v>
      </c>
      <c r="D98" s="23">
        <v>8267491.6799999997</v>
      </c>
      <c r="E98" s="76">
        <v>7.4025218655810077E-2</v>
      </c>
      <c r="F98" s="76">
        <v>99.855944964329979</v>
      </c>
      <c r="H98" s="67" t="s">
        <v>23</v>
      </c>
    </row>
    <row r="99" spans="1:8" ht="15" customHeight="1" x14ac:dyDescent="0.2">
      <c r="A99" s="67" t="s">
        <v>163</v>
      </c>
      <c r="B99" s="21">
        <v>30</v>
      </c>
      <c r="C99" s="24" t="s">
        <v>77</v>
      </c>
      <c r="D99" s="23">
        <v>7980764.5899999999</v>
      </c>
      <c r="E99" s="76">
        <v>7.1457930250411403E-2</v>
      </c>
      <c r="F99" s="76">
        <v>99.927402894580396</v>
      </c>
      <c r="H99" s="67" t="s">
        <v>23</v>
      </c>
    </row>
    <row r="100" spans="1:8" ht="15" customHeight="1" x14ac:dyDescent="0.2">
      <c r="A100" s="67" t="s">
        <v>164</v>
      </c>
      <c r="B100" s="21">
        <v>31</v>
      </c>
      <c r="C100" s="24" t="s">
        <v>116</v>
      </c>
      <c r="D100" s="23">
        <v>4234383.6900000004</v>
      </c>
      <c r="E100" s="76">
        <v>3.7913697486157742E-2</v>
      </c>
      <c r="F100" s="76">
        <v>99.965316592066557</v>
      </c>
      <c r="H100" s="67" t="s">
        <v>23</v>
      </c>
    </row>
    <row r="101" spans="1:8" ht="15" customHeight="1" x14ac:dyDescent="0.2">
      <c r="A101" s="67" t="s">
        <v>165</v>
      </c>
      <c r="B101" s="21">
        <v>32</v>
      </c>
      <c r="C101" s="24" t="s">
        <v>117</v>
      </c>
      <c r="D101" s="23">
        <v>2613356.2000000002</v>
      </c>
      <c r="E101" s="76">
        <v>2.339939024051331E-2</v>
      </c>
      <c r="F101" s="76">
        <v>99.98871598230707</v>
      </c>
      <c r="H101" s="67" t="s">
        <v>23</v>
      </c>
    </row>
    <row r="102" spans="1:8" ht="15" customHeight="1" x14ac:dyDescent="0.2">
      <c r="A102" s="67" t="s">
        <v>166</v>
      </c>
      <c r="B102" s="21">
        <v>33</v>
      </c>
      <c r="C102" s="24" t="s">
        <v>122</v>
      </c>
      <c r="D102" s="23">
        <v>1260253.25</v>
      </c>
      <c r="E102" s="76">
        <v>1.1284017692890537E-2</v>
      </c>
      <c r="F102" s="76">
        <v>99.999999999999957</v>
      </c>
      <c r="H102" s="67" t="s">
        <v>23</v>
      </c>
    </row>
    <row r="103" spans="1:8" x14ac:dyDescent="0.2">
      <c r="A103" s="67" t="s">
        <v>21</v>
      </c>
      <c r="B103" s="108" t="s">
        <v>21</v>
      </c>
      <c r="C103" s="109"/>
      <c r="D103" s="26">
        <v>11168479918.23</v>
      </c>
      <c r="E103" s="80">
        <v>100.00000000000001</v>
      </c>
      <c r="F103" s="81"/>
    </row>
    <row r="104" spans="1:8" x14ac:dyDescent="0.2">
      <c r="A104" s="67" t="s">
        <v>131</v>
      </c>
      <c r="B104" s="37" t="s">
        <v>98</v>
      </c>
      <c r="C104" s="7"/>
    </row>
    <row r="105" spans="1:8" x14ac:dyDescent="0.2">
      <c r="A105" s="67" t="s">
        <v>131</v>
      </c>
    </row>
    <row r="106" spans="1:8" x14ac:dyDescent="0.2">
      <c r="A106" s="67" t="s">
        <v>131</v>
      </c>
    </row>
    <row r="107" spans="1:8" x14ac:dyDescent="0.2">
      <c r="A107" s="67" t="s">
        <v>131</v>
      </c>
    </row>
    <row r="108" spans="1:8" x14ac:dyDescent="0.2">
      <c r="A108" s="67" t="s">
        <v>131</v>
      </c>
    </row>
    <row r="109" spans="1:8" x14ac:dyDescent="0.2">
      <c r="A109" s="67" t="s">
        <v>131</v>
      </c>
    </row>
    <row r="110" spans="1:8" x14ac:dyDescent="0.2">
      <c r="A110" s="67" t="s">
        <v>131</v>
      </c>
    </row>
    <row r="111" spans="1:8" x14ac:dyDescent="0.2">
      <c r="A111" s="67" t="s">
        <v>131</v>
      </c>
    </row>
    <row r="112" spans="1:8" x14ac:dyDescent="0.2">
      <c r="A112" s="67" t="s">
        <v>131</v>
      </c>
    </row>
    <row r="113" spans="1:1" x14ac:dyDescent="0.2">
      <c r="A113" s="67" t="s">
        <v>131</v>
      </c>
    </row>
    <row r="114" spans="1:1" x14ac:dyDescent="0.2">
      <c r="A114" s="67" t="s">
        <v>131</v>
      </c>
    </row>
    <row r="115" spans="1:1" x14ac:dyDescent="0.2">
      <c r="A115" s="67" t="s">
        <v>131</v>
      </c>
    </row>
    <row r="116" spans="1:1" x14ac:dyDescent="0.2">
      <c r="A116" s="67" t="s">
        <v>131</v>
      </c>
    </row>
    <row r="117" spans="1:1" x14ac:dyDescent="0.2">
      <c r="A117" s="67" t="s">
        <v>131</v>
      </c>
    </row>
    <row r="118" spans="1:1" x14ac:dyDescent="0.2">
      <c r="A118" s="67" t="s">
        <v>131</v>
      </c>
    </row>
    <row r="119" spans="1:1" x14ac:dyDescent="0.2">
      <c r="A119" s="67" t="s">
        <v>131</v>
      </c>
    </row>
    <row r="120" spans="1:1" x14ac:dyDescent="0.2">
      <c r="A120" s="67" t="s">
        <v>131</v>
      </c>
    </row>
    <row r="121" spans="1:1" x14ac:dyDescent="0.2">
      <c r="A121" s="67" t="s">
        <v>131</v>
      </c>
    </row>
    <row r="122" spans="1:1" x14ac:dyDescent="0.2">
      <c r="A122" s="67" t="s">
        <v>131</v>
      </c>
    </row>
  </sheetData>
  <sortState ref="B8:F39">
    <sortCondition ref="B7"/>
  </sortState>
  <mergeCells count="9">
    <mergeCell ref="B1:F1"/>
    <mergeCell ref="B2:F2"/>
    <mergeCell ref="B3:F3"/>
    <mergeCell ref="B4:F4"/>
    <mergeCell ref="B66:F66"/>
    <mergeCell ref="B67:F67"/>
    <mergeCell ref="B103:C103"/>
    <mergeCell ref="B65:F65"/>
    <mergeCell ref="B64:F64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topLeftCell="A397" workbookViewId="0">
      <selection activeCell="C410" sqref="C410"/>
    </sheetView>
  </sheetViews>
  <sheetFormatPr defaultColWidth="9.140625"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7109375" bestFit="1" customWidth="1"/>
    <col min="5" max="5" width="16.85546875" bestFit="1" customWidth="1"/>
  </cols>
  <sheetData>
    <row r="1" spans="1:5" x14ac:dyDescent="0.2">
      <c r="A1" t="s">
        <v>89</v>
      </c>
      <c r="B1" t="s">
        <v>90</v>
      </c>
      <c r="C1" t="s">
        <v>91</v>
      </c>
      <c r="D1" t="s">
        <v>92</v>
      </c>
      <c r="E1" t="s">
        <v>93</v>
      </c>
    </row>
    <row r="2" spans="1:5" x14ac:dyDescent="0.2">
      <c r="A2" t="str">
        <f>B2&amp;C2</f>
        <v>AbrilAngloamericana de Seguros, S. A.</v>
      </c>
      <c r="B2" t="s">
        <v>3</v>
      </c>
      <c r="C2" t="s">
        <v>76</v>
      </c>
      <c r="D2">
        <v>59016817.75</v>
      </c>
      <c r="E2">
        <v>0</v>
      </c>
    </row>
    <row r="3" spans="1:5" x14ac:dyDescent="0.2">
      <c r="A3" t="str">
        <f t="shared" ref="A3:A66" si="0">B3&amp;C3</f>
        <v>AbrilAseguradora Agropecuaria Dominicana, S. A.</v>
      </c>
      <c r="B3" t="s">
        <v>3</v>
      </c>
      <c r="C3" t="s">
        <v>107</v>
      </c>
      <c r="D3">
        <v>2205859.4299999997</v>
      </c>
      <c r="E3">
        <v>31593005.32</v>
      </c>
    </row>
    <row r="4" spans="1:5" x14ac:dyDescent="0.2">
      <c r="A4" t="str">
        <f t="shared" si="0"/>
        <v>AbrilAtlántica Seguros, S. A.</v>
      </c>
      <c r="B4" t="s">
        <v>3</v>
      </c>
      <c r="C4" t="s">
        <v>108</v>
      </c>
      <c r="D4">
        <v>73710200.269999996</v>
      </c>
      <c r="E4">
        <v>0</v>
      </c>
    </row>
    <row r="5" spans="1:5" x14ac:dyDescent="0.2">
      <c r="A5" t="str">
        <f t="shared" si="0"/>
        <v>AbrilAutoseguro, S. A.</v>
      </c>
      <c r="B5" t="s">
        <v>3</v>
      </c>
      <c r="C5" t="s">
        <v>77</v>
      </c>
      <c r="D5">
        <v>4702444.22</v>
      </c>
      <c r="E5">
        <v>0</v>
      </c>
    </row>
    <row r="6" spans="1:5" x14ac:dyDescent="0.2">
      <c r="A6" t="str">
        <f t="shared" si="0"/>
        <v>AbrilBMI Compañía de Seguros, S. A.</v>
      </c>
      <c r="B6" t="s">
        <v>3</v>
      </c>
      <c r="C6" t="s">
        <v>83</v>
      </c>
      <c r="D6">
        <v>1080922.95</v>
      </c>
      <c r="E6">
        <v>44154046.25</v>
      </c>
    </row>
    <row r="7" spans="1:5" x14ac:dyDescent="0.2">
      <c r="A7" t="str">
        <f t="shared" si="0"/>
        <v>AbrilBupa Dominicana, S. A.</v>
      </c>
      <c r="B7" t="s">
        <v>3</v>
      </c>
      <c r="C7" t="s">
        <v>111</v>
      </c>
      <c r="D7">
        <v>0</v>
      </c>
      <c r="E7">
        <v>54006632.420000002</v>
      </c>
    </row>
    <row r="8" spans="1:5" x14ac:dyDescent="0.2">
      <c r="A8" t="str">
        <f t="shared" si="0"/>
        <v>AbrilCompañía Dominicana de Seguros, C. por A.</v>
      </c>
      <c r="B8" t="s">
        <v>3</v>
      </c>
      <c r="C8" t="s">
        <v>105</v>
      </c>
      <c r="D8">
        <v>102646416.87999998</v>
      </c>
      <c r="E8">
        <v>3000</v>
      </c>
    </row>
    <row r="9" spans="1:5" x14ac:dyDescent="0.2">
      <c r="A9" t="str">
        <f t="shared" si="0"/>
        <v>AbrilConfederación del Canadá Dominicana, S. A.</v>
      </c>
      <c r="B9" t="s">
        <v>3</v>
      </c>
      <c r="C9" t="s">
        <v>115</v>
      </c>
      <c r="D9">
        <v>11898472.169999998</v>
      </c>
      <c r="E9">
        <v>0</v>
      </c>
    </row>
    <row r="10" spans="1:5" x14ac:dyDescent="0.2">
      <c r="A10" t="str">
        <f t="shared" si="0"/>
        <v xml:space="preserve">AbrilCooperativa Nacional De Seguros, Inc </v>
      </c>
      <c r="B10" t="s">
        <v>3</v>
      </c>
      <c r="C10" t="s">
        <v>109</v>
      </c>
      <c r="D10">
        <v>86666108.960000008</v>
      </c>
      <c r="E10">
        <v>48722.53</v>
      </c>
    </row>
    <row r="11" spans="1:5" x14ac:dyDescent="0.2">
      <c r="A11" t="str">
        <f t="shared" si="0"/>
        <v>AbrilCuna Mutual Insurance Society Dominicana</v>
      </c>
      <c r="B11" t="s">
        <v>3</v>
      </c>
      <c r="C11" t="s">
        <v>110</v>
      </c>
      <c r="D11">
        <v>51842629.039999999</v>
      </c>
      <c r="E11">
        <v>0</v>
      </c>
    </row>
    <row r="12" spans="1:5" x14ac:dyDescent="0.2">
      <c r="A12" t="str">
        <f t="shared" si="0"/>
        <v>AbrilFuturo Seguros</v>
      </c>
      <c r="B12" t="s">
        <v>3</v>
      </c>
      <c r="C12" t="s">
        <v>99</v>
      </c>
      <c r="D12">
        <v>31726258.68</v>
      </c>
      <c r="E12">
        <v>2500000</v>
      </c>
    </row>
    <row r="13" spans="1:5" x14ac:dyDescent="0.2">
      <c r="A13" t="str">
        <f t="shared" si="0"/>
        <v>AbrilGeneral de Seguros, S. A.</v>
      </c>
      <c r="B13" t="s">
        <v>3</v>
      </c>
      <c r="C13" t="s">
        <v>75</v>
      </c>
      <c r="D13">
        <v>39791232.089999996</v>
      </c>
      <c r="E13">
        <v>256602978.93000001</v>
      </c>
    </row>
    <row r="14" spans="1:5" x14ac:dyDescent="0.2">
      <c r="A14" t="str">
        <f t="shared" si="0"/>
        <v>AbrilHumano Seguros, S. A.</v>
      </c>
      <c r="B14" t="s">
        <v>3</v>
      </c>
      <c r="C14" t="s">
        <v>86</v>
      </c>
      <c r="D14">
        <v>262236294.16999999</v>
      </c>
      <c r="E14">
        <v>1372379628.8399999</v>
      </c>
    </row>
    <row r="15" spans="1:5" x14ac:dyDescent="0.2">
      <c r="A15" t="str">
        <f t="shared" si="0"/>
        <v>AbrilHylseg Seguros S.A</v>
      </c>
      <c r="B15" t="s">
        <v>3</v>
      </c>
      <c r="C15" t="s">
        <v>117</v>
      </c>
      <c r="D15">
        <v>8800881.2300000004</v>
      </c>
      <c r="E15">
        <v>0</v>
      </c>
    </row>
    <row r="16" spans="1:5" x14ac:dyDescent="0.2">
      <c r="A16" t="str">
        <f t="shared" si="0"/>
        <v>AbrilLa Colonial, S. A., Compañia De Seguros</v>
      </c>
      <c r="B16" t="s">
        <v>3</v>
      </c>
      <c r="C16" t="s">
        <v>101</v>
      </c>
      <c r="D16">
        <v>842329861.3299998</v>
      </c>
      <c r="E16">
        <v>107146208.48</v>
      </c>
    </row>
    <row r="17" spans="1:5" x14ac:dyDescent="0.2">
      <c r="A17" t="str">
        <f t="shared" si="0"/>
        <v>AbrilLa Monumental de Seguros, S. A.</v>
      </c>
      <c r="B17" t="s">
        <v>3</v>
      </c>
      <c r="C17" t="s">
        <v>81</v>
      </c>
      <c r="D17">
        <v>127202529.09999999</v>
      </c>
      <c r="E17">
        <v>812350.64</v>
      </c>
    </row>
    <row r="18" spans="1:5" x14ac:dyDescent="0.2">
      <c r="A18" t="str">
        <f t="shared" si="0"/>
        <v>AbrilMapfre BHD Compañía de Seguros</v>
      </c>
      <c r="B18" t="s">
        <v>3</v>
      </c>
      <c r="C18" t="s">
        <v>100</v>
      </c>
      <c r="D18">
        <v>1171422148.01</v>
      </c>
      <c r="E18">
        <v>178711470.97999999</v>
      </c>
    </row>
    <row r="19" spans="1:5" x14ac:dyDescent="0.2">
      <c r="A19" t="str">
        <f t="shared" si="0"/>
        <v>AbrilMidas Seguros, S.A.</v>
      </c>
      <c r="B19" t="s">
        <v>3</v>
      </c>
      <c r="C19" t="s">
        <v>118</v>
      </c>
      <c r="D19">
        <v>7988138.2899999991</v>
      </c>
      <c r="E19">
        <v>0</v>
      </c>
    </row>
    <row r="20" spans="1:5" x14ac:dyDescent="0.2">
      <c r="A20" t="str">
        <f t="shared" si="0"/>
        <v>AbrilMultiseguros Su, S.A.</v>
      </c>
      <c r="B20" t="s">
        <v>3</v>
      </c>
      <c r="C20" t="s">
        <v>113</v>
      </c>
      <c r="D20">
        <v>24896744.810000002</v>
      </c>
      <c r="E20">
        <v>0</v>
      </c>
    </row>
    <row r="21" spans="1:5" x14ac:dyDescent="0.2">
      <c r="A21" t="str">
        <f t="shared" si="0"/>
        <v>AbrilPatria, S. A., Compañía de Seguros</v>
      </c>
      <c r="B21" t="s">
        <v>3</v>
      </c>
      <c r="C21" t="s">
        <v>106</v>
      </c>
      <c r="D21">
        <v>77906856.339999989</v>
      </c>
      <c r="E21">
        <v>0</v>
      </c>
    </row>
    <row r="22" spans="1:5" x14ac:dyDescent="0.2">
      <c r="A22" t="str">
        <f t="shared" si="0"/>
        <v xml:space="preserve">AbrilRehsa Compañia De Seguros Y Reaseguros, </v>
      </c>
      <c r="B22" t="s">
        <v>3</v>
      </c>
      <c r="C22" t="s">
        <v>120</v>
      </c>
      <c r="D22">
        <v>0</v>
      </c>
      <c r="E22">
        <v>0</v>
      </c>
    </row>
    <row r="23" spans="1:5" x14ac:dyDescent="0.2">
      <c r="A23" t="str">
        <f t="shared" si="0"/>
        <v>AbrilSeguros Ademi, S.A.</v>
      </c>
      <c r="B23" t="s">
        <v>3</v>
      </c>
      <c r="C23" t="s">
        <v>114</v>
      </c>
      <c r="D23">
        <v>30865939.289999999</v>
      </c>
      <c r="E23">
        <v>0</v>
      </c>
    </row>
    <row r="24" spans="1:5" x14ac:dyDescent="0.2">
      <c r="A24" t="str">
        <f t="shared" si="0"/>
        <v>AbrilSeguros APS, S.R.L.</v>
      </c>
      <c r="B24" t="s">
        <v>3</v>
      </c>
      <c r="C24" t="s">
        <v>112</v>
      </c>
      <c r="D24">
        <v>21848530.949999999</v>
      </c>
      <c r="E24">
        <v>25095095.810000002</v>
      </c>
    </row>
    <row r="25" spans="1:5" x14ac:dyDescent="0.2">
      <c r="A25" t="str">
        <f t="shared" si="0"/>
        <v>AbrilSeguros Crecer, S. A.</v>
      </c>
      <c r="B25" t="s">
        <v>3</v>
      </c>
      <c r="C25" t="s">
        <v>88</v>
      </c>
      <c r="D25">
        <v>233625384.52999997</v>
      </c>
      <c r="E25">
        <v>232205834.72</v>
      </c>
    </row>
    <row r="26" spans="1:5" x14ac:dyDescent="0.2">
      <c r="A26" t="str">
        <f t="shared" si="0"/>
        <v>AbrilSeguros La Internacional, S. A.</v>
      </c>
      <c r="B26" t="s">
        <v>3</v>
      </c>
      <c r="C26" t="s">
        <v>78</v>
      </c>
      <c r="D26">
        <v>55918962.509999998</v>
      </c>
      <c r="E26">
        <v>0</v>
      </c>
    </row>
    <row r="27" spans="1:5" x14ac:dyDescent="0.2">
      <c r="A27" t="str">
        <f t="shared" si="0"/>
        <v>AbrilSeguros Pepín, S. A.</v>
      </c>
      <c r="B27" t="s">
        <v>3</v>
      </c>
      <c r="C27" t="s">
        <v>104</v>
      </c>
      <c r="D27">
        <v>152083477.72</v>
      </c>
      <c r="E27">
        <v>62017.73</v>
      </c>
    </row>
    <row r="28" spans="1:5" x14ac:dyDescent="0.2">
      <c r="A28" t="str">
        <f t="shared" si="0"/>
        <v>AbrilSeguros Reservas, S. A.</v>
      </c>
      <c r="B28" t="s">
        <v>3</v>
      </c>
      <c r="C28" t="s">
        <v>87</v>
      </c>
      <c r="D28">
        <v>1459590823.46</v>
      </c>
      <c r="E28">
        <v>164686378.31</v>
      </c>
    </row>
    <row r="29" spans="1:5" x14ac:dyDescent="0.2">
      <c r="A29" t="str">
        <f t="shared" si="0"/>
        <v>AbrilSeguros Sura, S.A.</v>
      </c>
      <c r="B29" t="s">
        <v>3</v>
      </c>
      <c r="C29" t="s">
        <v>102</v>
      </c>
      <c r="D29">
        <v>576102064.47000003</v>
      </c>
      <c r="E29">
        <v>19898637.239999998</v>
      </c>
    </row>
    <row r="30" spans="1:5" x14ac:dyDescent="0.2">
      <c r="A30" t="str">
        <f t="shared" si="0"/>
        <v>AbrilSeguros Universal, S. A.</v>
      </c>
      <c r="B30" t="s">
        <v>3</v>
      </c>
      <c r="C30" t="s">
        <v>80</v>
      </c>
      <c r="D30">
        <v>2919611111.9400001</v>
      </c>
      <c r="E30">
        <v>840361110.93000007</v>
      </c>
    </row>
    <row r="31" spans="1:5" x14ac:dyDescent="0.2">
      <c r="A31" t="str">
        <f t="shared" si="0"/>
        <v>AbrilSeguros Yunen, S.A.</v>
      </c>
      <c r="B31" t="s">
        <v>3</v>
      </c>
      <c r="C31" t="s">
        <v>116</v>
      </c>
      <c r="D31">
        <v>0</v>
      </c>
      <c r="E31">
        <v>8074888.2000000002</v>
      </c>
    </row>
    <row r="32" spans="1:5" x14ac:dyDescent="0.2">
      <c r="A32" t="str">
        <f t="shared" si="0"/>
        <v>AbrilUnit, S.A.</v>
      </c>
      <c r="B32" t="s">
        <v>3</v>
      </c>
      <c r="C32" t="s">
        <v>119</v>
      </c>
      <c r="D32">
        <v>9003162.4100000001</v>
      </c>
      <c r="E32">
        <v>36970</v>
      </c>
    </row>
    <row r="33" spans="1:5" x14ac:dyDescent="0.2">
      <c r="A33" t="str">
        <f t="shared" si="0"/>
        <v>AbrilWorldwide Seguros, S. A.</v>
      </c>
      <c r="B33" t="s">
        <v>3</v>
      </c>
      <c r="C33" t="s">
        <v>103</v>
      </c>
      <c r="D33">
        <v>19951265.920000002</v>
      </c>
      <c r="E33">
        <v>281024471.37</v>
      </c>
    </row>
    <row r="34" spans="1:5" x14ac:dyDescent="0.2">
      <c r="A34" t="str">
        <f t="shared" si="0"/>
        <v>AbrilCreciendo Seguros</v>
      </c>
      <c r="B34" t="s">
        <v>3</v>
      </c>
      <c r="C34" t="s">
        <v>122</v>
      </c>
      <c r="D34">
        <v>5385352.4499999993</v>
      </c>
      <c r="E34">
        <v>0</v>
      </c>
    </row>
    <row r="35" spans="1:5" x14ac:dyDescent="0.2">
      <c r="A35" t="str">
        <f t="shared" si="0"/>
        <v>AbrilOne Alliance Seguros, S.A.</v>
      </c>
      <c r="B35" t="s">
        <v>3</v>
      </c>
      <c r="C35" t="s">
        <v>121</v>
      </c>
      <c r="D35">
        <v>54812752.430000007</v>
      </c>
      <c r="E35">
        <v>21252214.82</v>
      </c>
    </row>
    <row r="36" spans="1:5" x14ac:dyDescent="0.2">
      <c r="A36" t="str">
        <f t="shared" si="0"/>
        <v>AgostoAngloamericana de Seguros, S. A.</v>
      </c>
      <c r="B36" t="s">
        <v>7</v>
      </c>
      <c r="C36" t="s">
        <v>76</v>
      </c>
      <c r="D36">
        <v>50087064.07</v>
      </c>
      <c r="E36">
        <v>0</v>
      </c>
    </row>
    <row r="37" spans="1:5" x14ac:dyDescent="0.2">
      <c r="A37" t="str">
        <f t="shared" si="0"/>
        <v>AgostoAseguradora Agropecuaria Dominicana, S. A.</v>
      </c>
      <c r="B37" t="s">
        <v>7</v>
      </c>
      <c r="C37" t="s">
        <v>107</v>
      </c>
      <c r="D37">
        <v>2765950.41</v>
      </c>
      <c r="E37">
        <v>104141266.95999999</v>
      </c>
    </row>
    <row r="38" spans="1:5" x14ac:dyDescent="0.2">
      <c r="A38" t="str">
        <f t="shared" si="0"/>
        <v>AgostoAtlántica Seguros, S. A.</v>
      </c>
      <c r="B38" t="s">
        <v>7</v>
      </c>
      <c r="C38" t="s">
        <v>108</v>
      </c>
      <c r="D38">
        <v>75875835.189999998</v>
      </c>
      <c r="E38">
        <v>0</v>
      </c>
    </row>
    <row r="39" spans="1:5" x14ac:dyDescent="0.2">
      <c r="A39" t="str">
        <f t="shared" si="0"/>
        <v>AgostoAutoseguro, S. A.</v>
      </c>
      <c r="B39" t="s">
        <v>7</v>
      </c>
      <c r="C39" t="s">
        <v>77</v>
      </c>
      <c r="D39">
        <v>4810315.24</v>
      </c>
      <c r="E39">
        <v>0</v>
      </c>
    </row>
    <row r="40" spans="1:5" x14ac:dyDescent="0.2">
      <c r="A40" t="str">
        <f t="shared" si="0"/>
        <v>AgostoBMI Compañía de Seguros, S. A.</v>
      </c>
      <c r="B40" t="s">
        <v>7</v>
      </c>
      <c r="C40" t="s">
        <v>83</v>
      </c>
      <c r="D40">
        <v>181291.77</v>
      </c>
      <c r="E40">
        <v>49386789.020000003</v>
      </c>
    </row>
    <row r="41" spans="1:5" x14ac:dyDescent="0.2">
      <c r="A41" t="str">
        <f t="shared" si="0"/>
        <v>AgostoBupa Dominicana, S. A.</v>
      </c>
      <c r="B41" t="s">
        <v>7</v>
      </c>
      <c r="C41" t="s">
        <v>111</v>
      </c>
      <c r="D41">
        <v>0</v>
      </c>
      <c r="E41">
        <v>69538818.909999996</v>
      </c>
    </row>
    <row r="42" spans="1:5" x14ac:dyDescent="0.2">
      <c r="A42" t="str">
        <f t="shared" si="0"/>
        <v>AgostoCompañía Dominicana de Seguros, C. por A.</v>
      </c>
      <c r="B42" t="s">
        <v>7</v>
      </c>
      <c r="C42" t="s">
        <v>105</v>
      </c>
      <c r="D42">
        <v>90207164.280000001</v>
      </c>
      <c r="E42">
        <v>6726000.0199999996</v>
      </c>
    </row>
    <row r="43" spans="1:5" x14ac:dyDescent="0.2">
      <c r="A43" t="str">
        <f t="shared" si="0"/>
        <v>AgostoConfederación del Canadá Dominicana, S. A.</v>
      </c>
      <c r="B43" t="s">
        <v>7</v>
      </c>
      <c r="C43" t="s">
        <v>115</v>
      </c>
      <c r="D43">
        <v>10632880.51</v>
      </c>
      <c r="E43">
        <v>0</v>
      </c>
    </row>
    <row r="44" spans="1:5" x14ac:dyDescent="0.2">
      <c r="A44" t="str">
        <f t="shared" si="0"/>
        <v xml:space="preserve">AgostoCooperativa Nacional De Seguros, Inc </v>
      </c>
      <c r="B44" t="s">
        <v>7</v>
      </c>
      <c r="C44" t="s">
        <v>109</v>
      </c>
      <c r="D44">
        <v>98734950.329999998</v>
      </c>
      <c r="E44">
        <v>267330.38</v>
      </c>
    </row>
    <row r="45" spans="1:5" x14ac:dyDescent="0.2">
      <c r="A45" t="str">
        <f t="shared" si="0"/>
        <v>AgostoCuna Mutual Insurance Society Dominicana</v>
      </c>
      <c r="B45" t="s">
        <v>7</v>
      </c>
      <c r="C45" t="s">
        <v>110</v>
      </c>
      <c r="D45">
        <v>55380061.890000001</v>
      </c>
      <c r="E45">
        <v>0</v>
      </c>
    </row>
    <row r="46" spans="1:5" x14ac:dyDescent="0.2">
      <c r="A46" t="str">
        <f t="shared" si="0"/>
        <v>AgostoFuturo Seguros</v>
      </c>
      <c r="B46" t="s">
        <v>7</v>
      </c>
      <c r="C46" t="s">
        <v>99</v>
      </c>
      <c r="D46">
        <v>23632715.460000001</v>
      </c>
      <c r="E46">
        <v>4000000</v>
      </c>
    </row>
    <row r="47" spans="1:5" x14ac:dyDescent="0.2">
      <c r="A47" t="str">
        <f t="shared" si="0"/>
        <v>AgostoGeneral de Seguros, S. A.</v>
      </c>
      <c r="B47" t="s">
        <v>7</v>
      </c>
      <c r="C47" t="s">
        <v>75</v>
      </c>
      <c r="D47">
        <v>65459392.319999993</v>
      </c>
      <c r="E47">
        <v>251895363.70999998</v>
      </c>
    </row>
    <row r="48" spans="1:5" x14ac:dyDescent="0.2">
      <c r="A48" t="str">
        <f t="shared" si="0"/>
        <v>AgostoHumano Seguros, S. A.</v>
      </c>
      <c r="B48" t="s">
        <v>7</v>
      </c>
      <c r="C48" t="s">
        <v>86</v>
      </c>
      <c r="D48">
        <v>240650029.79999995</v>
      </c>
      <c r="E48">
        <v>1450825371.8199999</v>
      </c>
    </row>
    <row r="49" spans="1:5" x14ac:dyDescent="0.2">
      <c r="A49" t="str">
        <f t="shared" si="0"/>
        <v>AgostoHylseg Seguros S.A</v>
      </c>
      <c r="B49" t="s">
        <v>7</v>
      </c>
      <c r="C49" t="s">
        <v>117</v>
      </c>
      <c r="D49">
        <v>1634079.5</v>
      </c>
      <c r="E49">
        <v>0</v>
      </c>
    </row>
    <row r="50" spans="1:5" x14ac:dyDescent="0.2">
      <c r="A50" t="str">
        <f t="shared" si="0"/>
        <v>AgostoLa Colonial, S. A., Compañia De Seguros</v>
      </c>
      <c r="B50" t="s">
        <v>7</v>
      </c>
      <c r="C50" t="s">
        <v>101</v>
      </c>
      <c r="D50">
        <v>687279180.31000006</v>
      </c>
      <c r="E50">
        <v>301659286.36000001</v>
      </c>
    </row>
    <row r="51" spans="1:5" x14ac:dyDescent="0.2">
      <c r="A51" t="str">
        <f t="shared" si="0"/>
        <v>AgostoLa Monumental de Seguros, S. A.</v>
      </c>
      <c r="B51" t="s">
        <v>7</v>
      </c>
      <c r="C51" t="s">
        <v>81</v>
      </c>
      <c r="D51">
        <v>128853023.38</v>
      </c>
      <c r="E51">
        <v>52953.54</v>
      </c>
    </row>
    <row r="52" spans="1:5" x14ac:dyDescent="0.2">
      <c r="A52" t="str">
        <f t="shared" si="0"/>
        <v>AgostoMapfre BHD Compañía de Seguros</v>
      </c>
      <c r="B52" t="s">
        <v>7</v>
      </c>
      <c r="C52" t="s">
        <v>100</v>
      </c>
      <c r="D52">
        <v>906838307.69000006</v>
      </c>
      <c r="E52">
        <v>258396983.72</v>
      </c>
    </row>
    <row r="53" spans="1:5" x14ac:dyDescent="0.2">
      <c r="A53" t="str">
        <f t="shared" si="0"/>
        <v>AgostoMidas Seguros, S.A.</v>
      </c>
      <c r="B53" t="s">
        <v>7</v>
      </c>
      <c r="C53" t="s">
        <v>118</v>
      </c>
      <c r="D53">
        <v>15742702.869999999</v>
      </c>
      <c r="E53">
        <v>4994131.3099999996</v>
      </c>
    </row>
    <row r="54" spans="1:5" x14ac:dyDescent="0.2">
      <c r="A54" t="str">
        <f t="shared" si="0"/>
        <v>AgostoMultiseguros Su, S.A.</v>
      </c>
      <c r="B54" t="s">
        <v>7</v>
      </c>
      <c r="C54" t="s">
        <v>113</v>
      </c>
      <c r="D54">
        <v>25536527.460000001</v>
      </c>
      <c r="E54">
        <v>0</v>
      </c>
    </row>
    <row r="55" spans="1:5" x14ac:dyDescent="0.2">
      <c r="A55" t="str">
        <f t="shared" si="0"/>
        <v>AgostoPatria, S. A., Compañía de Seguros</v>
      </c>
      <c r="B55" t="s">
        <v>7</v>
      </c>
      <c r="C55" t="s">
        <v>106</v>
      </c>
      <c r="D55">
        <v>83223767.510000005</v>
      </c>
      <c r="E55">
        <v>0</v>
      </c>
    </row>
    <row r="56" spans="1:5" x14ac:dyDescent="0.2">
      <c r="A56" t="str">
        <f t="shared" si="0"/>
        <v xml:space="preserve">AgostoRehsa Compañia De Seguros Y Reaseguros, </v>
      </c>
      <c r="B56" t="s">
        <v>7</v>
      </c>
      <c r="C56" t="s">
        <v>120</v>
      </c>
      <c r="D56">
        <v>0</v>
      </c>
      <c r="E56">
        <v>0</v>
      </c>
    </row>
    <row r="57" spans="1:5" x14ac:dyDescent="0.2">
      <c r="A57" t="str">
        <f t="shared" si="0"/>
        <v>AgostoSeguros Ademi, S.A.</v>
      </c>
      <c r="B57" t="s">
        <v>7</v>
      </c>
      <c r="C57" t="s">
        <v>114</v>
      </c>
      <c r="D57">
        <v>28158522.890000001</v>
      </c>
      <c r="E57">
        <v>355091.04</v>
      </c>
    </row>
    <row r="58" spans="1:5" x14ac:dyDescent="0.2">
      <c r="A58" t="str">
        <f t="shared" si="0"/>
        <v>AgostoSeguros APS, S.R.L.</v>
      </c>
      <c r="B58" t="s">
        <v>7</v>
      </c>
      <c r="C58" t="s">
        <v>112</v>
      </c>
      <c r="D58">
        <v>27138466.649999999</v>
      </c>
      <c r="E58">
        <v>11491688.32</v>
      </c>
    </row>
    <row r="59" spans="1:5" x14ac:dyDescent="0.2">
      <c r="A59" t="str">
        <f t="shared" si="0"/>
        <v>AgostoSeguros Crecer, S. A.</v>
      </c>
      <c r="B59" t="s">
        <v>7</v>
      </c>
      <c r="C59" t="s">
        <v>88</v>
      </c>
      <c r="D59">
        <v>279046785.35000002</v>
      </c>
      <c r="E59">
        <v>283645478.22000003</v>
      </c>
    </row>
    <row r="60" spans="1:5" x14ac:dyDescent="0.2">
      <c r="A60" t="str">
        <f t="shared" si="0"/>
        <v>AgostoSeguros La Internacional, S. A.</v>
      </c>
      <c r="B60" t="s">
        <v>7</v>
      </c>
      <c r="C60" t="s">
        <v>78</v>
      </c>
      <c r="D60">
        <v>61562122.390000001</v>
      </c>
      <c r="E60">
        <v>0</v>
      </c>
    </row>
    <row r="61" spans="1:5" x14ac:dyDescent="0.2">
      <c r="A61" t="str">
        <f t="shared" si="0"/>
        <v>AgostoSeguros Pepín, S. A.</v>
      </c>
      <c r="B61" t="s">
        <v>7</v>
      </c>
      <c r="C61" t="s">
        <v>104</v>
      </c>
      <c r="D61">
        <v>171909746.75999999</v>
      </c>
      <c r="E61">
        <v>85368.99</v>
      </c>
    </row>
    <row r="62" spans="1:5" x14ac:dyDescent="0.2">
      <c r="A62" t="str">
        <f t="shared" si="0"/>
        <v>AgostoSeguros Reservas, S. A.</v>
      </c>
      <c r="B62" t="s">
        <v>7</v>
      </c>
      <c r="C62" t="s">
        <v>87</v>
      </c>
      <c r="D62">
        <v>1620405255.9199998</v>
      </c>
      <c r="E62">
        <v>288872418.75</v>
      </c>
    </row>
    <row r="63" spans="1:5" x14ac:dyDescent="0.2">
      <c r="A63" t="str">
        <f t="shared" si="0"/>
        <v>AgostoSeguros Sura, S.A.</v>
      </c>
      <c r="B63" t="s">
        <v>7</v>
      </c>
      <c r="C63" t="s">
        <v>102</v>
      </c>
      <c r="D63">
        <v>611199881.7099998</v>
      </c>
      <c r="E63">
        <v>93380291.719999999</v>
      </c>
    </row>
    <row r="64" spans="1:5" x14ac:dyDescent="0.2">
      <c r="A64" t="str">
        <f t="shared" si="0"/>
        <v>AgostoSeguros Universal, S. A.</v>
      </c>
      <c r="B64" t="s">
        <v>7</v>
      </c>
      <c r="C64" t="s">
        <v>80</v>
      </c>
      <c r="D64">
        <v>1399113746.6099999</v>
      </c>
      <c r="E64">
        <v>807717125.87</v>
      </c>
    </row>
    <row r="65" spans="1:5" x14ac:dyDescent="0.2">
      <c r="A65" t="str">
        <f t="shared" si="0"/>
        <v>AgostoSeguros Yunen, S.A.</v>
      </c>
      <c r="B65" t="s">
        <v>7</v>
      </c>
      <c r="C65" t="s">
        <v>116</v>
      </c>
      <c r="D65">
        <v>32259.79</v>
      </c>
      <c r="E65">
        <v>4542596.76</v>
      </c>
    </row>
    <row r="66" spans="1:5" x14ac:dyDescent="0.2">
      <c r="A66" t="str">
        <f t="shared" si="0"/>
        <v>AgostoUnit, S.A.</v>
      </c>
      <c r="B66" t="s">
        <v>7</v>
      </c>
      <c r="C66" t="s">
        <v>119</v>
      </c>
      <c r="D66">
        <v>11418199.239999998</v>
      </c>
      <c r="E66">
        <v>42681</v>
      </c>
    </row>
    <row r="67" spans="1:5" x14ac:dyDescent="0.2">
      <c r="A67" t="str">
        <f t="shared" ref="A67:A130" si="1">B67&amp;C67</f>
        <v>AgostoWorldwide Seguros, S. A.</v>
      </c>
      <c r="B67" t="s">
        <v>7</v>
      </c>
      <c r="C67" t="s">
        <v>103</v>
      </c>
      <c r="D67">
        <v>16744764.459999999</v>
      </c>
      <c r="E67">
        <v>252174251.69999999</v>
      </c>
    </row>
    <row r="68" spans="1:5" x14ac:dyDescent="0.2">
      <c r="A68" t="str">
        <f t="shared" si="1"/>
        <v>AgostoCreciendo Seguros</v>
      </c>
      <c r="B68" t="s">
        <v>7</v>
      </c>
      <c r="C68" t="s">
        <v>122</v>
      </c>
      <c r="D68">
        <v>1096116.3900000001</v>
      </c>
      <c r="E68">
        <v>0</v>
      </c>
    </row>
    <row r="69" spans="1:5" x14ac:dyDescent="0.2">
      <c r="A69" t="str">
        <f t="shared" si="1"/>
        <v>AgostoOne Alliance Seguros, S.A.</v>
      </c>
      <c r="B69" t="s">
        <v>7</v>
      </c>
      <c r="C69" t="s">
        <v>121</v>
      </c>
      <c r="D69">
        <v>64173183.659999996</v>
      </c>
      <c r="E69">
        <v>21853436.93</v>
      </c>
    </row>
    <row r="70" spans="1:5" x14ac:dyDescent="0.2">
      <c r="A70" t="str">
        <f t="shared" si="1"/>
        <v>DiciembreAngloamericana de Seguros, S. A.</v>
      </c>
      <c r="B70" t="s">
        <v>11</v>
      </c>
      <c r="C70" t="s">
        <v>76</v>
      </c>
      <c r="D70">
        <v>59486628.759999998</v>
      </c>
      <c r="E70">
        <v>0</v>
      </c>
    </row>
    <row r="71" spans="1:5" x14ac:dyDescent="0.2">
      <c r="A71" t="str">
        <f t="shared" si="1"/>
        <v>DiciembreAseguradora Agropecuaria Dominicana, S. A.</v>
      </c>
      <c r="B71" t="s">
        <v>11</v>
      </c>
      <c r="C71" t="s">
        <v>107</v>
      </c>
      <c r="D71">
        <v>2074838.82</v>
      </c>
      <c r="E71">
        <v>34321349.880000003</v>
      </c>
    </row>
    <row r="72" spans="1:5" x14ac:dyDescent="0.2">
      <c r="A72" t="str">
        <f t="shared" si="1"/>
        <v>DiciembreAtlántica Seguros, S. A.</v>
      </c>
      <c r="B72" t="s">
        <v>11</v>
      </c>
      <c r="C72" t="s">
        <v>108</v>
      </c>
      <c r="D72">
        <v>86231972.5</v>
      </c>
      <c r="E72">
        <v>0</v>
      </c>
    </row>
    <row r="73" spans="1:5" x14ac:dyDescent="0.2">
      <c r="A73" t="str">
        <f t="shared" si="1"/>
        <v>DiciembreAutoseguro, S. A.</v>
      </c>
      <c r="B73" t="s">
        <v>11</v>
      </c>
      <c r="C73" t="s">
        <v>77</v>
      </c>
      <c r="D73">
        <v>6728850.6299999999</v>
      </c>
      <c r="E73">
        <v>0</v>
      </c>
    </row>
    <row r="74" spans="1:5" x14ac:dyDescent="0.2">
      <c r="A74" t="str">
        <f t="shared" si="1"/>
        <v>DiciembreBMI Compañía de Seguros, S. A.</v>
      </c>
      <c r="B74" t="s">
        <v>11</v>
      </c>
      <c r="C74" t="s">
        <v>83</v>
      </c>
      <c r="D74">
        <v>541322.42000000004</v>
      </c>
      <c r="E74">
        <v>56447848.359999999</v>
      </c>
    </row>
    <row r="75" spans="1:5" x14ac:dyDescent="0.2">
      <c r="A75" t="str">
        <f t="shared" si="1"/>
        <v>DiciembreBupa Dominicana, S. A.</v>
      </c>
      <c r="B75" t="s">
        <v>11</v>
      </c>
      <c r="C75" t="s">
        <v>111</v>
      </c>
      <c r="D75">
        <v>0</v>
      </c>
      <c r="E75">
        <v>74591957.760000005</v>
      </c>
    </row>
    <row r="76" spans="1:5" x14ac:dyDescent="0.2">
      <c r="A76" t="str">
        <f t="shared" si="1"/>
        <v>DiciembreCompañía Dominicana de Seguros, C. por A.</v>
      </c>
      <c r="B76" t="s">
        <v>11</v>
      </c>
      <c r="C76" t="s">
        <v>105</v>
      </c>
      <c r="D76">
        <v>122110077.16</v>
      </c>
      <c r="E76">
        <v>6436086.2000000002</v>
      </c>
    </row>
    <row r="77" spans="1:5" x14ac:dyDescent="0.2">
      <c r="A77" t="str">
        <f t="shared" si="1"/>
        <v>DiciembreConfederación del Canadá Dominicana, S. A.</v>
      </c>
      <c r="B77" t="s">
        <v>11</v>
      </c>
      <c r="C77" t="s">
        <v>115</v>
      </c>
      <c r="D77">
        <v>6906090.0799999991</v>
      </c>
      <c r="E77">
        <v>0</v>
      </c>
    </row>
    <row r="78" spans="1:5" x14ac:dyDescent="0.2">
      <c r="A78" t="str">
        <f t="shared" si="1"/>
        <v xml:space="preserve">DiciembreCooperativa Nacional De Seguros, Inc </v>
      </c>
      <c r="B78" t="s">
        <v>11</v>
      </c>
      <c r="C78" t="s">
        <v>109</v>
      </c>
      <c r="D78">
        <v>137280303.31999999</v>
      </c>
      <c r="E78">
        <v>256173.69</v>
      </c>
    </row>
    <row r="79" spans="1:5" x14ac:dyDescent="0.2">
      <c r="A79" t="str">
        <f t="shared" si="1"/>
        <v>DiciembreCuna Mutual Insurance Society Dominicana</v>
      </c>
      <c r="B79" t="s">
        <v>11</v>
      </c>
      <c r="C79" t="s">
        <v>110</v>
      </c>
      <c r="D79">
        <v>56853818.469999999</v>
      </c>
      <c r="E79">
        <v>0</v>
      </c>
    </row>
    <row r="80" spans="1:5" x14ac:dyDescent="0.2">
      <c r="A80" t="str">
        <f t="shared" si="1"/>
        <v>DiciembreFuturo Seguros</v>
      </c>
      <c r="B80" t="s">
        <v>11</v>
      </c>
      <c r="C80" t="s">
        <v>99</v>
      </c>
      <c r="D80">
        <v>21000186.220000003</v>
      </c>
      <c r="E80">
        <v>7000000</v>
      </c>
    </row>
    <row r="81" spans="1:5" x14ac:dyDescent="0.2">
      <c r="A81" t="str">
        <f t="shared" si="1"/>
        <v>DiciembreGeneral de Seguros, S. A.</v>
      </c>
      <c r="B81" t="s">
        <v>11</v>
      </c>
      <c r="C81" t="s">
        <v>75</v>
      </c>
      <c r="D81">
        <v>52321958.670000002</v>
      </c>
      <c r="E81">
        <v>292608487.43000001</v>
      </c>
    </row>
    <row r="82" spans="1:5" x14ac:dyDescent="0.2">
      <c r="A82" t="str">
        <f t="shared" si="1"/>
        <v>DiciembreHumano Seguros, S. A.</v>
      </c>
      <c r="B82" t="s">
        <v>11</v>
      </c>
      <c r="C82" t="s">
        <v>86</v>
      </c>
      <c r="D82">
        <v>270611078.03999996</v>
      </c>
      <c r="E82">
        <v>1689725106.0100002</v>
      </c>
    </row>
    <row r="83" spans="1:5" x14ac:dyDescent="0.2">
      <c r="A83" t="str">
        <f t="shared" si="1"/>
        <v>DiciembreHylseg Seguros S.A</v>
      </c>
      <c r="B83" t="s">
        <v>11</v>
      </c>
      <c r="C83" t="s">
        <v>117</v>
      </c>
      <c r="D83">
        <v>2081537.64</v>
      </c>
      <c r="E83">
        <v>0</v>
      </c>
    </row>
    <row r="84" spans="1:5" x14ac:dyDescent="0.2">
      <c r="A84" t="str">
        <f t="shared" si="1"/>
        <v>DiciembreLa Colonial, S. A., Compañia De Seguros</v>
      </c>
      <c r="B84" t="s">
        <v>11</v>
      </c>
      <c r="C84" t="s">
        <v>101</v>
      </c>
      <c r="D84">
        <v>931361012.31999993</v>
      </c>
      <c r="E84">
        <v>218523151.54000002</v>
      </c>
    </row>
    <row r="85" spans="1:5" x14ac:dyDescent="0.2">
      <c r="A85" t="str">
        <f t="shared" si="1"/>
        <v>DiciembreLa Monumental de Seguros, S. A.</v>
      </c>
      <c r="B85" t="s">
        <v>11</v>
      </c>
      <c r="C85" t="s">
        <v>81</v>
      </c>
      <c r="D85">
        <v>162329231.18999997</v>
      </c>
      <c r="E85">
        <v>3528740.42</v>
      </c>
    </row>
    <row r="86" spans="1:5" x14ac:dyDescent="0.2">
      <c r="A86" t="str">
        <f t="shared" si="1"/>
        <v>DiciembreMapfre BHD Compañía de Seguros</v>
      </c>
      <c r="B86" t="s">
        <v>11</v>
      </c>
      <c r="C86" t="s">
        <v>100</v>
      </c>
      <c r="D86">
        <v>813493576.88000011</v>
      </c>
      <c r="E86">
        <v>260611799.62</v>
      </c>
    </row>
    <row r="87" spans="1:5" x14ac:dyDescent="0.2">
      <c r="A87" t="str">
        <f t="shared" si="1"/>
        <v>DiciembreMidas Seguros, S.A.</v>
      </c>
      <c r="B87" t="s">
        <v>11</v>
      </c>
      <c r="C87" t="s">
        <v>118</v>
      </c>
      <c r="D87">
        <v>38627327.180000007</v>
      </c>
      <c r="E87">
        <v>3686641.78</v>
      </c>
    </row>
    <row r="88" spans="1:5" x14ac:dyDescent="0.2">
      <c r="A88" t="str">
        <f t="shared" si="1"/>
        <v>DiciembreMultiseguros Su, S.A.</v>
      </c>
      <c r="B88" t="s">
        <v>11</v>
      </c>
      <c r="C88" t="s">
        <v>113</v>
      </c>
      <c r="D88">
        <v>28156843.760000002</v>
      </c>
      <c r="E88">
        <v>0</v>
      </c>
    </row>
    <row r="89" spans="1:5" x14ac:dyDescent="0.2">
      <c r="A89" t="str">
        <f t="shared" si="1"/>
        <v>DiciembrePatria, S. A., Compañía de Seguros</v>
      </c>
      <c r="B89" t="s">
        <v>11</v>
      </c>
      <c r="C89" t="s">
        <v>106</v>
      </c>
      <c r="D89">
        <v>112428455.91000001</v>
      </c>
      <c r="E89">
        <v>0</v>
      </c>
    </row>
    <row r="90" spans="1:5" x14ac:dyDescent="0.2">
      <c r="A90" t="str">
        <f t="shared" si="1"/>
        <v xml:space="preserve">DiciembreRehsa Compañia De Seguros Y Reaseguros, </v>
      </c>
      <c r="B90" t="s">
        <v>11</v>
      </c>
      <c r="C90" t="s">
        <v>120</v>
      </c>
      <c r="D90">
        <v>0</v>
      </c>
      <c r="E90">
        <v>0</v>
      </c>
    </row>
    <row r="91" spans="1:5" x14ac:dyDescent="0.2">
      <c r="A91" t="str">
        <f t="shared" si="1"/>
        <v>DiciembreSeguros Ademi, S.A.</v>
      </c>
      <c r="B91" t="s">
        <v>11</v>
      </c>
      <c r="C91" t="s">
        <v>114</v>
      </c>
      <c r="D91">
        <v>31021688.390000001</v>
      </c>
      <c r="E91">
        <v>793011.52</v>
      </c>
    </row>
    <row r="92" spans="1:5" x14ac:dyDescent="0.2">
      <c r="A92" t="str">
        <f t="shared" si="1"/>
        <v>DiciembreSeguros APS, S.R.L.</v>
      </c>
      <c r="B92" t="s">
        <v>11</v>
      </c>
      <c r="C92" t="s">
        <v>112</v>
      </c>
      <c r="D92">
        <v>22370506.750000004</v>
      </c>
      <c r="E92">
        <v>19681463.860000003</v>
      </c>
    </row>
    <row r="93" spans="1:5" x14ac:dyDescent="0.2">
      <c r="A93" t="str">
        <f t="shared" si="1"/>
        <v>DiciembreSeguros Crecer, S. A.</v>
      </c>
      <c r="B93" t="s">
        <v>11</v>
      </c>
      <c r="C93" t="s">
        <v>88</v>
      </c>
      <c r="D93">
        <v>231903530.97999996</v>
      </c>
      <c r="E93">
        <v>321738568.98000002</v>
      </c>
    </row>
    <row r="94" spans="1:5" x14ac:dyDescent="0.2">
      <c r="A94" t="str">
        <f t="shared" si="1"/>
        <v>DiciembreSeguros La Internacional, S. A.</v>
      </c>
      <c r="B94" t="s">
        <v>11</v>
      </c>
      <c r="C94" t="s">
        <v>78</v>
      </c>
      <c r="D94">
        <v>72547994.659999996</v>
      </c>
      <c r="E94">
        <v>0</v>
      </c>
    </row>
    <row r="95" spans="1:5" x14ac:dyDescent="0.2">
      <c r="A95" t="str">
        <f t="shared" si="1"/>
        <v>DiciembreSeguros Pepín, S. A.</v>
      </c>
      <c r="B95" t="s">
        <v>11</v>
      </c>
      <c r="C95" t="s">
        <v>104</v>
      </c>
      <c r="D95">
        <v>195821650.73999998</v>
      </c>
      <c r="E95">
        <v>23417.32</v>
      </c>
    </row>
    <row r="96" spans="1:5" x14ac:dyDescent="0.2">
      <c r="A96" t="str">
        <f t="shared" si="1"/>
        <v>DiciembreSeguros Reservas, S. A.</v>
      </c>
      <c r="B96" t="s">
        <v>11</v>
      </c>
      <c r="C96" t="s">
        <v>87</v>
      </c>
      <c r="D96">
        <v>2329304083.3200002</v>
      </c>
      <c r="E96">
        <v>321609703.42999995</v>
      </c>
    </row>
    <row r="97" spans="1:5" x14ac:dyDescent="0.2">
      <c r="A97" t="str">
        <f t="shared" si="1"/>
        <v>DiciembreSeguros Sura, S.A.</v>
      </c>
      <c r="B97" t="s">
        <v>11</v>
      </c>
      <c r="C97" t="s">
        <v>102</v>
      </c>
      <c r="D97">
        <v>566227009.47000003</v>
      </c>
      <c r="E97">
        <v>118150840.18000001</v>
      </c>
    </row>
    <row r="98" spans="1:5" x14ac:dyDescent="0.2">
      <c r="A98" t="str">
        <f t="shared" si="1"/>
        <v>DiciembreSeguros Universal, S. A.</v>
      </c>
      <c r="B98" t="s">
        <v>11</v>
      </c>
      <c r="C98" t="s">
        <v>80</v>
      </c>
      <c r="D98">
        <v>1120026540.6600001</v>
      </c>
      <c r="E98">
        <v>1012771971.1500001</v>
      </c>
    </row>
    <row r="99" spans="1:5" x14ac:dyDescent="0.2">
      <c r="A99" t="str">
        <f t="shared" si="1"/>
        <v>DiciembreSeguros Yunen, S.A.</v>
      </c>
      <c r="B99" t="s">
        <v>11</v>
      </c>
      <c r="C99" t="s">
        <v>116</v>
      </c>
      <c r="D99">
        <v>20991.05</v>
      </c>
      <c r="E99">
        <v>4713026.0599999996</v>
      </c>
    </row>
    <row r="100" spans="1:5" x14ac:dyDescent="0.2">
      <c r="A100" t="str">
        <f t="shared" si="1"/>
        <v>DiciembreUnit, S.A.</v>
      </c>
      <c r="B100" t="s">
        <v>11</v>
      </c>
      <c r="C100" t="s">
        <v>119</v>
      </c>
      <c r="D100">
        <v>13195104.800000001</v>
      </c>
      <c r="E100">
        <v>37936</v>
      </c>
    </row>
    <row r="101" spans="1:5" x14ac:dyDescent="0.2">
      <c r="A101" t="str">
        <f t="shared" si="1"/>
        <v>DiciembreWorldwide Seguros, S. A.</v>
      </c>
      <c r="B101" t="s">
        <v>11</v>
      </c>
      <c r="C101" t="s">
        <v>103</v>
      </c>
      <c r="D101">
        <v>17829360.93</v>
      </c>
      <c r="E101">
        <v>461382205.41999996</v>
      </c>
    </row>
    <row r="102" spans="1:5" x14ac:dyDescent="0.2">
      <c r="A102" t="str">
        <f t="shared" si="1"/>
        <v>DiciembreCreciendo Seguros</v>
      </c>
      <c r="B102" t="s">
        <v>11</v>
      </c>
      <c r="C102" t="s">
        <v>122</v>
      </c>
      <c r="D102">
        <v>1236371.81</v>
      </c>
      <c r="E102">
        <v>0</v>
      </c>
    </row>
    <row r="103" spans="1:5" x14ac:dyDescent="0.2">
      <c r="A103" t="str">
        <f t="shared" si="1"/>
        <v>DiciembreOne Alliance Seguros, S.A.</v>
      </c>
      <c r="B103" t="s">
        <v>11</v>
      </c>
      <c r="C103" t="s">
        <v>121</v>
      </c>
      <c r="D103">
        <v>70377993.560000002</v>
      </c>
      <c r="E103">
        <v>4069357.81</v>
      </c>
    </row>
    <row r="104" spans="1:5" x14ac:dyDescent="0.2">
      <c r="A104" t="str">
        <f t="shared" si="1"/>
        <v>EneroAngloamericana de Seguros, S. A.</v>
      </c>
      <c r="B104" t="s">
        <v>23</v>
      </c>
      <c r="C104" t="s">
        <v>76</v>
      </c>
      <c r="D104">
        <v>53527125.150000006</v>
      </c>
      <c r="E104">
        <v>0</v>
      </c>
    </row>
    <row r="105" spans="1:5" x14ac:dyDescent="0.2">
      <c r="A105" t="str">
        <f t="shared" si="1"/>
        <v>EneroAseguradora Agropecuaria Dominicana, S. A.</v>
      </c>
      <c r="B105" t="s">
        <v>23</v>
      </c>
      <c r="C105" t="s">
        <v>107</v>
      </c>
      <c r="D105">
        <v>3837218.7199999997</v>
      </c>
      <c r="E105">
        <v>36381452.460000001</v>
      </c>
    </row>
    <row r="106" spans="1:5" x14ac:dyDescent="0.2">
      <c r="A106" t="str">
        <f t="shared" si="1"/>
        <v>EneroAtlántica Seguros, S. A.</v>
      </c>
      <c r="B106" t="s">
        <v>23</v>
      </c>
      <c r="C106" t="s">
        <v>108</v>
      </c>
      <c r="D106">
        <v>79818891.330000013</v>
      </c>
      <c r="E106">
        <v>0</v>
      </c>
    </row>
    <row r="107" spans="1:5" x14ac:dyDescent="0.2">
      <c r="A107" t="str">
        <f t="shared" si="1"/>
        <v>EneroAutoseguro, S. A.</v>
      </c>
      <c r="B107" t="s">
        <v>23</v>
      </c>
      <c r="C107" t="s">
        <v>77</v>
      </c>
      <c r="D107">
        <v>6492918.1399999997</v>
      </c>
      <c r="E107">
        <v>0</v>
      </c>
    </row>
    <row r="108" spans="1:5" x14ac:dyDescent="0.2">
      <c r="A108" t="str">
        <f t="shared" si="1"/>
        <v>EneroBMI Compañía de Seguros, S. A.</v>
      </c>
      <c r="B108" t="s">
        <v>23</v>
      </c>
      <c r="C108" t="s">
        <v>83</v>
      </c>
      <c r="D108">
        <v>554433.56999999995</v>
      </c>
      <c r="E108">
        <v>43140728.109999999</v>
      </c>
    </row>
    <row r="109" spans="1:5" x14ac:dyDescent="0.2">
      <c r="A109" t="str">
        <f t="shared" si="1"/>
        <v>EneroBupa Dominicana, S. A.</v>
      </c>
      <c r="B109" t="s">
        <v>23</v>
      </c>
      <c r="C109" t="s">
        <v>111</v>
      </c>
      <c r="D109">
        <v>0</v>
      </c>
      <c r="E109">
        <v>50159390.170000002</v>
      </c>
    </row>
    <row r="110" spans="1:5" x14ac:dyDescent="0.2">
      <c r="A110" t="str">
        <f t="shared" si="1"/>
        <v>EneroCompañía Dominicana de Seguros, C. por A.</v>
      </c>
      <c r="B110" t="s">
        <v>23</v>
      </c>
      <c r="C110" t="s">
        <v>105</v>
      </c>
      <c r="D110">
        <v>94462678.259999976</v>
      </c>
      <c r="E110">
        <v>0</v>
      </c>
    </row>
    <row r="111" spans="1:5" x14ac:dyDescent="0.2">
      <c r="A111" t="str">
        <f t="shared" si="1"/>
        <v>EneroConfederación del Canadá Dominicana, S. A.</v>
      </c>
      <c r="B111" t="s">
        <v>23</v>
      </c>
      <c r="C111" t="s">
        <v>115</v>
      </c>
      <c r="D111">
        <v>7891084.2599999998</v>
      </c>
      <c r="E111">
        <v>0</v>
      </c>
    </row>
    <row r="112" spans="1:5" x14ac:dyDescent="0.2">
      <c r="A112" t="str">
        <f t="shared" si="1"/>
        <v xml:space="preserve">EneroCooperativa Nacional De Seguros, Inc </v>
      </c>
      <c r="B112" t="s">
        <v>23</v>
      </c>
      <c r="C112" t="s">
        <v>109</v>
      </c>
      <c r="D112">
        <v>83477615.140000001</v>
      </c>
      <c r="E112">
        <v>134537.79999999999</v>
      </c>
    </row>
    <row r="113" spans="1:5" x14ac:dyDescent="0.2">
      <c r="A113" t="str">
        <f t="shared" si="1"/>
        <v>EneroCuna Mutual Insurance Society Dominicana</v>
      </c>
      <c r="B113" t="s">
        <v>23</v>
      </c>
      <c r="C113" t="s">
        <v>110</v>
      </c>
      <c r="D113">
        <v>57950490.149999999</v>
      </c>
      <c r="E113">
        <v>0</v>
      </c>
    </row>
    <row r="114" spans="1:5" x14ac:dyDescent="0.2">
      <c r="A114" t="str">
        <f t="shared" si="1"/>
        <v>EneroFuturo Seguros</v>
      </c>
      <c r="B114" t="s">
        <v>23</v>
      </c>
      <c r="C114" t="s">
        <v>99</v>
      </c>
      <c r="D114">
        <v>24134347.740000002</v>
      </c>
      <c r="E114">
        <v>2500000</v>
      </c>
    </row>
    <row r="115" spans="1:5" x14ac:dyDescent="0.2">
      <c r="A115" t="str">
        <f t="shared" si="1"/>
        <v>EneroGeneral de Seguros, S. A.</v>
      </c>
      <c r="B115" t="s">
        <v>23</v>
      </c>
      <c r="C115" t="s">
        <v>75</v>
      </c>
      <c r="D115">
        <v>48184302.669999987</v>
      </c>
      <c r="E115">
        <v>278985419.67000002</v>
      </c>
    </row>
    <row r="116" spans="1:5" x14ac:dyDescent="0.2">
      <c r="A116" t="str">
        <f t="shared" si="1"/>
        <v>EneroHumano Seguros, S. A.</v>
      </c>
      <c r="B116" t="s">
        <v>23</v>
      </c>
      <c r="C116" t="s">
        <v>86</v>
      </c>
      <c r="D116">
        <v>237325278.43000001</v>
      </c>
      <c r="E116">
        <v>1395321473.26</v>
      </c>
    </row>
    <row r="117" spans="1:5" x14ac:dyDescent="0.2">
      <c r="A117" t="str">
        <f t="shared" si="1"/>
        <v>EneroHylseg Seguros S.A</v>
      </c>
      <c r="B117" t="s">
        <v>23</v>
      </c>
      <c r="C117" t="s">
        <v>117</v>
      </c>
      <c r="D117">
        <v>842975</v>
      </c>
      <c r="E117">
        <v>0</v>
      </c>
    </row>
    <row r="118" spans="1:5" x14ac:dyDescent="0.2">
      <c r="A118" t="str">
        <f t="shared" si="1"/>
        <v>EneroLa Colonial, S. A., Compañia De Seguros</v>
      </c>
      <c r="B118" t="s">
        <v>23</v>
      </c>
      <c r="C118" t="s">
        <v>101</v>
      </c>
      <c r="D118">
        <v>551553237.21000004</v>
      </c>
      <c r="E118">
        <v>123020766.94999999</v>
      </c>
    </row>
    <row r="119" spans="1:5" x14ac:dyDescent="0.2">
      <c r="A119" t="str">
        <f t="shared" si="1"/>
        <v>EneroLa Monumental de Seguros, S. A.</v>
      </c>
      <c r="B119" t="s">
        <v>23</v>
      </c>
      <c r="C119" t="s">
        <v>81</v>
      </c>
      <c r="D119">
        <v>138114218.55000001</v>
      </c>
      <c r="E119">
        <v>5442013.5899999999</v>
      </c>
    </row>
    <row r="120" spans="1:5" x14ac:dyDescent="0.2">
      <c r="A120" t="str">
        <f t="shared" si="1"/>
        <v>EneroMapfre BHD Compañía de Seguros</v>
      </c>
      <c r="B120" t="s">
        <v>23</v>
      </c>
      <c r="C120" t="s">
        <v>100</v>
      </c>
      <c r="D120">
        <v>627750286.83999991</v>
      </c>
      <c r="E120">
        <v>244893631.25999999</v>
      </c>
    </row>
    <row r="121" spans="1:5" x14ac:dyDescent="0.2">
      <c r="A121" t="str">
        <f t="shared" si="1"/>
        <v>EneroMidas Seguros, S.A.</v>
      </c>
      <c r="B121" t="s">
        <v>23</v>
      </c>
      <c r="C121" t="s">
        <v>118</v>
      </c>
      <c r="D121">
        <v>6913007.8700000001</v>
      </c>
      <c r="E121">
        <v>0</v>
      </c>
    </row>
    <row r="122" spans="1:5" x14ac:dyDescent="0.2">
      <c r="A122" t="str">
        <f t="shared" si="1"/>
        <v>EneroMultiseguros Su, S.A.</v>
      </c>
      <c r="B122" t="s">
        <v>23</v>
      </c>
      <c r="C122" t="s">
        <v>113</v>
      </c>
      <c r="D122">
        <v>21640442.840000004</v>
      </c>
      <c r="E122">
        <v>0</v>
      </c>
    </row>
    <row r="123" spans="1:5" x14ac:dyDescent="0.2">
      <c r="A123" t="str">
        <f t="shared" si="1"/>
        <v>EneroPatria, S. A., Compañía de Seguros</v>
      </c>
      <c r="B123" t="s">
        <v>23</v>
      </c>
      <c r="C123" t="s">
        <v>106</v>
      </c>
      <c r="D123">
        <v>94507433.739999995</v>
      </c>
      <c r="E123">
        <v>0</v>
      </c>
    </row>
    <row r="124" spans="1:5" x14ac:dyDescent="0.2">
      <c r="A124" t="str">
        <f t="shared" si="1"/>
        <v xml:space="preserve">EneroRehsa Compañia De Seguros Y Reaseguros, </v>
      </c>
      <c r="B124" t="s">
        <v>23</v>
      </c>
      <c r="C124" t="s">
        <v>120</v>
      </c>
      <c r="D124">
        <v>0</v>
      </c>
      <c r="E124">
        <v>0</v>
      </c>
    </row>
    <row r="125" spans="1:5" x14ac:dyDescent="0.2">
      <c r="A125" t="str">
        <f t="shared" si="1"/>
        <v>EneroSeguros Ademi, S.A.</v>
      </c>
      <c r="B125" t="s">
        <v>23</v>
      </c>
      <c r="C125" t="s">
        <v>114</v>
      </c>
      <c r="D125">
        <v>9267377.8599999994</v>
      </c>
      <c r="E125">
        <v>2875.03</v>
      </c>
    </row>
    <row r="126" spans="1:5" x14ac:dyDescent="0.2">
      <c r="A126" t="str">
        <f t="shared" si="1"/>
        <v>EneroSeguros APS, S.R.L.</v>
      </c>
      <c r="B126" t="s">
        <v>23</v>
      </c>
      <c r="C126" t="s">
        <v>112</v>
      </c>
      <c r="D126">
        <v>14300102.57</v>
      </c>
      <c r="E126">
        <v>505850.76</v>
      </c>
    </row>
    <row r="127" spans="1:5" x14ac:dyDescent="0.2">
      <c r="A127" t="str">
        <f t="shared" si="1"/>
        <v>EneroSeguros Crecer, S. A.</v>
      </c>
      <c r="B127" t="s">
        <v>23</v>
      </c>
      <c r="C127" t="s">
        <v>88</v>
      </c>
      <c r="D127">
        <v>168091050.74000001</v>
      </c>
      <c r="E127">
        <v>199148270.75</v>
      </c>
    </row>
    <row r="128" spans="1:5" x14ac:dyDescent="0.2">
      <c r="A128" t="str">
        <f t="shared" si="1"/>
        <v>EneroSeguros La Internacional, S. A.</v>
      </c>
      <c r="B128" t="s">
        <v>23</v>
      </c>
      <c r="C128" t="s">
        <v>78</v>
      </c>
      <c r="D128">
        <v>54040953.670000002</v>
      </c>
      <c r="E128">
        <v>0</v>
      </c>
    </row>
    <row r="129" spans="1:5" x14ac:dyDescent="0.2">
      <c r="A129" t="str">
        <f t="shared" si="1"/>
        <v>EneroSeguros Pepín, S. A.</v>
      </c>
      <c r="B129" t="s">
        <v>23</v>
      </c>
      <c r="C129" t="s">
        <v>104</v>
      </c>
      <c r="D129">
        <v>167407367.50999999</v>
      </c>
      <c r="E129">
        <v>6000</v>
      </c>
    </row>
    <row r="130" spans="1:5" x14ac:dyDescent="0.2">
      <c r="A130" t="str">
        <f t="shared" si="1"/>
        <v>EneroSeguros Reservas, S. A.</v>
      </c>
      <c r="B130" t="s">
        <v>23</v>
      </c>
      <c r="C130" t="s">
        <v>87</v>
      </c>
      <c r="D130">
        <v>908559513.15999997</v>
      </c>
      <c r="E130">
        <v>257640817.88</v>
      </c>
    </row>
    <row r="131" spans="1:5" x14ac:dyDescent="0.2">
      <c r="A131" t="str">
        <f t="shared" ref="A131:A194" si="2">B131&amp;C131</f>
        <v>EneroSeguros Sura, S.A.</v>
      </c>
      <c r="B131" t="s">
        <v>23</v>
      </c>
      <c r="C131" t="s">
        <v>102</v>
      </c>
      <c r="D131">
        <v>535034626.66999996</v>
      </c>
      <c r="E131">
        <v>42697668.189999998</v>
      </c>
    </row>
    <row r="132" spans="1:5" x14ac:dyDescent="0.2">
      <c r="A132" t="str">
        <f t="shared" si="2"/>
        <v>EneroSeguros Universal, S. A.</v>
      </c>
      <c r="B132" t="s">
        <v>23</v>
      </c>
      <c r="C132" t="s">
        <v>80</v>
      </c>
      <c r="D132">
        <v>1111484141.1600001</v>
      </c>
      <c r="E132">
        <v>973839344.44000006</v>
      </c>
    </row>
    <row r="133" spans="1:5" x14ac:dyDescent="0.2">
      <c r="A133" t="str">
        <f t="shared" si="2"/>
        <v>EneroSeguros Yunen, S.A.</v>
      </c>
      <c r="B133" t="s">
        <v>23</v>
      </c>
      <c r="C133" t="s">
        <v>116</v>
      </c>
      <c r="D133">
        <v>0</v>
      </c>
      <c r="E133">
        <v>5959762.2699999996</v>
      </c>
    </row>
    <row r="134" spans="1:5" x14ac:dyDescent="0.2">
      <c r="A134" t="str">
        <f t="shared" si="2"/>
        <v>EneroUnit, S.A.</v>
      </c>
      <c r="B134" t="s">
        <v>23</v>
      </c>
      <c r="C134" t="s">
        <v>119</v>
      </c>
      <c r="D134">
        <v>8517618.9500000011</v>
      </c>
      <c r="E134">
        <v>71214</v>
      </c>
    </row>
    <row r="135" spans="1:5" x14ac:dyDescent="0.2">
      <c r="A135" t="str">
        <f t="shared" si="2"/>
        <v>EneroWorldwide Seguros, S. A.</v>
      </c>
      <c r="B135" t="s">
        <v>23</v>
      </c>
      <c r="C135" t="s">
        <v>103</v>
      </c>
      <c r="D135">
        <v>12425955.270000001</v>
      </c>
      <c r="E135">
        <v>301565262.75999999</v>
      </c>
    </row>
    <row r="136" spans="1:5" x14ac:dyDescent="0.2">
      <c r="A136" t="str">
        <f t="shared" si="2"/>
        <v>EneroCreciendo Seguros</v>
      </c>
      <c r="B136" t="s">
        <v>23</v>
      </c>
      <c r="C136" t="s">
        <v>122</v>
      </c>
      <c r="D136">
        <v>14438425.65</v>
      </c>
      <c r="E136">
        <v>85306.12</v>
      </c>
    </row>
    <row r="137" spans="1:5" x14ac:dyDescent="0.2">
      <c r="A137" t="str">
        <f t="shared" si="2"/>
        <v>EneroOne Alliance Seguros, S.A.</v>
      </c>
      <c r="B137" t="s">
        <v>23</v>
      </c>
      <c r="C137" t="s">
        <v>121</v>
      </c>
      <c r="D137">
        <v>55043830</v>
      </c>
      <c r="E137">
        <v>19533835.789999999</v>
      </c>
    </row>
    <row r="138" spans="1:5" x14ac:dyDescent="0.2">
      <c r="A138" t="str">
        <f t="shared" si="2"/>
        <v>FebreroAngloamericana de Seguros, S. A.</v>
      </c>
      <c r="B138" t="s">
        <v>1</v>
      </c>
      <c r="C138" t="s">
        <v>76</v>
      </c>
      <c r="D138">
        <v>50624459.670000002</v>
      </c>
      <c r="E138">
        <v>0</v>
      </c>
    </row>
    <row r="139" spans="1:5" x14ac:dyDescent="0.2">
      <c r="A139" t="str">
        <f t="shared" si="2"/>
        <v>FebreroAseguradora Agropecuaria Dominicana, S. A.</v>
      </c>
      <c r="B139" t="s">
        <v>1</v>
      </c>
      <c r="C139" t="s">
        <v>107</v>
      </c>
      <c r="D139">
        <v>2956465.78</v>
      </c>
      <c r="E139">
        <v>45149732.729999997</v>
      </c>
    </row>
    <row r="140" spans="1:5" x14ac:dyDescent="0.2">
      <c r="A140" t="str">
        <f t="shared" si="2"/>
        <v>FebreroAtlántica Seguros, S. A.</v>
      </c>
      <c r="B140" t="s">
        <v>1</v>
      </c>
      <c r="C140" t="s">
        <v>108</v>
      </c>
      <c r="D140">
        <v>72279468.560000002</v>
      </c>
      <c r="E140">
        <v>0</v>
      </c>
    </row>
    <row r="141" spans="1:5" x14ac:dyDescent="0.2">
      <c r="A141" t="str">
        <f t="shared" si="2"/>
        <v>FebreroAutoseguro, S. A.</v>
      </c>
      <c r="B141" t="s">
        <v>1</v>
      </c>
      <c r="C141" t="s">
        <v>77</v>
      </c>
      <c r="D141">
        <v>5742315.1699999999</v>
      </c>
      <c r="E141">
        <v>0</v>
      </c>
    </row>
    <row r="142" spans="1:5" x14ac:dyDescent="0.2">
      <c r="A142" t="str">
        <f t="shared" si="2"/>
        <v>FebreroBMI Compañía de Seguros, S. A.</v>
      </c>
      <c r="B142" t="s">
        <v>1</v>
      </c>
      <c r="C142" t="s">
        <v>83</v>
      </c>
      <c r="D142">
        <v>1067252.31</v>
      </c>
      <c r="E142">
        <v>42050056.609999999</v>
      </c>
    </row>
    <row r="143" spans="1:5" x14ac:dyDescent="0.2">
      <c r="A143" t="str">
        <f t="shared" si="2"/>
        <v>FebreroBupa Dominicana, S. A.</v>
      </c>
      <c r="B143" t="s">
        <v>1</v>
      </c>
      <c r="C143" t="s">
        <v>111</v>
      </c>
      <c r="D143">
        <v>0</v>
      </c>
      <c r="E143">
        <v>44775761.600000001</v>
      </c>
    </row>
    <row r="144" spans="1:5" x14ac:dyDescent="0.2">
      <c r="A144" t="str">
        <f t="shared" si="2"/>
        <v>FebreroCompañía Dominicana de Seguros, C. por A.</v>
      </c>
      <c r="B144" t="s">
        <v>1</v>
      </c>
      <c r="C144" t="s">
        <v>105</v>
      </c>
      <c r="D144">
        <v>85515403.549999997</v>
      </c>
      <c r="E144">
        <v>0</v>
      </c>
    </row>
    <row r="145" spans="1:5" x14ac:dyDescent="0.2">
      <c r="A145" t="str">
        <f t="shared" si="2"/>
        <v>FebreroConfederación del Canadá Dominicana, S. A.</v>
      </c>
      <c r="B145" t="s">
        <v>1</v>
      </c>
      <c r="C145" t="s">
        <v>115</v>
      </c>
      <c r="D145">
        <v>9172039.4500000011</v>
      </c>
      <c r="E145">
        <v>0</v>
      </c>
    </row>
    <row r="146" spans="1:5" x14ac:dyDescent="0.2">
      <c r="A146" t="str">
        <f t="shared" si="2"/>
        <v xml:space="preserve">FebreroCooperativa Nacional De Seguros, Inc </v>
      </c>
      <c r="B146" t="s">
        <v>1</v>
      </c>
      <c r="C146" t="s">
        <v>109</v>
      </c>
      <c r="D146">
        <v>82394316.25</v>
      </c>
      <c r="E146">
        <v>55988.61</v>
      </c>
    </row>
    <row r="147" spans="1:5" x14ac:dyDescent="0.2">
      <c r="A147" t="str">
        <f t="shared" si="2"/>
        <v>FebreroCuna Mutual Insurance Society Dominicana</v>
      </c>
      <c r="B147" t="s">
        <v>1</v>
      </c>
      <c r="C147" t="s">
        <v>110</v>
      </c>
      <c r="D147">
        <v>57863726.07</v>
      </c>
      <c r="E147">
        <v>0</v>
      </c>
    </row>
    <row r="148" spans="1:5" x14ac:dyDescent="0.2">
      <c r="A148" t="str">
        <f t="shared" si="2"/>
        <v>FebreroFuturo Seguros</v>
      </c>
      <c r="B148" t="s">
        <v>1</v>
      </c>
      <c r="C148" t="s">
        <v>99</v>
      </c>
      <c r="D148">
        <v>29094288.620000001</v>
      </c>
      <c r="E148">
        <v>0</v>
      </c>
    </row>
    <row r="149" spans="1:5" x14ac:dyDescent="0.2">
      <c r="A149" t="str">
        <f t="shared" si="2"/>
        <v>FebreroGeneral de Seguros, S. A.</v>
      </c>
      <c r="B149" t="s">
        <v>1</v>
      </c>
      <c r="C149" t="s">
        <v>75</v>
      </c>
      <c r="D149">
        <v>44664107.82</v>
      </c>
      <c r="E149">
        <v>226659660.13</v>
      </c>
    </row>
    <row r="150" spans="1:5" x14ac:dyDescent="0.2">
      <c r="A150" t="str">
        <f t="shared" si="2"/>
        <v>FebreroHumano Seguros, S. A.</v>
      </c>
      <c r="B150" t="s">
        <v>1</v>
      </c>
      <c r="C150" t="s">
        <v>86</v>
      </c>
      <c r="D150">
        <v>249923390.30000001</v>
      </c>
      <c r="E150">
        <v>1357351566.72</v>
      </c>
    </row>
    <row r="151" spans="1:5" x14ac:dyDescent="0.2">
      <c r="A151" t="str">
        <f t="shared" si="2"/>
        <v>FebreroHylseg Seguros S.A</v>
      </c>
      <c r="B151" t="s">
        <v>1</v>
      </c>
      <c r="C151" t="s">
        <v>117</v>
      </c>
      <c r="D151">
        <v>3765247</v>
      </c>
      <c r="E151">
        <v>0</v>
      </c>
    </row>
    <row r="152" spans="1:5" x14ac:dyDescent="0.2">
      <c r="A152" t="str">
        <f t="shared" si="2"/>
        <v>FebreroLa Colonial, S. A., Compañia De Seguros</v>
      </c>
      <c r="B152" t="s">
        <v>1</v>
      </c>
      <c r="C152" t="s">
        <v>101</v>
      </c>
      <c r="D152">
        <v>647304683.96999979</v>
      </c>
      <c r="E152">
        <v>88943269.790000007</v>
      </c>
    </row>
    <row r="153" spans="1:5" x14ac:dyDescent="0.2">
      <c r="A153" t="str">
        <f t="shared" si="2"/>
        <v>FebreroLa Monumental de Seguros, S. A.</v>
      </c>
      <c r="B153" t="s">
        <v>1</v>
      </c>
      <c r="C153" t="s">
        <v>81</v>
      </c>
      <c r="D153">
        <v>122257156.28999999</v>
      </c>
      <c r="E153">
        <v>161345.24</v>
      </c>
    </row>
    <row r="154" spans="1:5" x14ac:dyDescent="0.2">
      <c r="A154" t="str">
        <f t="shared" si="2"/>
        <v>FebreroMapfre BHD Compañía de Seguros</v>
      </c>
      <c r="B154" t="s">
        <v>1</v>
      </c>
      <c r="C154" t="s">
        <v>100</v>
      </c>
      <c r="D154">
        <v>740119530.74000001</v>
      </c>
      <c r="E154">
        <v>275867601.84000003</v>
      </c>
    </row>
    <row r="155" spans="1:5" x14ac:dyDescent="0.2">
      <c r="A155" t="str">
        <f t="shared" si="2"/>
        <v>FebreroMidas Seguros, S.A.</v>
      </c>
      <c r="B155" t="s">
        <v>1</v>
      </c>
      <c r="C155" t="s">
        <v>118</v>
      </c>
      <c r="D155">
        <v>18224340.859999999</v>
      </c>
      <c r="E155">
        <v>0</v>
      </c>
    </row>
    <row r="156" spans="1:5" x14ac:dyDescent="0.2">
      <c r="A156" t="str">
        <f t="shared" si="2"/>
        <v>FebreroMultiseguros Su, S.A.</v>
      </c>
      <c r="B156" t="s">
        <v>1</v>
      </c>
      <c r="C156" t="s">
        <v>113</v>
      </c>
      <c r="D156">
        <v>13462262.689999999</v>
      </c>
      <c r="E156">
        <v>0</v>
      </c>
    </row>
    <row r="157" spans="1:5" x14ac:dyDescent="0.2">
      <c r="A157" t="str">
        <f t="shared" si="2"/>
        <v>FebreroPatria, S. A., Compañía de Seguros</v>
      </c>
      <c r="B157" t="s">
        <v>1</v>
      </c>
      <c r="C157" t="s">
        <v>106</v>
      </c>
      <c r="D157">
        <v>80662370.330000013</v>
      </c>
      <c r="E157">
        <v>0</v>
      </c>
    </row>
    <row r="158" spans="1:5" x14ac:dyDescent="0.2">
      <c r="A158" t="str">
        <f t="shared" si="2"/>
        <v xml:space="preserve">FebreroRehsa Compañia De Seguros Y Reaseguros, </v>
      </c>
      <c r="B158" t="s">
        <v>1</v>
      </c>
      <c r="C158" t="s">
        <v>120</v>
      </c>
      <c r="D158">
        <v>0</v>
      </c>
      <c r="E158">
        <v>0</v>
      </c>
    </row>
    <row r="159" spans="1:5" x14ac:dyDescent="0.2">
      <c r="A159" t="str">
        <f t="shared" si="2"/>
        <v>FebreroSeguros Ademi, S.A.</v>
      </c>
      <c r="B159" t="s">
        <v>1</v>
      </c>
      <c r="C159" t="s">
        <v>114</v>
      </c>
      <c r="D159">
        <v>45026550.829999998</v>
      </c>
      <c r="E159">
        <v>258113.5</v>
      </c>
    </row>
    <row r="160" spans="1:5" x14ac:dyDescent="0.2">
      <c r="A160" t="str">
        <f t="shared" si="2"/>
        <v>FebreroSeguros APS, S.R.L.</v>
      </c>
      <c r="B160" t="s">
        <v>1</v>
      </c>
      <c r="C160" t="s">
        <v>112</v>
      </c>
      <c r="D160">
        <v>14503107.430000002</v>
      </c>
      <c r="E160">
        <v>29749962.050000001</v>
      </c>
    </row>
    <row r="161" spans="1:5" x14ac:dyDescent="0.2">
      <c r="A161" t="str">
        <f t="shared" si="2"/>
        <v>FebreroSeguros Crecer, S. A.</v>
      </c>
      <c r="B161" t="s">
        <v>1</v>
      </c>
      <c r="C161" t="s">
        <v>88</v>
      </c>
      <c r="D161">
        <v>207912684.55000001</v>
      </c>
      <c r="E161">
        <v>198063792.84999999</v>
      </c>
    </row>
    <row r="162" spans="1:5" x14ac:dyDescent="0.2">
      <c r="A162" t="str">
        <f t="shared" si="2"/>
        <v>FebreroSeguros La Internacional, S. A.</v>
      </c>
      <c r="B162" t="s">
        <v>1</v>
      </c>
      <c r="C162" t="s">
        <v>78</v>
      </c>
      <c r="D162">
        <v>54950447.170000002</v>
      </c>
      <c r="E162">
        <v>0</v>
      </c>
    </row>
    <row r="163" spans="1:5" x14ac:dyDescent="0.2">
      <c r="A163" t="str">
        <f t="shared" si="2"/>
        <v>FebreroSeguros Pepín, S. A.</v>
      </c>
      <c r="B163" t="s">
        <v>1</v>
      </c>
      <c r="C163" t="s">
        <v>104</v>
      </c>
      <c r="D163">
        <v>153352838.03999996</v>
      </c>
      <c r="E163">
        <v>7838.81</v>
      </c>
    </row>
    <row r="164" spans="1:5" x14ac:dyDescent="0.2">
      <c r="A164" t="str">
        <f t="shared" si="2"/>
        <v>FebreroSeguros Reservas, S. A.</v>
      </c>
      <c r="B164" t="s">
        <v>1</v>
      </c>
      <c r="C164" t="s">
        <v>87</v>
      </c>
      <c r="D164">
        <v>1681398225.2999997</v>
      </c>
      <c r="E164">
        <v>233712348.23000002</v>
      </c>
    </row>
    <row r="165" spans="1:5" x14ac:dyDescent="0.2">
      <c r="A165" t="str">
        <f t="shared" si="2"/>
        <v>FebreroSeguros Sura, S.A.</v>
      </c>
      <c r="B165" t="s">
        <v>1</v>
      </c>
      <c r="C165" t="s">
        <v>102</v>
      </c>
      <c r="D165">
        <v>745818155.25999987</v>
      </c>
      <c r="E165">
        <v>38148482.299999997</v>
      </c>
    </row>
    <row r="166" spans="1:5" x14ac:dyDescent="0.2">
      <c r="A166" t="str">
        <f t="shared" si="2"/>
        <v>FebreroSeguros Universal, S. A.</v>
      </c>
      <c r="B166" t="s">
        <v>1</v>
      </c>
      <c r="C166" t="s">
        <v>80</v>
      </c>
      <c r="D166">
        <v>1102031615.3600001</v>
      </c>
      <c r="E166">
        <v>714857677.46000004</v>
      </c>
    </row>
    <row r="167" spans="1:5" x14ac:dyDescent="0.2">
      <c r="A167" t="str">
        <f t="shared" si="2"/>
        <v>FebreroSeguros Yunen, S.A.</v>
      </c>
      <c r="B167" t="s">
        <v>1</v>
      </c>
      <c r="C167" t="s">
        <v>116</v>
      </c>
      <c r="D167">
        <v>31559.46</v>
      </c>
      <c r="E167">
        <v>5973312</v>
      </c>
    </row>
    <row r="168" spans="1:5" x14ac:dyDescent="0.2">
      <c r="A168" t="str">
        <f t="shared" si="2"/>
        <v>FebreroUnit, S.A.</v>
      </c>
      <c r="B168" t="s">
        <v>1</v>
      </c>
      <c r="C168" t="s">
        <v>119</v>
      </c>
      <c r="D168">
        <v>7580309.3499999996</v>
      </c>
      <c r="E168">
        <v>40638</v>
      </c>
    </row>
    <row r="169" spans="1:5" x14ac:dyDescent="0.2">
      <c r="A169" t="str">
        <f t="shared" si="2"/>
        <v>FebreroWorldwide Seguros, S. A.</v>
      </c>
      <c r="B169" t="s">
        <v>1</v>
      </c>
      <c r="C169" t="s">
        <v>103</v>
      </c>
      <c r="D169">
        <v>20839239.550000001</v>
      </c>
      <c r="E169">
        <v>376834758.69999999</v>
      </c>
    </row>
    <row r="170" spans="1:5" x14ac:dyDescent="0.2">
      <c r="A170" t="str">
        <f t="shared" si="2"/>
        <v>FebreroCreciendo Seguros</v>
      </c>
      <c r="B170" t="s">
        <v>1</v>
      </c>
      <c r="C170" t="s">
        <v>122</v>
      </c>
      <c r="D170">
        <v>11808566.199999999</v>
      </c>
      <c r="E170">
        <v>83441.540000000008</v>
      </c>
    </row>
    <row r="171" spans="1:5" x14ac:dyDescent="0.2">
      <c r="A171" t="str">
        <f t="shared" si="2"/>
        <v>FebreroOne Alliance Seguros, S.A.</v>
      </c>
      <c r="B171" t="s">
        <v>1</v>
      </c>
      <c r="C171" t="s">
        <v>121</v>
      </c>
      <c r="D171">
        <v>50439585.889999993</v>
      </c>
      <c r="E171">
        <v>18371942.57</v>
      </c>
    </row>
    <row r="172" spans="1:5" x14ac:dyDescent="0.2">
      <c r="A172" t="str">
        <f t="shared" si="2"/>
        <v>JulioAngloamericana de Seguros, S. A.</v>
      </c>
      <c r="B172" t="s">
        <v>6</v>
      </c>
      <c r="C172" t="s">
        <v>76</v>
      </c>
      <c r="D172">
        <v>56804097.149999999</v>
      </c>
      <c r="E172">
        <v>0</v>
      </c>
    </row>
    <row r="173" spans="1:5" x14ac:dyDescent="0.2">
      <c r="A173" t="str">
        <f t="shared" si="2"/>
        <v>JulioAseguradora Agropecuaria Dominicana, S. A.</v>
      </c>
      <c r="B173" t="s">
        <v>6</v>
      </c>
      <c r="C173" t="s">
        <v>107</v>
      </c>
      <c r="D173">
        <v>6055340.5299999993</v>
      </c>
      <c r="E173">
        <v>69133360.689999998</v>
      </c>
    </row>
    <row r="174" spans="1:5" x14ac:dyDescent="0.2">
      <c r="A174" t="str">
        <f t="shared" si="2"/>
        <v>JulioAtlántica Seguros, S. A.</v>
      </c>
      <c r="B174" t="s">
        <v>6</v>
      </c>
      <c r="C174" t="s">
        <v>108</v>
      </c>
      <c r="D174">
        <v>81079467.099999979</v>
      </c>
      <c r="E174">
        <v>0</v>
      </c>
    </row>
    <row r="175" spans="1:5" x14ac:dyDescent="0.2">
      <c r="A175" t="str">
        <f t="shared" si="2"/>
        <v>JulioAutoseguro, S. A.</v>
      </c>
      <c r="B175" t="s">
        <v>6</v>
      </c>
      <c r="C175" t="s">
        <v>77</v>
      </c>
      <c r="D175">
        <v>5530072.79</v>
      </c>
      <c r="E175">
        <v>0</v>
      </c>
    </row>
    <row r="176" spans="1:5" x14ac:dyDescent="0.2">
      <c r="A176" t="str">
        <f t="shared" si="2"/>
        <v>JulioBMI Compañía de Seguros, S. A.</v>
      </c>
      <c r="B176" t="s">
        <v>6</v>
      </c>
      <c r="C176" t="s">
        <v>83</v>
      </c>
      <c r="D176">
        <v>1319492.1200000001</v>
      </c>
      <c r="E176">
        <v>48748810.729999997</v>
      </c>
    </row>
    <row r="177" spans="1:5" x14ac:dyDescent="0.2">
      <c r="A177" t="str">
        <f t="shared" si="2"/>
        <v>JulioBupa Dominicana, S. A.</v>
      </c>
      <c r="B177" t="s">
        <v>6</v>
      </c>
      <c r="C177" t="s">
        <v>111</v>
      </c>
      <c r="D177">
        <v>0</v>
      </c>
      <c r="E177">
        <v>57150395.149999999</v>
      </c>
    </row>
    <row r="178" spans="1:5" x14ac:dyDescent="0.2">
      <c r="A178" t="str">
        <f t="shared" si="2"/>
        <v>JulioCompañía Dominicana de Seguros, C. por A.</v>
      </c>
      <c r="B178" t="s">
        <v>6</v>
      </c>
      <c r="C178" t="s">
        <v>105</v>
      </c>
      <c r="D178">
        <v>102241028.93000001</v>
      </c>
      <c r="E178">
        <v>6841384.6300000008</v>
      </c>
    </row>
    <row r="179" spans="1:5" x14ac:dyDescent="0.2">
      <c r="A179" t="str">
        <f t="shared" si="2"/>
        <v>JulioConfederación del Canadá Dominicana, S. A.</v>
      </c>
      <c r="B179" t="s">
        <v>6</v>
      </c>
      <c r="C179" t="s">
        <v>115</v>
      </c>
      <c r="D179">
        <v>11236007.93</v>
      </c>
      <c r="E179">
        <v>0</v>
      </c>
    </row>
    <row r="180" spans="1:5" x14ac:dyDescent="0.2">
      <c r="A180" t="str">
        <f t="shared" si="2"/>
        <v xml:space="preserve">JulioCooperativa Nacional De Seguros, Inc </v>
      </c>
      <c r="B180" t="s">
        <v>6</v>
      </c>
      <c r="C180" t="s">
        <v>109</v>
      </c>
      <c r="D180">
        <v>107885689.47</v>
      </c>
      <c r="E180">
        <v>5924849.7200000007</v>
      </c>
    </row>
    <row r="181" spans="1:5" x14ac:dyDescent="0.2">
      <c r="A181" t="str">
        <f t="shared" si="2"/>
        <v>JulioCuna Mutual Insurance Society Dominicana</v>
      </c>
      <c r="B181" t="s">
        <v>6</v>
      </c>
      <c r="C181" t="s">
        <v>110</v>
      </c>
      <c r="D181">
        <v>60612358.420000002</v>
      </c>
      <c r="E181">
        <v>0</v>
      </c>
    </row>
    <row r="182" spans="1:5" x14ac:dyDescent="0.2">
      <c r="A182" t="str">
        <f t="shared" si="2"/>
        <v>JulioFuturo Seguros</v>
      </c>
      <c r="B182" t="s">
        <v>6</v>
      </c>
      <c r="C182" t="s">
        <v>99</v>
      </c>
      <c r="D182">
        <v>25637351.77</v>
      </c>
      <c r="E182">
        <v>0</v>
      </c>
    </row>
    <row r="183" spans="1:5" x14ac:dyDescent="0.2">
      <c r="A183" t="str">
        <f t="shared" si="2"/>
        <v>JulioGeneral de Seguros, S. A.</v>
      </c>
      <c r="B183" t="s">
        <v>6</v>
      </c>
      <c r="C183" t="s">
        <v>75</v>
      </c>
      <c r="D183">
        <v>66463549.179999985</v>
      </c>
      <c r="E183">
        <v>287982918.65999997</v>
      </c>
    </row>
    <row r="184" spans="1:5" x14ac:dyDescent="0.2">
      <c r="A184" t="str">
        <f t="shared" si="2"/>
        <v>JulioHumano Seguros, S. A.</v>
      </c>
      <c r="B184" t="s">
        <v>6</v>
      </c>
      <c r="C184" t="s">
        <v>86</v>
      </c>
      <c r="D184">
        <v>243447988.82999998</v>
      </c>
      <c r="E184">
        <v>1545879244.3299999</v>
      </c>
    </row>
    <row r="185" spans="1:5" x14ac:dyDescent="0.2">
      <c r="A185" t="str">
        <f t="shared" si="2"/>
        <v>JulioHylseg Seguros S.A</v>
      </c>
      <c r="B185" t="s">
        <v>6</v>
      </c>
      <c r="C185" t="s">
        <v>117</v>
      </c>
      <c r="D185">
        <v>1832241.35</v>
      </c>
      <c r="E185">
        <v>0</v>
      </c>
    </row>
    <row r="186" spans="1:5" x14ac:dyDescent="0.2">
      <c r="A186" t="str">
        <f t="shared" si="2"/>
        <v>JulioLa Colonial, S. A., Compañia De Seguros</v>
      </c>
      <c r="B186" t="s">
        <v>6</v>
      </c>
      <c r="C186" t="s">
        <v>101</v>
      </c>
      <c r="D186">
        <v>1048545520.42</v>
      </c>
      <c r="E186">
        <v>179946713.20999998</v>
      </c>
    </row>
    <row r="187" spans="1:5" x14ac:dyDescent="0.2">
      <c r="A187" t="str">
        <f t="shared" si="2"/>
        <v>JulioLa Monumental de Seguros, S. A.</v>
      </c>
      <c r="B187" t="s">
        <v>6</v>
      </c>
      <c r="C187" t="s">
        <v>81</v>
      </c>
      <c r="D187">
        <v>145776573.22</v>
      </c>
      <c r="E187">
        <v>9106228.620000001</v>
      </c>
    </row>
    <row r="188" spans="1:5" x14ac:dyDescent="0.2">
      <c r="A188" t="str">
        <f t="shared" si="2"/>
        <v>JulioMapfre BHD Compañía de Seguros</v>
      </c>
      <c r="B188" t="s">
        <v>6</v>
      </c>
      <c r="C188" t="s">
        <v>100</v>
      </c>
      <c r="D188">
        <v>1015991658.6300001</v>
      </c>
      <c r="E188">
        <v>210659657.24000001</v>
      </c>
    </row>
    <row r="189" spans="1:5" x14ac:dyDescent="0.2">
      <c r="A189" t="str">
        <f t="shared" si="2"/>
        <v>JulioMidas Seguros, S.A.</v>
      </c>
      <c r="B189" t="s">
        <v>6</v>
      </c>
      <c r="C189" t="s">
        <v>118</v>
      </c>
      <c r="D189">
        <v>14332161.35</v>
      </c>
      <c r="E189">
        <v>5008066.21</v>
      </c>
    </row>
    <row r="190" spans="1:5" x14ac:dyDescent="0.2">
      <c r="A190" t="str">
        <f t="shared" si="2"/>
        <v>JulioMultiseguros Su, S.A.</v>
      </c>
      <c r="B190" t="s">
        <v>6</v>
      </c>
      <c r="C190" t="s">
        <v>113</v>
      </c>
      <c r="D190">
        <v>24756508.740000002</v>
      </c>
      <c r="E190">
        <v>0</v>
      </c>
    </row>
    <row r="191" spans="1:5" x14ac:dyDescent="0.2">
      <c r="A191" t="str">
        <f t="shared" si="2"/>
        <v>JulioPatria, S. A., Compañía de Seguros</v>
      </c>
      <c r="B191" t="s">
        <v>6</v>
      </c>
      <c r="C191" t="s">
        <v>106</v>
      </c>
      <c r="D191">
        <v>89076854.439999998</v>
      </c>
      <c r="E191">
        <v>0</v>
      </c>
    </row>
    <row r="192" spans="1:5" x14ac:dyDescent="0.2">
      <c r="A192" t="str">
        <f t="shared" si="2"/>
        <v xml:space="preserve">JulioRehsa Compañia De Seguros Y Reaseguros, </v>
      </c>
      <c r="B192" t="s">
        <v>6</v>
      </c>
      <c r="C192" t="s">
        <v>120</v>
      </c>
      <c r="D192">
        <v>0</v>
      </c>
      <c r="E192">
        <v>0</v>
      </c>
    </row>
    <row r="193" spans="1:5" x14ac:dyDescent="0.2">
      <c r="A193" t="str">
        <f t="shared" si="2"/>
        <v>JulioSeguros Ademi, S.A.</v>
      </c>
      <c r="B193" t="s">
        <v>6</v>
      </c>
      <c r="C193" t="s">
        <v>114</v>
      </c>
      <c r="D193">
        <v>29272148.77</v>
      </c>
      <c r="E193">
        <v>579950.9</v>
      </c>
    </row>
    <row r="194" spans="1:5" x14ac:dyDescent="0.2">
      <c r="A194" t="str">
        <f t="shared" si="2"/>
        <v>JulioSeguros APS, S.R.L.</v>
      </c>
      <c r="B194" t="s">
        <v>6</v>
      </c>
      <c r="C194" t="s">
        <v>112</v>
      </c>
      <c r="D194">
        <v>44390112.43</v>
      </c>
      <c r="E194">
        <v>18691400.510000002</v>
      </c>
    </row>
    <row r="195" spans="1:5" x14ac:dyDescent="0.2">
      <c r="A195" t="str">
        <f t="shared" ref="A195:A258" si="3">B195&amp;C195</f>
        <v>JulioSeguros Crecer, S. A.</v>
      </c>
      <c r="B195" t="s">
        <v>6</v>
      </c>
      <c r="C195" t="s">
        <v>88</v>
      </c>
      <c r="D195">
        <v>262687030.98999998</v>
      </c>
      <c r="E195">
        <v>247738377.66</v>
      </c>
    </row>
    <row r="196" spans="1:5" x14ac:dyDescent="0.2">
      <c r="A196" t="str">
        <f t="shared" si="3"/>
        <v>JulioSeguros La Internacional, S. A.</v>
      </c>
      <c r="B196" t="s">
        <v>6</v>
      </c>
      <c r="C196" t="s">
        <v>78</v>
      </c>
      <c r="D196">
        <v>61313347.759999998</v>
      </c>
      <c r="E196">
        <v>0</v>
      </c>
    </row>
    <row r="197" spans="1:5" x14ac:dyDescent="0.2">
      <c r="A197" t="str">
        <f t="shared" si="3"/>
        <v>JulioSeguros Pepín, S. A.</v>
      </c>
      <c r="B197" t="s">
        <v>6</v>
      </c>
      <c r="C197" t="s">
        <v>104</v>
      </c>
      <c r="D197">
        <v>173987659.22</v>
      </c>
      <c r="E197">
        <v>29386.73</v>
      </c>
    </row>
    <row r="198" spans="1:5" x14ac:dyDescent="0.2">
      <c r="A198" t="str">
        <f t="shared" si="3"/>
        <v>JulioSeguros Reservas, S. A.</v>
      </c>
      <c r="B198" t="s">
        <v>6</v>
      </c>
      <c r="C198" t="s">
        <v>87</v>
      </c>
      <c r="D198">
        <v>2011007726.9399998</v>
      </c>
      <c r="E198">
        <v>526103196.87</v>
      </c>
    </row>
    <row r="199" spans="1:5" x14ac:dyDescent="0.2">
      <c r="A199" t="str">
        <f t="shared" si="3"/>
        <v>JulioSeguros Sura, S.A.</v>
      </c>
      <c r="B199" t="s">
        <v>6</v>
      </c>
      <c r="C199" t="s">
        <v>102</v>
      </c>
      <c r="D199">
        <v>754198431.20000005</v>
      </c>
      <c r="E199">
        <v>48110788.300000004</v>
      </c>
    </row>
    <row r="200" spans="1:5" x14ac:dyDescent="0.2">
      <c r="A200" t="str">
        <f t="shared" si="3"/>
        <v>JulioSeguros Universal, S. A.</v>
      </c>
      <c r="B200" t="s">
        <v>6</v>
      </c>
      <c r="C200" t="s">
        <v>80</v>
      </c>
      <c r="D200">
        <v>2136126200.03</v>
      </c>
      <c r="E200">
        <v>893478026.88000011</v>
      </c>
    </row>
    <row r="201" spans="1:5" x14ac:dyDescent="0.2">
      <c r="A201" t="str">
        <f t="shared" si="3"/>
        <v>JulioSeguros Yunen, S.A.</v>
      </c>
      <c r="B201" t="s">
        <v>6</v>
      </c>
      <c r="C201" t="s">
        <v>116</v>
      </c>
      <c r="D201">
        <v>50810.9</v>
      </c>
      <c r="E201">
        <v>8375928.0300000003</v>
      </c>
    </row>
    <row r="202" spans="1:5" x14ac:dyDescent="0.2">
      <c r="A202" t="str">
        <f t="shared" si="3"/>
        <v>JulioUnit, S.A.</v>
      </c>
      <c r="B202" t="s">
        <v>6</v>
      </c>
      <c r="C202" t="s">
        <v>119</v>
      </c>
      <c r="D202">
        <v>10059115.550000001</v>
      </c>
      <c r="E202">
        <v>33642</v>
      </c>
    </row>
    <row r="203" spans="1:5" x14ac:dyDescent="0.2">
      <c r="A203" t="str">
        <f t="shared" si="3"/>
        <v>JulioWorldwide Seguros, S. A.</v>
      </c>
      <c r="B203" t="s">
        <v>6</v>
      </c>
      <c r="C203" t="s">
        <v>103</v>
      </c>
      <c r="D203">
        <v>21989464.189999998</v>
      </c>
      <c r="E203">
        <v>248740234.97</v>
      </c>
    </row>
    <row r="204" spans="1:5" x14ac:dyDescent="0.2">
      <c r="A204" t="str">
        <f t="shared" si="3"/>
        <v>JulioCreciendo Seguros</v>
      </c>
      <c r="B204" t="s">
        <v>6</v>
      </c>
      <c r="C204" t="s">
        <v>122</v>
      </c>
      <c r="D204">
        <v>2117137.7000000002</v>
      </c>
      <c r="E204">
        <v>0</v>
      </c>
    </row>
    <row r="205" spans="1:5" x14ac:dyDescent="0.2">
      <c r="A205" t="str">
        <f t="shared" si="3"/>
        <v>JulioOne Alliance Seguros, S.A.</v>
      </c>
      <c r="B205" t="s">
        <v>6</v>
      </c>
      <c r="C205" t="s">
        <v>121</v>
      </c>
      <c r="D205">
        <v>62904139.170000002</v>
      </c>
      <c r="E205">
        <v>20019558.880000003</v>
      </c>
    </row>
    <row r="206" spans="1:5" x14ac:dyDescent="0.2">
      <c r="A206" t="str">
        <f t="shared" si="3"/>
        <v>JunioAngloamericana de Seguros, S. A.</v>
      </c>
      <c r="B206" t="s">
        <v>5</v>
      </c>
      <c r="C206" t="s">
        <v>76</v>
      </c>
      <c r="D206">
        <v>55021528.950000003</v>
      </c>
      <c r="E206">
        <v>0</v>
      </c>
    </row>
    <row r="207" spans="1:5" x14ac:dyDescent="0.2">
      <c r="A207" t="str">
        <f t="shared" si="3"/>
        <v>JunioAseguradora Agropecuaria Dominicana, S. A.</v>
      </c>
      <c r="B207" t="s">
        <v>5</v>
      </c>
      <c r="C207" t="s">
        <v>107</v>
      </c>
      <c r="D207">
        <v>4041117.4000000004</v>
      </c>
      <c r="E207">
        <v>61951107.850000001</v>
      </c>
    </row>
    <row r="208" spans="1:5" x14ac:dyDescent="0.2">
      <c r="A208" t="str">
        <f t="shared" si="3"/>
        <v>JunioAtlántica Seguros, S. A.</v>
      </c>
      <c r="B208" t="s">
        <v>5</v>
      </c>
      <c r="C208" t="s">
        <v>108</v>
      </c>
      <c r="D208">
        <v>70083393.479999989</v>
      </c>
      <c r="E208">
        <v>0</v>
      </c>
    </row>
    <row r="209" spans="1:5" x14ac:dyDescent="0.2">
      <c r="A209" t="str">
        <f t="shared" si="3"/>
        <v>JunioAutoseguro, S. A.</v>
      </c>
      <c r="B209" t="s">
        <v>5</v>
      </c>
      <c r="C209" t="s">
        <v>77</v>
      </c>
      <c r="D209">
        <v>4859146.41</v>
      </c>
      <c r="E209">
        <v>0</v>
      </c>
    </row>
    <row r="210" spans="1:5" x14ac:dyDescent="0.2">
      <c r="A210" t="str">
        <f t="shared" si="3"/>
        <v>JunioBMI Compañía de Seguros, S. A.</v>
      </c>
      <c r="B210" t="s">
        <v>5</v>
      </c>
      <c r="C210" t="s">
        <v>83</v>
      </c>
      <c r="D210">
        <v>518668.08</v>
      </c>
      <c r="E210">
        <v>58066190.740000002</v>
      </c>
    </row>
    <row r="211" spans="1:5" x14ac:dyDescent="0.2">
      <c r="A211" t="str">
        <f t="shared" si="3"/>
        <v>JunioBupa Dominicana, S. A.</v>
      </c>
      <c r="B211" t="s">
        <v>5</v>
      </c>
      <c r="C211" t="s">
        <v>111</v>
      </c>
      <c r="D211">
        <v>0</v>
      </c>
      <c r="E211">
        <v>52747391.979999997</v>
      </c>
    </row>
    <row r="212" spans="1:5" x14ac:dyDescent="0.2">
      <c r="A212" t="str">
        <f t="shared" si="3"/>
        <v>JunioCompañía Dominicana de Seguros, C. por A.</v>
      </c>
      <c r="B212" t="s">
        <v>5</v>
      </c>
      <c r="C212" t="s">
        <v>105</v>
      </c>
      <c r="D212">
        <v>85756031.650000021</v>
      </c>
      <c r="E212">
        <v>6820827.5999999996</v>
      </c>
    </row>
    <row r="213" spans="1:5" x14ac:dyDescent="0.2">
      <c r="A213" t="str">
        <f t="shared" si="3"/>
        <v>JunioConfederación del Canadá Dominicana, S. A.</v>
      </c>
      <c r="B213" t="s">
        <v>5</v>
      </c>
      <c r="C213" t="s">
        <v>115</v>
      </c>
      <c r="D213">
        <v>10630225.010000002</v>
      </c>
      <c r="E213">
        <v>0</v>
      </c>
    </row>
    <row r="214" spans="1:5" x14ac:dyDescent="0.2">
      <c r="A214" t="str">
        <f t="shared" si="3"/>
        <v xml:space="preserve">JunioCooperativa Nacional De Seguros, Inc </v>
      </c>
      <c r="B214" t="s">
        <v>5</v>
      </c>
      <c r="C214" t="s">
        <v>109</v>
      </c>
      <c r="D214">
        <v>101019915.58</v>
      </c>
      <c r="E214">
        <v>393845.09</v>
      </c>
    </row>
    <row r="215" spans="1:5" x14ac:dyDescent="0.2">
      <c r="A215" t="str">
        <f t="shared" si="3"/>
        <v>JunioCuna Mutual Insurance Society Dominicana</v>
      </c>
      <c r="B215" t="s">
        <v>5</v>
      </c>
      <c r="C215" t="s">
        <v>110</v>
      </c>
      <c r="D215">
        <v>53438969.329999998</v>
      </c>
      <c r="E215">
        <v>0</v>
      </c>
    </row>
    <row r="216" spans="1:5" x14ac:dyDescent="0.2">
      <c r="A216" t="str">
        <f t="shared" si="3"/>
        <v>JunioFuturo Seguros</v>
      </c>
      <c r="B216" t="s">
        <v>5</v>
      </c>
      <c r="C216" t="s">
        <v>99</v>
      </c>
      <c r="D216">
        <v>25098137.27</v>
      </c>
      <c r="E216">
        <v>2500000</v>
      </c>
    </row>
    <row r="217" spans="1:5" x14ac:dyDescent="0.2">
      <c r="A217" t="str">
        <f t="shared" si="3"/>
        <v>JunioGeneral de Seguros, S. A.</v>
      </c>
      <c r="B217" t="s">
        <v>5</v>
      </c>
      <c r="C217" t="s">
        <v>75</v>
      </c>
      <c r="D217">
        <v>104980936.25000001</v>
      </c>
      <c r="E217">
        <v>178738852.69</v>
      </c>
    </row>
    <row r="218" spans="1:5" x14ac:dyDescent="0.2">
      <c r="A218" t="str">
        <f t="shared" si="3"/>
        <v>JunioHumano Seguros, S. A.</v>
      </c>
      <c r="B218" t="s">
        <v>5</v>
      </c>
      <c r="C218" t="s">
        <v>86</v>
      </c>
      <c r="D218">
        <v>232070799.71999997</v>
      </c>
      <c r="E218">
        <v>1432937815.0999999</v>
      </c>
    </row>
    <row r="219" spans="1:5" x14ac:dyDescent="0.2">
      <c r="A219" t="str">
        <f t="shared" si="3"/>
        <v>JunioHylseg Seguros S.A</v>
      </c>
      <c r="B219" t="s">
        <v>5</v>
      </c>
      <c r="C219" t="s">
        <v>117</v>
      </c>
      <c r="D219">
        <v>6040666.0700000003</v>
      </c>
      <c r="E219">
        <v>0</v>
      </c>
    </row>
    <row r="220" spans="1:5" x14ac:dyDescent="0.2">
      <c r="A220" t="str">
        <f t="shared" si="3"/>
        <v>JunioLa Colonial, S. A., Compañia De Seguros</v>
      </c>
      <c r="B220" t="s">
        <v>5</v>
      </c>
      <c r="C220" t="s">
        <v>101</v>
      </c>
      <c r="D220">
        <v>815877183.75000012</v>
      </c>
      <c r="E220">
        <v>106260912.72</v>
      </c>
    </row>
    <row r="221" spans="1:5" x14ac:dyDescent="0.2">
      <c r="A221" t="str">
        <f t="shared" si="3"/>
        <v>JunioLa Monumental de Seguros, S. A.</v>
      </c>
      <c r="B221" t="s">
        <v>5</v>
      </c>
      <c r="C221" t="s">
        <v>81</v>
      </c>
      <c r="D221">
        <v>128819295.56999999</v>
      </c>
      <c r="E221">
        <v>1645685.51</v>
      </c>
    </row>
    <row r="222" spans="1:5" x14ac:dyDescent="0.2">
      <c r="A222" t="str">
        <f t="shared" si="3"/>
        <v>JunioMapfre BHD Compañía de Seguros</v>
      </c>
      <c r="B222" t="s">
        <v>5</v>
      </c>
      <c r="C222" t="s">
        <v>100</v>
      </c>
      <c r="D222">
        <v>1264202754.8999999</v>
      </c>
      <c r="E222">
        <v>255927667.94999999</v>
      </c>
    </row>
    <row r="223" spans="1:5" x14ac:dyDescent="0.2">
      <c r="A223" t="str">
        <f t="shared" si="3"/>
        <v>JunioMidas Seguros, S.A.</v>
      </c>
      <c r="B223" t="s">
        <v>5</v>
      </c>
      <c r="C223" t="s">
        <v>118</v>
      </c>
      <c r="D223">
        <v>9969889.2799999993</v>
      </c>
      <c r="E223">
        <v>5629124.4900000002</v>
      </c>
    </row>
    <row r="224" spans="1:5" x14ac:dyDescent="0.2">
      <c r="A224" t="str">
        <f t="shared" si="3"/>
        <v>JunioMultiseguros Su, S.A.</v>
      </c>
      <c r="B224" t="s">
        <v>5</v>
      </c>
      <c r="C224" t="s">
        <v>113</v>
      </c>
      <c r="D224">
        <v>21905380.789999999</v>
      </c>
      <c r="E224">
        <v>0</v>
      </c>
    </row>
    <row r="225" spans="1:5" x14ac:dyDescent="0.2">
      <c r="A225" t="str">
        <f t="shared" si="3"/>
        <v>JunioPatria, S. A., Compañía de Seguros</v>
      </c>
      <c r="B225" t="s">
        <v>5</v>
      </c>
      <c r="C225" t="s">
        <v>106</v>
      </c>
      <c r="D225">
        <v>77932979.290000007</v>
      </c>
      <c r="E225">
        <v>0</v>
      </c>
    </row>
    <row r="226" spans="1:5" x14ac:dyDescent="0.2">
      <c r="A226" t="str">
        <f t="shared" si="3"/>
        <v xml:space="preserve">JunioRehsa Compañia De Seguros Y Reaseguros, </v>
      </c>
      <c r="B226" t="s">
        <v>5</v>
      </c>
      <c r="C226" t="s">
        <v>120</v>
      </c>
      <c r="D226">
        <v>0</v>
      </c>
      <c r="E226">
        <v>0</v>
      </c>
    </row>
    <row r="227" spans="1:5" x14ac:dyDescent="0.2">
      <c r="A227" t="str">
        <f t="shared" si="3"/>
        <v>JunioSeguros Ademi, S.A.</v>
      </c>
      <c r="B227" t="s">
        <v>5</v>
      </c>
      <c r="C227" t="s">
        <v>114</v>
      </c>
      <c r="D227">
        <v>28370024.960000001</v>
      </c>
      <c r="E227">
        <v>926739.59</v>
      </c>
    </row>
    <row r="228" spans="1:5" x14ac:dyDescent="0.2">
      <c r="A228" t="str">
        <f t="shared" si="3"/>
        <v>JunioSeguros APS, S.R.L.</v>
      </c>
      <c r="B228" t="s">
        <v>5</v>
      </c>
      <c r="C228" t="s">
        <v>112</v>
      </c>
      <c r="D228">
        <v>39760294.689999998</v>
      </c>
      <c r="E228">
        <v>16548929.720000001</v>
      </c>
    </row>
    <row r="229" spans="1:5" x14ac:dyDescent="0.2">
      <c r="A229" t="str">
        <f t="shared" si="3"/>
        <v>JunioSeguros Crecer, S. A.</v>
      </c>
      <c r="B229" t="s">
        <v>5</v>
      </c>
      <c r="C229" t="s">
        <v>88</v>
      </c>
      <c r="D229">
        <v>238049245.22999999</v>
      </c>
      <c r="E229">
        <v>269685899.34000003</v>
      </c>
    </row>
    <row r="230" spans="1:5" x14ac:dyDescent="0.2">
      <c r="A230" t="str">
        <f t="shared" si="3"/>
        <v>JunioSeguros La Internacional, S. A.</v>
      </c>
      <c r="B230" t="s">
        <v>5</v>
      </c>
      <c r="C230" t="s">
        <v>78</v>
      </c>
      <c r="D230">
        <v>56619548.18</v>
      </c>
      <c r="E230">
        <v>0</v>
      </c>
    </row>
    <row r="231" spans="1:5" x14ac:dyDescent="0.2">
      <c r="A231" t="str">
        <f t="shared" si="3"/>
        <v>JunioSeguros Pepín, S. A.</v>
      </c>
      <c r="B231" t="s">
        <v>5</v>
      </c>
      <c r="C231" t="s">
        <v>104</v>
      </c>
      <c r="D231">
        <v>159136470.47999999</v>
      </c>
      <c r="E231">
        <v>39293.71</v>
      </c>
    </row>
    <row r="232" spans="1:5" x14ac:dyDescent="0.2">
      <c r="A232" t="str">
        <f t="shared" si="3"/>
        <v>JunioSeguros Reservas, S. A.</v>
      </c>
      <c r="B232" t="s">
        <v>5</v>
      </c>
      <c r="C232" t="s">
        <v>87</v>
      </c>
      <c r="D232">
        <v>1788141850.0799999</v>
      </c>
      <c r="E232">
        <v>142760355.22</v>
      </c>
    </row>
    <row r="233" spans="1:5" x14ac:dyDescent="0.2">
      <c r="A233" t="str">
        <f t="shared" si="3"/>
        <v>JunioSeguros Sura, S.A.</v>
      </c>
      <c r="B233" t="s">
        <v>5</v>
      </c>
      <c r="C233" t="s">
        <v>102</v>
      </c>
      <c r="D233">
        <v>465258734.72000003</v>
      </c>
      <c r="E233">
        <v>44276904.68</v>
      </c>
    </row>
    <row r="234" spans="1:5" x14ac:dyDescent="0.2">
      <c r="A234" t="str">
        <f t="shared" si="3"/>
        <v>JunioSeguros Universal, S. A.</v>
      </c>
      <c r="B234" t="s">
        <v>5</v>
      </c>
      <c r="C234" t="s">
        <v>80</v>
      </c>
      <c r="D234">
        <v>1709618732.3399999</v>
      </c>
      <c r="E234">
        <v>769657623.16000009</v>
      </c>
    </row>
    <row r="235" spans="1:5" x14ac:dyDescent="0.2">
      <c r="A235" t="str">
        <f t="shared" si="3"/>
        <v>JunioSeguros Yunen, S.A.</v>
      </c>
      <c r="B235" t="s">
        <v>5</v>
      </c>
      <c r="C235" t="s">
        <v>116</v>
      </c>
      <c r="D235">
        <v>0</v>
      </c>
      <c r="E235">
        <v>5698591.4800000004</v>
      </c>
    </row>
    <row r="236" spans="1:5" x14ac:dyDescent="0.2">
      <c r="A236" t="str">
        <f t="shared" si="3"/>
        <v>JunioUnit, S.A.</v>
      </c>
      <c r="B236" t="s">
        <v>5</v>
      </c>
      <c r="C236" t="s">
        <v>119</v>
      </c>
      <c r="D236">
        <v>7935110.2999999998</v>
      </c>
      <c r="E236">
        <v>29261</v>
      </c>
    </row>
    <row r="237" spans="1:5" x14ac:dyDescent="0.2">
      <c r="A237" t="str">
        <f t="shared" si="3"/>
        <v>JunioWorldwide Seguros, S. A.</v>
      </c>
      <c r="B237" t="s">
        <v>5</v>
      </c>
      <c r="C237" t="s">
        <v>103</v>
      </c>
      <c r="D237">
        <v>15056260.83</v>
      </c>
      <c r="E237">
        <v>229289822.76999998</v>
      </c>
    </row>
    <row r="238" spans="1:5" x14ac:dyDescent="0.2">
      <c r="A238" t="str">
        <f t="shared" si="3"/>
        <v>JunioCreciendo Seguros</v>
      </c>
      <c r="B238" t="s">
        <v>5</v>
      </c>
      <c r="C238" t="s">
        <v>122</v>
      </c>
      <c r="D238">
        <v>4728248.3899999997</v>
      </c>
      <c r="E238">
        <v>0.02</v>
      </c>
    </row>
    <row r="239" spans="1:5" x14ac:dyDescent="0.2">
      <c r="A239" t="str">
        <f t="shared" si="3"/>
        <v>JunioOne Alliance Seguros, S.A.</v>
      </c>
      <c r="B239" t="s">
        <v>5</v>
      </c>
      <c r="C239" t="s">
        <v>121</v>
      </c>
      <c r="D239">
        <v>53568550.199999996</v>
      </c>
      <c r="E239">
        <v>20800077.899999999</v>
      </c>
    </row>
    <row r="240" spans="1:5" x14ac:dyDescent="0.2">
      <c r="A240" t="str">
        <f t="shared" si="3"/>
        <v>MarzoAngloamericana de Seguros, S. A.</v>
      </c>
      <c r="B240" t="s">
        <v>2</v>
      </c>
      <c r="C240" t="s">
        <v>76</v>
      </c>
      <c r="D240">
        <v>49288802.710000008</v>
      </c>
      <c r="E240">
        <v>0</v>
      </c>
    </row>
    <row r="241" spans="1:5" x14ac:dyDescent="0.2">
      <c r="A241" t="str">
        <f t="shared" si="3"/>
        <v>MarzoAseguradora Agropecuaria Dominicana, S. A.</v>
      </c>
      <c r="B241" t="s">
        <v>2</v>
      </c>
      <c r="C241" t="s">
        <v>107</v>
      </c>
      <c r="D241">
        <v>1873513.84</v>
      </c>
      <c r="E241">
        <v>77835408.75</v>
      </c>
    </row>
    <row r="242" spans="1:5" x14ac:dyDescent="0.2">
      <c r="A242" t="str">
        <f t="shared" si="3"/>
        <v>MarzoAtlántica Seguros, S. A.</v>
      </c>
      <c r="B242" t="s">
        <v>2</v>
      </c>
      <c r="C242" t="s">
        <v>108</v>
      </c>
      <c r="D242">
        <v>73339722.939999998</v>
      </c>
      <c r="E242">
        <v>0</v>
      </c>
    </row>
    <row r="243" spans="1:5" x14ac:dyDescent="0.2">
      <c r="A243" t="str">
        <f t="shared" si="3"/>
        <v>MarzoAutoseguro, S. A.</v>
      </c>
      <c r="B243" t="s">
        <v>2</v>
      </c>
      <c r="C243" t="s">
        <v>77</v>
      </c>
      <c r="D243">
        <v>5271704.5199999996</v>
      </c>
      <c r="E243">
        <v>0</v>
      </c>
    </row>
    <row r="244" spans="1:5" x14ac:dyDescent="0.2">
      <c r="A244" t="str">
        <f t="shared" si="3"/>
        <v>MarzoBMI Compañía de Seguros, S. A.</v>
      </c>
      <c r="B244" t="s">
        <v>2</v>
      </c>
      <c r="C244" t="s">
        <v>83</v>
      </c>
      <c r="D244">
        <v>304124.89</v>
      </c>
      <c r="E244">
        <v>37774682.590000004</v>
      </c>
    </row>
    <row r="245" spans="1:5" x14ac:dyDescent="0.2">
      <c r="A245" t="str">
        <f t="shared" si="3"/>
        <v>MarzoBupa Dominicana, S. A.</v>
      </c>
      <c r="B245" t="s">
        <v>2</v>
      </c>
      <c r="C245" t="s">
        <v>111</v>
      </c>
      <c r="D245">
        <v>0</v>
      </c>
      <c r="E245">
        <v>41900475.090000004</v>
      </c>
    </row>
    <row r="246" spans="1:5" x14ac:dyDescent="0.2">
      <c r="A246" t="str">
        <f t="shared" si="3"/>
        <v>MarzoCompañía Dominicana de Seguros, C. por A.</v>
      </c>
      <c r="B246" t="s">
        <v>2</v>
      </c>
      <c r="C246" t="s">
        <v>105</v>
      </c>
      <c r="D246">
        <v>82997338.940000013</v>
      </c>
      <c r="E246">
        <v>0</v>
      </c>
    </row>
    <row r="247" spans="1:5" x14ac:dyDescent="0.2">
      <c r="A247" t="str">
        <f t="shared" si="3"/>
        <v>MarzoConfederación del Canadá Dominicana, S. A.</v>
      </c>
      <c r="B247" t="s">
        <v>2</v>
      </c>
      <c r="C247" t="s">
        <v>115</v>
      </c>
      <c r="D247">
        <v>6741424.6699999999</v>
      </c>
      <c r="E247">
        <v>0</v>
      </c>
    </row>
    <row r="248" spans="1:5" x14ac:dyDescent="0.2">
      <c r="A248" t="str">
        <f t="shared" si="3"/>
        <v xml:space="preserve">MarzoCooperativa Nacional De Seguros, Inc </v>
      </c>
      <c r="B248" t="s">
        <v>2</v>
      </c>
      <c r="C248" t="s">
        <v>109</v>
      </c>
      <c r="D248">
        <v>92905304.159999996</v>
      </c>
      <c r="E248">
        <v>58356.21</v>
      </c>
    </row>
    <row r="249" spans="1:5" x14ac:dyDescent="0.2">
      <c r="A249" t="str">
        <f t="shared" si="3"/>
        <v>MarzoCuna Mutual Insurance Society Dominicana</v>
      </c>
      <c r="B249" t="s">
        <v>2</v>
      </c>
      <c r="C249" t="s">
        <v>110</v>
      </c>
      <c r="D249">
        <v>53609826.82</v>
      </c>
      <c r="E249">
        <v>0</v>
      </c>
    </row>
    <row r="250" spans="1:5" x14ac:dyDescent="0.2">
      <c r="A250" t="str">
        <f t="shared" si="3"/>
        <v>MarzoFuturo Seguros</v>
      </c>
      <c r="B250" t="s">
        <v>2</v>
      </c>
      <c r="C250" t="s">
        <v>99</v>
      </c>
      <c r="D250">
        <v>26967618.409999996</v>
      </c>
      <c r="E250">
        <v>7500000</v>
      </c>
    </row>
    <row r="251" spans="1:5" x14ac:dyDescent="0.2">
      <c r="A251" t="str">
        <f t="shared" si="3"/>
        <v>MarzoGeneral de Seguros, S. A.</v>
      </c>
      <c r="B251" t="s">
        <v>2</v>
      </c>
      <c r="C251" t="s">
        <v>75</v>
      </c>
      <c r="D251">
        <v>49883955.740000002</v>
      </c>
      <c r="E251">
        <v>227386892.25999999</v>
      </c>
    </row>
    <row r="252" spans="1:5" x14ac:dyDescent="0.2">
      <c r="A252" t="str">
        <f t="shared" si="3"/>
        <v>MarzoHumano Seguros, S. A.</v>
      </c>
      <c r="B252" t="s">
        <v>2</v>
      </c>
      <c r="C252" t="s">
        <v>86</v>
      </c>
      <c r="D252">
        <v>228007946.72000003</v>
      </c>
      <c r="E252">
        <v>1438732816.4300001</v>
      </c>
    </row>
    <row r="253" spans="1:5" x14ac:dyDescent="0.2">
      <c r="A253" t="str">
        <f t="shared" si="3"/>
        <v>MarzoHylseg Seguros S.A</v>
      </c>
      <c r="B253" t="s">
        <v>2</v>
      </c>
      <c r="C253" t="s">
        <v>117</v>
      </c>
      <c r="D253">
        <v>2430555.96</v>
      </c>
      <c r="E253">
        <v>0</v>
      </c>
    </row>
    <row r="254" spans="1:5" x14ac:dyDescent="0.2">
      <c r="A254" t="str">
        <f t="shared" si="3"/>
        <v>MarzoLa Colonial, S. A., Compañia De Seguros</v>
      </c>
      <c r="B254" t="s">
        <v>2</v>
      </c>
      <c r="C254" t="s">
        <v>101</v>
      </c>
      <c r="D254">
        <v>768802125.16000021</v>
      </c>
      <c r="E254">
        <v>91459753.540000007</v>
      </c>
    </row>
    <row r="255" spans="1:5" x14ac:dyDescent="0.2">
      <c r="A255" t="str">
        <f t="shared" si="3"/>
        <v>MarzoLa Monumental de Seguros, S. A.</v>
      </c>
      <c r="B255" t="s">
        <v>2</v>
      </c>
      <c r="C255" t="s">
        <v>81</v>
      </c>
      <c r="D255">
        <v>122478023.89000002</v>
      </c>
      <c r="E255">
        <v>2915216.12</v>
      </c>
    </row>
    <row r="256" spans="1:5" x14ac:dyDescent="0.2">
      <c r="A256" t="str">
        <f t="shared" si="3"/>
        <v>MarzoMapfre BHD Compañía de Seguros</v>
      </c>
      <c r="B256" t="s">
        <v>2</v>
      </c>
      <c r="C256" t="s">
        <v>100</v>
      </c>
      <c r="D256">
        <v>1110996888.5799999</v>
      </c>
      <c r="E256">
        <v>180896439.19</v>
      </c>
    </row>
    <row r="257" spans="1:5" x14ac:dyDescent="0.2">
      <c r="A257" t="str">
        <f t="shared" si="3"/>
        <v>MarzoMidas Seguros, S.A.</v>
      </c>
      <c r="B257" t="s">
        <v>2</v>
      </c>
      <c r="C257" t="s">
        <v>118</v>
      </c>
      <c r="D257">
        <v>13582886.1</v>
      </c>
      <c r="E257">
        <v>0</v>
      </c>
    </row>
    <row r="258" spans="1:5" x14ac:dyDescent="0.2">
      <c r="A258" t="str">
        <f t="shared" si="3"/>
        <v>MarzoMultiseguros Su, S.A.</v>
      </c>
      <c r="B258" t="s">
        <v>2</v>
      </c>
      <c r="C258" t="s">
        <v>113</v>
      </c>
      <c r="D258">
        <v>19524541.270000003</v>
      </c>
      <c r="E258">
        <v>0</v>
      </c>
    </row>
    <row r="259" spans="1:5" x14ac:dyDescent="0.2">
      <c r="A259" t="str">
        <f t="shared" ref="A259:A322" si="4">B259&amp;C259</f>
        <v>MarzoPatria, S. A., Compañía de Seguros</v>
      </c>
      <c r="B259" t="s">
        <v>2</v>
      </c>
      <c r="C259" t="s">
        <v>106</v>
      </c>
      <c r="D259">
        <v>80012425.230000004</v>
      </c>
      <c r="E259">
        <v>0</v>
      </c>
    </row>
    <row r="260" spans="1:5" x14ac:dyDescent="0.2">
      <c r="A260" t="str">
        <f t="shared" si="4"/>
        <v xml:space="preserve">MarzoRehsa Compañia De Seguros Y Reaseguros, </v>
      </c>
      <c r="B260" t="s">
        <v>2</v>
      </c>
      <c r="C260" t="s">
        <v>120</v>
      </c>
      <c r="D260">
        <v>0</v>
      </c>
      <c r="E260">
        <v>0</v>
      </c>
    </row>
    <row r="261" spans="1:5" x14ac:dyDescent="0.2">
      <c r="A261" t="str">
        <f t="shared" si="4"/>
        <v>MarzoSeguros Ademi, S.A.</v>
      </c>
      <c r="B261" t="s">
        <v>2</v>
      </c>
      <c r="C261" t="s">
        <v>114</v>
      </c>
      <c r="D261">
        <v>30495280.059999999</v>
      </c>
      <c r="E261">
        <v>0</v>
      </c>
    </row>
    <row r="262" spans="1:5" x14ac:dyDescent="0.2">
      <c r="A262" t="str">
        <f t="shared" si="4"/>
        <v>MarzoSeguros APS, S.R.L.</v>
      </c>
      <c r="B262" t="s">
        <v>2</v>
      </c>
      <c r="C262" t="s">
        <v>112</v>
      </c>
      <c r="D262">
        <v>23425746.870000001</v>
      </c>
      <c r="E262">
        <v>17218190.98</v>
      </c>
    </row>
    <row r="263" spans="1:5" x14ac:dyDescent="0.2">
      <c r="A263" t="str">
        <f t="shared" si="4"/>
        <v>MarzoSeguros Crecer, S. A.</v>
      </c>
      <c r="B263" t="s">
        <v>2</v>
      </c>
      <c r="C263" t="s">
        <v>88</v>
      </c>
      <c r="D263">
        <v>213018733.60000002</v>
      </c>
      <c r="E263">
        <v>288592701.64999998</v>
      </c>
    </row>
    <row r="264" spans="1:5" x14ac:dyDescent="0.2">
      <c r="A264" t="str">
        <f t="shared" si="4"/>
        <v>MarzoSeguros La Internacional, S. A.</v>
      </c>
      <c r="B264" t="s">
        <v>2</v>
      </c>
      <c r="C264" t="s">
        <v>78</v>
      </c>
      <c r="D264">
        <v>57309722.219999999</v>
      </c>
      <c r="E264">
        <v>0</v>
      </c>
    </row>
    <row r="265" spans="1:5" x14ac:dyDescent="0.2">
      <c r="A265" t="str">
        <f t="shared" si="4"/>
        <v>MarzoSeguros Pepín, S. A.</v>
      </c>
      <c r="B265" t="s">
        <v>2</v>
      </c>
      <c r="C265" t="s">
        <v>104</v>
      </c>
      <c r="D265">
        <v>153857063.48999998</v>
      </c>
      <c r="E265">
        <v>0</v>
      </c>
    </row>
    <row r="266" spans="1:5" x14ac:dyDescent="0.2">
      <c r="A266" t="str">
        <f t="shared" si="4"/>
        <v>MarzoSeguros Reservas, S. A.</v>
      </c>
      <c r="B266" t="s">
        <v>2</v>
      </c>
      <c r="C266" t="s">
        <v>87</v>
      </c>
      <c r="D266">
        <v>1913038942.6699998</v>
      </c>
      <c r="E266">
        <v>237483438.23000002</v>
      </c>
    </row>
    <row r="267" spans="1:5" x14ac:dyDescent="0.2">
      <c r="A267" t="str">
        <f t="shared" si="4"/>
        <v>MarzoSeguros Sura, S.A.</v>
      </c>
      <c r="B267" t="s">
        <v>2</v>
      </c>
      <c r="C267" t="s">
        <v>102</v>
      </c>
      <c r="D267">
        <v>768779147.16999996</v>
      </c>
      <c r="E267">
        <v>21878343.959999997</v>
      </c>
    </row>
    <row r="268" spans="1:5" x14ac:dyDescent="0.2">
      <c r="A268" t="str">
        <f t="shared" si="4"/>
        <v>MarzoSeguros Universal, S. A.</v>
      </c>
      <c r="B268" t="s">
        <v>2</v>
      </c>
      <c r="C268" t="s">
        <v>80</v>
      </c>
      <c r="D268">
        <v>1569952365.2800002</v>
      </c>
      <c r="E268">
        <v>824414781.19999993</v>
      </c>
    </row>
    <row r="269" spans="1:5" x14ac:dyDescent="0.2">
      <c r="A269" t="str">
        <f t="shared" si="4"/>
        <v>MarzoSeguros Yunen, S.A.</v>
      </c>
      <c r="B269" t="s">
        <v>2</v>
      </c>
      <c r="C269" t="s">
        <v>116</v>
      </c>
      <c r="D269">
        <v>15735.56</v>
      </c>
      <c r="E269">
        <v>4156130.6</v>
      </c>
    </row>
    <row r="270" spans="1:5" x14ac:dyDescent="0.2">
      <c r="A270" t="str">
        <f t="shared" si="4"/>
        <v>MarzoUnit, S.A.</v>
      </c>
      <c r="B270" t="s">
        <v>2</v>
      </c>
      <c r="C270" t="s">
        <v>119</v>
      </c>
      <c r="D270">
        <v>7592355.0799999991</v>
      </c>
      <c r="E270">
        <v>32479</v>
      </c>
    </row>
    <row r="271" spans="1:5" x14ac:dyDescent="0.2">
      <c r="A271" t="str">
        <f t="shared" si="4"/>
        <v>MarzoWorldwide Seguros, S. A.</v>
      </c>
      <c r="B271" t="s">
        <v>2</v>
      </c>
      <c r="C271" t="s">
        <v>103</v>
      </c>
      <c r="D271">
        <v>16750866.49</v>
      </c>
      <c r="E271">
        <v>310495137.63999999</v>
      </c>
    </row>
    <row r="272" spans="1:5" x14ac:dyDescent="0.2">
      <c r="A272" t="str">
        <f t="shared" si="4"/>
        <v>MarzoCreciendo Seguros</v>
      </c>
      <c r="B272" t="s">
        <v>2</v>
      </c>
      <c r="C272" t="s">
        <v>122</v>
      </c>
      <c r="D272">
        <v>8189248.8399999999</v>
      </c>
      <c r="E272">
        <v>0</v>
      </c>
    </row>
    <row r="273" spans="1:5" x14ac:dyDescent="0.2">
      <c r="A273" t="str">
        <f t="shared" si="4"/>
        <v>MarzoOne Alliance Seguros, S.A.</v>
      </c>
      <c r="B273" t="s">
        <v>2</v>
      </c>
      <c r="C273" t="s">
        <v>121</v>
      </c>
      <c r="D273">
        <v>60400924.31000001</v>
      </c>
      <c r="E273">
        <v>18901731.990000002</v>
      </c>
    </row>
    <row r="274" spans="1:5" x14ac:dyDescent="0.2">
      <c r="A274" t="str">
        <f t="shared" si="4"/>
        <v>MayoAngloamericana de Seguros, S. A.</v>
      </c>
      <c r="B274" t="s">
        <v>4</v>
      </c>
      <c r="C274" t="s">
        <v>76</v>
      </c>
      <c r="D274">
        <v>41039305.420000002</v>
      </c>
      <c r="E274">
        <v>0</v>
      </c>
    </row>
    <row r="275" spans="1:5" x14ac:dyDescent="0.2">
      <c r="A275" t="str">
        <f t="shared" si="4"/>
        <v>MayoAseguradora Agropecuaria Dominicana, S. A.</v>
      </c>
      <c r="B275" t="s">
        <v>4</v>
      </c>
      <c r="C275" t="s">
        <v>107</v>
      </c>
      <c r="D275">
        <v>2240368.39</v>
      </c>
      <c r="E275">
        <v>32955306.620000001</v>
      </c>
    </row>
    <row r="276" spans="1:5" x14ac:dyDescent="0.2">
      <c r="A276" t="str">
        <f t="shared" si="4"/>
        <v>MayoAtlántica Seguros, S. A.</v>
      </c>
      <c r="B276" t="s">
        <v>4</v>
      </c>
      <c r="C276" t="s">
        <v>108</v>
      </c>
      <c r="D276">
        <v>75964926.189999998</v>
      </c>
      <c r="E276">
        <v>0</v>
      </c>
    </row>
    <row r="277" spans="1:5" x14ac:dyDescent="0.2">
      <c r="A277" t="str">
        <f t="shared" si="4"/>
        <v>MayoAutoseguro, S. A.</v>
      </c>
      <c r="B277" t="s">
        <v>4</v>
      </c>
      <c r="C277" t="s">
        <v>77</v>
      </c>
      <c r="D277">
        <v>4593805.05</v>
      </c>
      <c r="E277">
        <v>0</v>
      </c>
    </row>
    <row r="278" spans="1:5" x14ac:dyDescent="0.2">
      <c r="A278" t="str">
        <f t="shared" si="4"/>
        <v>MayoBMI Compañía de Seguros, S. A.</v>
      </c>
      <c r="B278" t="s">
        <v>4</v>
      </c>
      <c r="C278" t="s">
        <v>83</v>
      </c>
      <c r="D278">
        <v>491381.99</v>
      </c>
      <c r="E278">
        <v>50309756.520000003</v>
      </c>
    </row>
    <row r="279" spans="1:5" x14ac:dyDescent="0.2">
      <c r="A279" t="str">
        <f t="shared" si="4"/>
        <v>MayoBupa Dominicana, S. A.</v>
      </c>
      <c r="B279" t="s">
        <v>4</v>
      </c>
      <c r="C279" t="s">
        <v>111</v>
      </c>
      <c r="D279">
        <v>0</v>
      </c>
      <c r="E279">
        <v>58779472.670000002</v>
      </c>
    </row>
    <row r="280" spans="1:5" x14ac:dyDescent="0.2">
      <c r="A280" t="str">
        <f t="shared" si="4"/>
        <v>MayoCompañía Dominicana de Seguros, C. por A.</v>
      </c>
      <c r="B280" t="s">
        <v>4</v>
      </c>
      <c r="C280" t="s">
        <v>105</v>
      </c>
      <c r="D280">
        <v>110356463.50000001</v>
      </c>
      <c r="E280">
        <v>6764607.7200000007</v>
      </c>
    </row>
    <row r="281" spans="1:5" x14ac:dyDescent="0.2">
      <c r="A281" t="str">
        <f t="shared" si="4"/>
        <v>MayoConfederación del Canadá Dominicana, S. A.</v>
      </c>
      <c r="B281" t="s">
        <v>4</v>
      </c>
      <c r="C281" t="s">
        <v>115</v>
      </c>
      <c r="D281">
        <v>11540070.09</v>
      </c>
      <c r="E281">
        <v>0</v>
      </c>
    </row>
    <row r="282" spans="1:5" x14ac:dyDescent="0.2">
      <c r="A282" t="str">
        <f t="shared" si="4"/>
        <v xml:space="preserve">MayoCooperativa Nacional De Seguros, Inc </v>
      </c>
      <c r="B282" t="s">
        <v>4</v>
      </c>
      <c r="C282" t="s">
        <v>109</v>
      </c>
      <c r="D282">
        <v>101667180.55000001</v>
      </c>
      <c r="E282">
        <v>165874.40999999997</v>
      </c>
    </row>
    <row r="283" spans="1:5" x14ac:dyDescent="0.2">
      <c r="A283" t="str">
        <f t="shared" si="4"/>
        <v>MayoCuna Mutual Insurance Society Dominicana</v>
      </c>
      <c r="B283" t="s">
        <v>4</v>
      </c>
      <c r="C283" t="s">
        <v>110</v>
      </c>
      <c r="D283">
        <v>52688239.890000001</v>
      </c>
      <c r="E283">
        <v>0</v>
      </c>
    </row>
    <row r="284" spans="1:5" x14ac:dyDescent="0.2">
      <c r="A284" t="str">
        <f t="shared" si="4"/>
        <v>MayoFuturo Seguros</v>
      </c>
      <c r="B284" t="s">
        <v>4</v>
      </c>
      <c r="C284" t="s">
        <v>99</v>
      </c>
      <c r="D284">
        <v>28100506.109999999</v>
      </c>
      <c r="E284">
        <v>2500000</v>
      </c>
    </row>
    <row r="285" spans="1:5" x14ac:dyDescent="0.2">
      <c r="A285" t="str">
        <f t="shared" si="4"/>
        <v>MayoGeneral de Seguros, S. A.</v>
      </c>
      <c r="B285" t="s">
        <v>4</v>
      </c>
      <c r="C285" t="s">
        <v>75</v>
      </c>
      <c r="D285">
        <v>44011223.500000007</v>
      </c>
      <c r="E285">
        <v>206657652.87</v>
      </c>
    </row>
    <row r="286" spans="1:5" x14ac:dyDescent="0.2">
      <c r="A286" t="str">
        <f t="shared" si="4"/>
        <v>MayoHumano Seguros, S. A.</v>
      </c>
      <c r="B286" t="s">
        <v>4</v>
      </c>
      <c r="C286" t="s">
        <v>86</v>
      </c>
      <c r="D286">
        <v>253360985.71000001</v>
      </c>
      <c r="E286">
        <v>1495688839.29</v>
      </c>
    </row>
    <row r="287" spans="1:5" x14ac:dyDescent="0.2">
      <c r="A287" t="str">
        <f t="shared" si="4"/>
        <v>MayoHylseg Seguros S.A</v>
      </c>
      <c r="B287" t="s">
        <v>4</v>
      </c>
      <c r="C287" t="s">
        <v>117</v>
      </c>
      <c r="D287">
        <v>3659610.04</v>
      </c>
      <c r="E287">
        <v>0</v>
      </c>
    </row>
    <row r="288" spans="1:5" x14ac:dyDescent="0.2">
      <c r="A288" t="str">
        <f t="shared" si="4"/>
        <v>MayoLa Colonial, S. A., Compañia De Seguros</v>
      </c>
      <c r="B288" t="s">
        <v>4</v>
      </c>
      <c r="C288" t="s">
        <v>101</v>
      </c>
      <c r="D288">
        <v>926960135.28000009</v>
      </c>
      <c r="E288">
        <v>137368505.26999998</v>
      </c>
    </row>
    <row r="289" spans="1:5" x14ac:dyDescent="0.2">
      <c r="A289" t="str">
        <f t="shared" si="4"/>
        <v>MayoLa Monumental de Seguros, S. A.</v>
      </c>
      <c r="B289" t="s">
        <v>4</v>
      </c>
      <c r="C289" t="s">
        <v>81</v>
      </c>
      <c r="D289">
        <v>126574961.75</v>
      </c>
      <c r="E289">
        <v>189879.74</v>
      </c>
    </row>
    <row r="290" spans="1:5" x14ac:dyDescent="0.2">
      <c r="A290" t="str">
        <f t="shared" si="4"/>
        <v>MayoMapfre BHD Compañía de Seguros</v>
      </c>
      <c r="B290" t="s">
        <v>4</v>
      </c>
      <c r="C290" t="s">
        <v>100</v>
      </c>
      <c r="D290">
        <v>1229205258.6300001</v>
      </c>
      <c r="E290">
        <v>171690077.63</v>
      </c>
    </row>
    <row r="291" spans="1:5" x14ac:dyDescent="0.2">
      <c r="A291" t="str">
        <f t="shared" si="4"/>
        <v>MayoMidas Seguros, S.A.</v>
      </c>
      <c r="B291" t="s">
        <v>4</v>
      </c>
      <c r="C291" t="s">
        <v>118</v>
      </c>
      <c r="D291">
        <v>8304077.6900000013</v>
      </c>
      <c r="E291">
        <v>3991482.78</v>
      </c>
    </row>
    <row r="292" spans="1:5" x14ac:dyDescent="0.2">
      <c r="A292" t="str">
        <f t="shared" si="4"/>
        <v>MayoMultiseguros Su, S.A.</v>
      </c>
      <c r="B292" t="s">
        <v>4</v>
      </c>
      <c r="C292" t="s">
        <v>113</v>
      </c>
      <c r="D292">
        <v>26575786.530000001</v>
      </c>
      <c r="E292">
        <v>0</v>
      </c>
    </row>
    <row r="293" spans="1:5" x14ac:dyDescent="0.2">
      <c r="A293" t="str">
        <f t="shared" si="4"/>
        <v>MayoPatria, S. A., Compañía de Seguros</v>
      </c>
      <c r="B293" t="s">
        <v>4</v>
      </c>
      <c r="C293" t="s">
        <v>106</v>
      </c>
      <c r="D293">
        <v>77695435.079999998</v>
      </c>
      <c r="E293">
        <v>0</v>
      </c>
    </row>
    <row r="294" spans="1:5" x14ac:dyDescent="0.2">
      <c r="A294" t="str">
        <f t="shared" si="4"/>
        <v xml:space="preserve">MayoRehsa Compañia De Seguros Y Reaseguros, </v>
      </c>
      <c r="B294" t="s">
        <v>4</v>
      </c>
      <c r="C294" t="s">
        <v>120</v>
      </c>
      <c r="D294">
        <v>0</v>
      </c>
      <c r="E294">
        <v>0</v>
      </c>
    </row>
    <row r="295" spans="1:5" x14ac:dyDescent="0.2">
      <c r="A295" t="str">
        <f t="shared" si="4"/>
        <v>MayoSeguros Ademi, S.A.</v>
      </c>
      <c r="B295" t="s">
        <v>4</v>
      </c>
      <c r="C295" t="s">
        <v>114</v>
      </c>
      <c r="D295">
        <v>30441523.370000001</v>
      </c>
      <c r="E295">
        <v>0</v>
      </c>
    </row>
    <row r="296" spans="1:5" x14ac:dyDescent="0.2">
      <c r="A296" t="str">
        <f t="shared" si="4"/>
        <v>MayoSeguros APS, S.R.L.</v>
      </c>
      <c r="B296" t="s">
        <v>4</v>
      </c>
      <c r="C296" t="s">
        <v>112</v>
      </c>
      <c r="D296">
        <v>22440182.099999998</v>
      </c>
      <c r="E296">
        <v>15700260.18</v>
      </c>
    </row>
    <row r="297" spans="1:5" x14ac:dyDescent="0.2">
      <c r="A297" t="str">
        <f t="shared" si="4"/>
        <v>MayoSeguros Crecer, S. A.</v>
      </c>
      <c r="B297" t="s">
        <v>4</v>
      </c>
      <c r="C297" t="s">
        <v>88</v>
      </c>
      <c r="D297">
        <v>250762017.21000001</v>
      </c>
      <c r="E297">
        <v>271818866.33000004</v>
      </c>
    </row>
    <row r="298" spans="1:5" x14ac:dyDescent="0.2">
      <c r="A298" t="str">
        <f t="shared" si="4"/>
        <v>MayoSeguros La Internacional, S. A.</v>
      </c>
      <c r="B298" t="s">
        <v>4</v>
      </c>
      <c r="C298" t="s">
        <v>78</v>
      </c>
      <c r="D298">
        <v>53598670.409999996</v>
      </c>
      <c r="E298">
        <v>0</v>
      </c>
    </row>
    <row r="299" spans="1:5" x14ac:dyDescent="0.2">
      <c r="A299" t="str">
        <f t="shared" si="4"/>
        <v>MayoSeguros Pepín, S. A.</v>
      </c>
      <c r="B299" t="s">
        <v>4</v>
      </c>
      <c r="C299" t="s">
        <v>104</v>
      </c>
      <c r="D299">
        <v>163211505.77000001</v>
      </c>
      <c r="E299">
        <v>76952.820000000007</v>
      </c>
    </row>
    <row r="300" spans="1:5" x14ac:dyDescent="0.2">
      <c r="A300" t="str">
        <f t="shared" si="4"/>
        <v>MayoSeguros Reservas, S. A.</v>
      </c>
      <c r="B300" t="s">
        <v>4</v>
      </c>
      <c r="C300" t="s">
        <v>87</v>
      </c>
      <c r="D300">
        <v>1550781806.4499998</v>
      </c>
      <c r="E300">
        <v>372071609.63999999</v>
      </c>
    </row>
    <row r="301" spans="1:5" x14ac:dyDescent="0.2">
      <c r="A301" t="str">
        <f t="shared" si="4"/>
        <v>MayoSeguros Sura, S.A.</v>
      </c>
      <c r="B301" t="s">
        <v>4</v>
      </c>
      <c r="C301" t="s">
        <v>102</v>
      </c>
      <c r="D301">
        <v>594874120.11000001</v>
      </c>
      <c r="E301">
        <v>49941267.979999997</v>
      </c>
    </row>
    <row r="302" spans="1:5" x14ac:dyDescent="0.2">
      <c r="A302" t="str">
        <f t="shared" si="4"/>
        <v>MayoSeguros Universal, S. A.</v>
      </c>
      <c r="B302" t="s">
        <v>4</v>
      </c>
      <c r="C302" t="s">
        <v>80</v>
      </c>
      <c r="D302">
        <v>1297223157.4400001</v>
      </c>
      <c r="E302">
        <v>881344540.73000002</v>
      </c>
    </row>
    <row r="303" spans="1:5" x14ac:dyDescent="0.2">
      <c r="A303" t="str">
        <f t="shared" si="4"/>
        <v>MayoSeguros Yunen, S.A.</v>
      </c>
      <c r="B303" t="s">
        <v>4</v>
      </c>
      <c r="C303" t="s">
        <v>116</v>
      </c>
      <c r="D303">
        <v>46637.1</v>
      </c>
      <c r="E303">
        <v>6165528.29</v>
      </c>
    </row>
    <row r="304" spans="1:5" x14ac:dyDescent="0.2">
      <c r="A304" t="str">
        <f t="shared" si="4"/>
        <v>MayoUnit, S.A.</v>
      </c>
      <c r="B304" t="s">
        <v>4</v>
      </c>
      <c r="C304" t="s">
        <v>119</v>
      </c>
      <c r="D304">
        <v>10398329.870000001</v>
      </c>
      <c r="E304">
        <v>39351</v>
      </c>
    </row>
    <row r="305" spans="1:5" x14ac:dyDescent="0.2">
      <c r="A305" t="str">
        <f t="shared" si="4"/>
        <v>MayoWorldwide Seguros, S. A.</v>
      </c>
      <c r="B305" t="s">
        <v>4</v>
      </c>
      <c r="C305" t="s">
        <v>103</v>
      </c>
      <c r="D305">
        <v>20971693.439999998</v>
      </c>
      <c r="E305">
        <v>378064609.11000001</v>
      </c>
    </row>
    <row r="306" spans="1:5" x14ac:dyDescent="0.2">
      <c r="A306" t="str">
        <f t="shared" si="4"/>
        <v>MayoCreciendo Seguros</v>
      </c>
      <c r="B306" t="s">
        <v>4</v>
      </c>
      <c r="C306" t="s">
        <v>122</v>
      </c>
      <c r="D306">
        <v>7046005.7699999986</v>
      </c>
      <c r="E306">
        <v>0</v>
      </c>
    </row>
    <row r="307" spans="1:5" x14ac:dyDescent="0.2">
      <c r="A307" t="str">
        <f t="shared" si="4"/>
        <v>MayoOne Alliance Seguros, S.A.</v>
      </c>
      <c r="B307" t="s">
        <v>4</v>
      </c>
      <c r="C307" t="s">
        <v>121</v>
      </c>
      <c r="D307">
        <v>60687773.600000001</v>
      </c>
      <c r="E307">
        <v>20880946.59</v>
      </c>
    </row>
    <row r="308" spans="1:5" x14ac:dyDescent="0.2">
      <c r="A308" t="str">
        <f t="shared" si="4"/>
        <v>NoviembreAngloamericana de Seguros, S. A.</v>
      </c>
      <c r="B308" t="s">
        <v>10</v>
      </c>
      <c r="C308" t="s">
        <v>76</v>
      </c>
      <c r="D308">
        <v>45230011.749999993</v>
      </c>
      <c r="E308">
        <v>0</v>
      </c>
    </row>
    <row r="309" spans="1:5" x14ac:dyDescent="0.2">
      <c r="A309" t="str">
        <f t="shared" si="4"/>
        <v>NoviembreAseguradora Agropecuaria Dominicana, S. A.</v>
      </c>
      <c r="B309" t="s">
        <v>10</v>
      </c>
      <c r="C309" t="s">
        <v>107</v>
      </c>
      <c r="D309">
        <v>1785024.34</v>
      </c>
      <c r="E309">
        <v>23235124.780000001</v>
      </c>
    </row>
    <row r="310" spans="1:5" x14ac:dyDescent="0.2">
      <c r="A310" t="str">
        <f t="shared" si="4"/>
        <v>NoviembreAtlántica Seguros, S. A.</v>
      </c>
      <c r="B310" t="s">
        <v>10</v>
      </c>
      <c r="C310" t="s">
        <v>108</v>
      </c>
      <c r="D310">
        <v>73739854.660000011</v>
      </c>
      <c r="E310">
        <v>0</v>
      </c>
    </row>
    <row r="311" spans="1:5" x14ac:dyDescent="0.2">
      <c r="A311" t="str">
        <f t="shared" si="4"/>
        <v>NoviembreAutoseguro, S. A.</v>
      </c>
      <c r="B311" t="s">
        <v>10</v>
      </c>
      <c r="C311" t="s">
        <v>77</v>
      </c>
      <c r="D311">
        <v>5014178.75</v>
      </c>
      <c r="E311">
        <v>0</v>
      </c>
    </row>
    <row r="312" spans="1:5" x14ac:dyDescent="0.2">
      <c r="A312" t="str">
        <f t="shared" si="4"/>
        <v>NoviembreBMI Compañía de Seguros, S. A.</v>
      </c>
      <c r="B312" t="s">
        <v>10</v>
      </c>
      <c r="C312" t="s">
        <v>83</v>
      </c>
      <c r="D312">
        <v>525275</v>
      </c>
      <c r="E312">
        <v>45630605.609999999</v>
      </c>
    </row>
    <row r="313" spans="1:5" x14ac:dyDescent="0.2">
      <c r="A313" t="str">
        <f t="shared" si="4"/>
        <v>NoviembreBupa Dominicana, S. A.</v>
      </c>
      <c r="B313" t="s">
        <v>10</v>
      </c>
      <c r="C313" t="s">
        <v>111</v>
      </c>
      <c r="D313">
        <v>0</v>
      </c>
      <c r="E313">
        <v>60244297.810000002</v>
      </c>
    </row>
    <row r="314" spans="1:5" x14ac:dyDescent="0.2">
      <c r="A314" t="str">
        <f t="shared" si="4"/>
        <v>NoviembreCompañía Dominicana de Seguros, C. por A.</v>
      </c>
      <c r="B314" t="s">
        <v>10</v>
      </c>
      <c r="C314" t="s">
        <v>105</v>
      </c>
      <c r="D314">
        <v>84545299.859999999</v>
      </c>
      <c r="E314">
        <v>12872172.4</v>
      </c>
    </row>
    <row r="315" spans="1:5" x14ac:dyDescent="0.2">
      <c r="A315" t="str">
        <f t="shared" si="4"/>
        <v>NoviembreConfederación del Canadá Dominicana, S. A.</v>
      </c>
      <c r="B315" t="s">
        <v>10</v>
      </c>
      <c r="C315" t="s">
        <v>115</v>
      </c>
      <c r="D315">
        <v>6817804.9300000006</v>
      </c>
      <c r="E315">
        <v>0</v>
      </c>
    </row>
    <row r="316" spans="1:5" x14ac:dyDescent="0.2">
      <c r="A316" t="str">
        <f t="shared" si="4"/>
        <v xml:space="preserve">NoviembreCooperativa Nacional De Seguros, Inc </v>
      </c>
      <c r="B316" t="s">
        <v>10</v>
      </c>
      <c r="C316" t="s">
        <v>109</v>
      </c>
      <c r="D316">
        <v>101809347.84999999</v>
      </c>
      <c r="E316">
        <v>78302.720000000001</v>
      </c>
    </row>
    <row r="317" spans="1:5" x14ac:dyDescent="0.2">
      <c r="A317" t="str">
        <f t="shared" si="4"/>
        <v>NoviembreCuna Mutual Insurance Society Dominicana</v>
      </c>
      <c r="B317" t="s">
        <v>10</v>
      </c>
      <c r="C317" t="s">
        <v>110</v>
      </c>
      <c r="D317">
        <v>55755111.069999993</v>
      </c>
      <c r="E317">
        <v>0</v>
      </c>
    </row>
    <row r="318" spans="1:5" x14ac:dyDescent="0.2">
      <c r="A318" t="str">
        <f t="shared" si="4"/>
        <v>NoviembreFuturo Seguros</v>
      </c>
      <c r="B318" t="s">
        <v>10</v>
      </c>
      <c r="C318" t="s">
        <v>99</v>
      </c>
      <c r="D318">
        <v>17739275.880000003</v>
      </c>
      <c r="E318">
        <v>97660</v>
      </c>
    </row>
    <row r="319" spans="1:5" x14ac:dyDescent="0.2">
      <c r="A319" t="str">
        <f t="shared" si="4"/>
        <v>NoviembreGeneral de Seguros, S. A.</v>
      </c>
      <c r="B319" t="s">
        <v>10</v>
      </c>
      <c r="C319" t="s">
        <v>75</v>
      </c>
      <c r="D319">
        <v>35765390.939999998</v>
      </c>
      <c r="E319">
        <v>289863372.61000001</v>
      </c>
    </row>
    <row r="320" spans="1:5" x14ac:dyDescent="0.2">
      <c r="A320" t="str">
        <f t="shared" si="4"/>
        <v>NoviembreHumano Seguros, S. A.</v>
      </c>
      <c r="B320" t="s">
        <v>10</v>
      </c>
      <c r="C320" t="s">
        <v>86</v>
      </c>
      <c r="D320">
        <v>282900587.63999999</v>
      </c>
      <c r="E320">
        <v>1513937969.6100001</v>
      </c>
    </row>
    <row r="321" spans="1:5" x14ac:dyDescent="0.2">
      <c r="A321" t="str">
        <f t="shared" si="4"/>
        <v>NoviembreHylseg Seguros S.A</v>
      </c>
      <c r="B321" t="s">
        <v>10</v>
      </c>
      <c r="C321" t="s">
        <v>117</v>
      </c>
      <c r="D321">
        <v>1909579.9</v>
      </c>
      <c r="E321">
        <v>0</v>
      </c>
    </row>
    <row r="322" spans="1:5" x14ac:dyDescent="0.2">
      <c r="A322" t="str">
        <f t="shared" si="4"/>
        <v>NoviembreLa Colonial, S. A., Compañia De Seguros</v>
      </c>
      <c r="B322" t="s">
        <v>10</v>
      </c>
      <c r="C322" t="s">
        <v>101</v>
      </c>
      <c r="D322">
        <v>597504548.19000006</v>
      </c>
      <c r="E322">
        <v>239267596.44</v>
      </c>
    </row>
    <row r="323" spans="1:5" x14ac:dyDescent="0.2">
      <c r="A323" t="str">
        <f t="shared" ref="A323:A386" si="5">B323&amp;C323</f>
        <v>NoviembreLa Monumental de Seguros, S. A.</v>
      </c>
      <c r="B323" t="s">
        <v>10</v>
      </c>
      <c r="C323" t="s">
        <v>81</v>
      </c>
      <c r="D323">
        <v>148096346.52999997</v>
      </c>
      <c r="E323">
        <v>17491618.970000003</v>
      </c>
    </row>
    <row r="324" spans="1:5" x14ac:dyDescent="0.2">
      <c r="A324" t="str">
        <f t="shared" si="5"/>
        <v>NoviembreMapfre BHD Compañía de Seguros</v>
      </c>
      <c r="B324" t="s">
        <v>10</v>
      </c>
      <c r="C324" t="s">
        <v>100</v>
      </c>
      <c r="D324">
        <v>821465019.11000001</v>
      </c>
      <c r="E324">
        <v>309881448.04999995</v>
      </c>
    </row>
    <row r="325" spans="1:5" x14ac:dyDescent="0.2">
      <c r="A325" t="str">
        <f t="shared" si="5"/>
        <v>NoviembreMidas Seguros, S.A.</v>
      </c>
      <c r="B325" t="s">
        <v>10</v>
      </c>
      <c r="C325" t="s">
        <v>118</v>
      </c>
      <c r="D325">
        <v>10068990.300000001</v>
      </c>
      <c r="E325">
        <v>4774569.26</v>
      </c>
    </row>
    <row r="326" spans="1:5" x14ac:dyDescent="0.2">
      <c r="A326" t="str">
        <f t="shared" si="5"/>
        <v>NoviembreMultiseguros Su, S.A.</v>
      </c>
      <c r="B326" t="s">
        <v>10</v>
      </c>
      <c r="C326" t="s">
        <v>113</v>
      </c>
      <c r="D326">
        <v>23203319.930000003</v>
      </c>
      <c r="E326">
        <v>0</v>
      </c>
    </row>
    <row r="327" spans="1:5" x14ac:dyDescent="0.2">
      <c r="A327" t="str">
        <f t="shared" si="5"/>
        <v>NoviembrePatria, S. A., Compañía de Seguros</v>
      </c>
      <c r="B327" t="s">
        <v>10</v>
      </c>
      <c r="C327" t="s">
        <v>106</v>
      </c>
      <c r="D327">
        <v>83756276.860000014</v>
      </c>
      <c r="E327">
        <v>0</v>
      </c>
    </row>
    <row r="328" spans="1:5" x14ac:dyDescent="0.2">
      <c r="A328" t="str">
        <f t="shared" si="5"/>
        <v xml:space="preserve">NoviembreRehsa Compañia De Seguros Y Reaseguros, </v>
      </c>
      <c r="B328" t="s">
        <v>10</v>
      </c>
      <c r="C328" t="s">
        <v>120</v>
      </c>
      <c r="D328">
        <v>0</v>
      </c>
      <c r="E328">
        <v>0</v>
      </c>
    </row>
    <row r="329" spans="1:5" x14ac:dyDescent="0.2">
      <c r="A329" t="str">
        <f t="shared" si="5"/>
        <v>NoviembreSeguros Ademi, S.A.</v>
      </c>
      <c r="B329" t="s">
        <v>10</v>
      </c>
      <c r="C329" t="s">
        <v>114</v>
      </c>
      <c r="D329">
        <v>30518135.93</v>
      </c>
      <c r="E329">
        <v>878634.5</v>
      </c>
    </row>
    <row r="330" spans="1:5" x14ac:dyDescent="0.2">
      <c r="A330" t="str">
        <f t="shared" si="5"/>
        <v>NoviembreSeguros APS, S.R.L.</v>
      </c>
      <c r="B330" t="s">
        <v>10</v>
      </c>
      <c r="C330" t="s">
        <v>112</v>
      </c>
      <c r="D330">
        <v>17852930.579999998</v>
      </c>
      <c r="E330">
        <v>10352501.18</v>
      </c>
    </row>
    <row r="331" spans="1:5" x14ac:dyDescent="0.2">
      <c r="A331" t="str">
        <f t="shared" si="5"/>
        <v>NoviembreSeguros Crecer, S. A.</v>
      </c>
      <c r="B331" t="s">
        <v>10</v>
      </c>
      <c r="C331" t="s">
        <v>88</v>
      </c>
      <c r="D331">
        <v>221275094.39999998</v>
      </c>
      <c r="E331">
        <v>270182809.38999999</v>
      </c>
    </row>
    <row r="332" spans="1:5" x14ac:dyDescent="0.2">
      <c r="A332" t="str">
        <f t="shared" si="5"/>
        <v>NoviembreSeguros La Internacional, S. A.</v>
      </c>
      <c r="B332" t="s">
        <v>10</v>
      </c>
      <c r="C332" t="s">
        <v>78</v>
      </c>
      <c r="D332">
        <v>52846478.039999999</v>
      </c>
      <c r="E332">
        <v>0</v>
      </c>
    </row>
    <row r="333" spans="1:5" x14ac:dyDescent="0.2">
      <c r="A333" t="str">
        <f t="shared" si="5"/>
        <v>NoviembreSeguros Pepín, S. A.</v>
      </c>
      <c r="B333" t="s">
        <v>10</v>
      </c>
      <c r="C333" t="s">
        <v>104</v>
      </c>
      <c r="D333">
        <v>151433991.28999993</v>
      </c>
      <c r="E333">
        <v>1500</v>
      </c>
    </row>
    <row r="334" spans="1:5" x14ac:dyDescent="0.2">
      <c r="A334" t="str">
        <f t="shared" si="5"/>
        <v>NoviembreSeguros Reservas, S. A.</v>
      </c>
      <c r="B334" t="s">
        <v>10</v>
      </c>
      <c r="C334" t="s">
        <v>87</v>
      </c>
      <c r="D334">
        <v>1739306035.3699999</v>
      </c>
      <c r="E334">
        <v>328365179.70999998</v>
      </c>
    </row>
    <row r="335" spans="1:5" x14ac:dyDescent="0.2">
      <c r="A335" t="str">
        <f t="shared" si="5"/>
        <v>NoviembreSeguros Sura, S.A.</v>
      </c>
      <c r="B335" t="s">
        <v>10</v>
      </c>
      <c r="C335" t="s">
        <v>102</v>
      </c>
      <c r="D335">
        <v>501876783.94</v>
      </c>
      <c r="E335">
        <v>33540962.160000004</v>
      </c>
    </row>
    <row r="336" spans="1:5" x14ac:dyDescent="0.2">
      <c r="A336" t="str">
        <f t="shared" si="5"/>
        <v>NoviembreSeguros Universal, S. A.</v>
      </c>
      <c r="B336" t="s">
        <v>10</v>
      </c>
      <c r="C336" t="s">
        <v>80</v>
      </c>
      <c r="D336">
        <v>1268724291.7400002</v>
      </c>
      <c r="E336">
        <v>712300886.77999997</v>
      </c>
    </row>
    <row r="337" spans="1:5" x14ac:dyDescent="0.2">
      <c r="A337" t="str">
        <f t="shared" si="5"/>
        <v>NoviembreSeguros Yunen, S.A.</v>
      </c>
      <c r="B337" t="s">
        <v>10</v>
      </c>
      <c r="C337" t="s">
        <v>116</v>
      </c>
      <c r="D337">
        <v>21882.17</v>
      </c>
      <c r="E337">
        <v>4585889.42</v>
      </c>
    </row>
    <row r="338" spans="1:5" x14ac:dyDescent="0.2">
      <c r="A338" t="str">
        <f t="shared" si="5"/>
        <v>NoviembreUnit, S.A.</v>
      </c>
      <c r="B338" t="s">
        <v>10</v>
      </c>
      <c r="C338" t="s">
        <v>119</v>
      </c>
      <c r="D338">
        <v>12658689.890000001</v>
      </c>
      <c r="E338">
        <v>39092</v>
      </c>
    </row>
    <row r="339" spans="1:5" x14ac:dyDescent="0.2">
      <c r="A339" t="str">
        <f t="shared" si="5"/>
        <v>NoviembreWorldwide Seguros, S. A.</v>
      </c>
      <c r="B339" t="s">
        <v>10</v>
      </c>
      <c r="C339" t="s">
        <v>103</v>
      </c>
      <c r="D339">
        <v>21971326.960000001</v>
      </c>
      <c r="E339">
        <v>271733581.90000004</v>
      </c>
    </row>
    <row r="340" spans="1:5" x14ac:dyDescent="0.2">
      <c r="A340" t="str">
        <f t="shared" si="5"/>
        <v>NoviembreCreciendo Seguros</v>
      </c>
      <c r="B340" t="s">
        <v>10</v>
      </c>
      <c r="C340" t="s">
        <v>122</v>
      </c>
      <c r="D340">
        <v>661804.75</v>
      </c>
      <c r="E340">
        <v>0</v>
      </c>
    </row>
    <row r="341" spans="1:5" x14ac:dyDescent="0.2">
      <c r="A341" t="str">
        <f t="shared" si="5"/>
        <v>NoviembreOne Alliance Seguros, S.A.</v>
      </c>
      <c r="B341" t="s">
        <v>10</v>
      </c>
      <c r="C341" t="s">
        <v>121</v>
      </c>
      <c r="D341">
        <v>56497567.340000004</v>
      </c>
      <c r="E341">
        <v>5264627.3899999997</v>
      </c>
    </row>
    <row r="342" spans="1:5" x14ac:dyDescent="0.2">
      <c r="A342" t="str">
        <f t="shared" si="5"/>
        <v>OctubreAngloamericana de Seguros, S. A.</v>
      </c>
      <c r="B342" t="s">
        <v>9</v>
      </c>
      <c r="C342" t="s">
        <v>76</v>
      </c>
      <c r="D342">
        <v>47819079.149999999</v>
      </c>
      <c r="E342">
        <v>0</v>
      </c>
    </row>
    <row r="343" spans="1:5" x14ac:dyDescent="0.2">
      <c r="A343" t="str">
        <f t="shared" si="5"/>
        <v>OctubreAseguradora Agropecuaria Dominicana, S. A.</v>
      </c>
      <c r="B343" t="s">
        <v>9</v>
      </c>
      <c r="C343" t="s">
        <v>107</v>
      </c>
      <c r="D343">
        <v>3081706.4099999997</v>
      </c>
      <c r="E343">
        <v>36414696.090000004</v>
      </c>
    </row>
    <row r="344" spans="1:5" x14ac:dyDescent="0.2">
      <c r="A344" t="str">
        <f t="shared" si="5"/>
        <v>OctubreAtlántica Seguros, S. A.</v>
      </c>
      <c r="B344" t="s">
        <v>9</v>
      </c>
      <c r="C344" t="s">
        <v>108</v>
      </c>
      <c r="D344">
        <v>80661156.109999999</v>
      </c>
      <c r="E344">
        <v>0</v>
      </c>
    </row>
    <row r="345" spans="1:5" x14ac:dyDescent="0.2">
      <c r="A345" t="str">
        <f t="shared" si="5"/>
        <v>OctubreAutoseguro, S. A.</v>
      </c>
      <c r="B345" t="s">
        <v>9</v>
      </c>
      <c r="C345" t="s">
        <v>77</v>
      </c>
      <c r="D345">
        <v>5563536.3499999996</v>
      </c>
      <c r="E345">
        <v>0</v>
      </c>
    </row>
    <row r="346" spans="1:5" x14ac:dyDescent="0.2">
      <c r="A346" t="str">
        <f t="shared" si="5"/>
        <v>OctubreBMI Compañía de Seguros, S. A.</v>
      </c>
      <c r="B346" t="s">
        <v>9</v>
      </c>
      <c r="C346" t="s">
        <v>83</v>
      </c>
      <c r="D346">
        <v>641857.96</v>
      </c>
      <c r="E346">
        <v>62788479.700000003</v>
      </c>
    </row>
    <row r="347" spans="1:5" x14ac:dyDescent="0.2">
      <c r="A347" t="str">
        <f t="shared" si="5"/>
        <v>OctubreBupa Dominicana, S. A.</v>
      </c>
      <c r="B347" t="s">
        <v>9</v>
      </c>
      <c r="C347" t="s">
        <v>111</v>
      </c>
      <c r="D347">
        <v>0</v>
      </c>
      <c r="E347">
        <v>63652771.130000003</v>
      </c>
    </row>
    <row r="348" spans="1:5" x14ac:dyDescent="0.2">
      <c r="A348" t="str">
        <f t="shared" si="5"/>
        <v>OctubreCompañía Dominicana de Seguros, C. por A.</v>
      </c>
      <c r="B348" t="s">
        <v>9</v>
      </c>
      <c r="C348" t="s">
        <v>105</v>
      </c>
      <c r="D348">
        <v>107184212.78999999</v>
      </c>
      <c r="E348">
        <v>0</v>
      </c>
    </row>
    <row r="349" spans="1:5" x14ac:dyDescent="0.2">
      <c r="A349" t="str">
        <f t="shared" si="5"/>
        <v>OctubreConfederación del Canadá Dominicana, S. A.</v>
      </c>
      <c r="B349" t="s">
        <v>9</v>
      </c>
      <c r="C349" t="s">
        <v>115</v>
      </c>
      <c r="D349">
        <v>10301251.720000001</v>
      </c>
      <c r="E349">
        <v>0</v>
      </c>
    </row>
    <row r="350" spans="1:5" x14ac:dyDescent="0.2">
      <c r="A350" t="str">
        <f t="shared" si="5"/>
        <v xml:space="preserve">OctubreCooperativa Nacional De Seguros, Inc </v>
      </c>
      <c r="B350" t="s">
        <v>9</v>
      </c>
      <c r="C350" t="s">
        <v>109</v>
      </c>
      <c r="D350">
        <v>101781865.34999999</v>
      </c>
      <c r="E350">
        <v>85223.4</v>
      </c>
    </row>
    <row r="351" spans="1:5" x14ac:dyDescent="0.2">
      <c r="A351" t="str">
        <f t="shared" si="5"/>
        <v>OctubreCuna Mutual Insurance Society Dominicana</v>
      </c>
      <c r="B351" t="s">
        <v>9</v>
      </c>
      <c r="C351" t="s">
        <v>110</v>
      </c>
      <c r="D351">
        <v>59495885.100000001</v>
      </c>
      <c r="E351">
        <v>0</v>
      </c>
    </row>
    <row r="352" spans="1:5" x14ac:dyDescent="0.2">
      <c r="A352" t="str">
        <f t="shared" si="5"/>
        <v>OctubreFuturo Seguros</v>
      </c>
      <c r="B352" t="s">
        <v>9</v>
      </c>
      <c r="C352" t="s">
        <v>99</v>
      </c>
      <c r="D352">
        <v>20703910</v>
      </c>
      <c r="E352">
        <v>2500000</v>
      </c>
    </row>
    <row r="353" spans="1:5" x14ac:dyDescent="0.2">
      <c r="A353" t="str">
        <f t="shared" si="5"/>
        <v>OctubreGeneral de Seguros, S. A.</v>
      </c>
      <c r="B353" t="s">
        <v>9</v>
      </c>
      <c r="C353" t="s">
        <v>75</v>
      </c>
      <c r="D353">
        <v>55576316.560000002</v>
      </c>
      <c r="E353">
        <v>337551859.76999998</v>
      </c>
    </row>
    <row r="354" spans="1:5" x14ac:dyDescent="0.2">
      <c r="A354" t="str">
        <f t="shared" si="5"/>
        <v>OctubreHumano Seguros, S. A.</v>
      </c>
      <c r="B354" t="s">
        <v>9</v>
      </c>
      <c r="C354" t="s">
        <v>86</v>
      </c>
      <c r="D354">
        <v>258788862.21000001</v>
      </c>
      <c r="E354">
        <v>1595981852.1800001</v>
      </c>
    </row>
    <row r="355" spans="1:5" x14ac:dyDescent="0.2">
      <c r="A355" t="str">
        <f t="shared" si="5"/>
        <v>OctubreHylseg Seguros S.A</v>
      </c>
      <c r="B355" t="s">
        <v>9</v>
      </c>
      <c r="C355" t="s">
        <v>117</v>
      </c>
      <c r="D355">
        <v>1980749</v>
      </c>
      <c r="E355">
        <v>0</v>
      </c>
    </row>
    <row r="356" spans="1:5" x14ac:dyDescent="0.2">
      <c r="A356" t="str">
        <f t="shared" si="5"/>
        <v>OctubreLa Colonial, S. A., Compañia De Seguros</v>
      </c>
      <c r="B356" t="s">
        <v>9</v>
      </c>
      <c r="C356" t="s">
        <v>101</v>
      </c>
      <c r="D356">
        <v>657731502.32000017</v>
      </c>
      <c r="E356">
        <v>296263954.81</v>
      </c>
    </row>
    <row r="357" spans="1:5" x14ac:dyDescent="0.2">
      <c r="A357" t="str">
        <f t="shared" si="5"/>
        <v>OctubreLa Monumental de Seguros, S. A.</v>
      </c>
      <c r="B357" t="s">
        <v>9</v>
      </c>
      <c r="C357" t="s">
        <v>81</v>
      </c>
      <c r="D357">
        <v>135821324.13999999</v>
      </c>
      <c r="E357">
        <v>355261.52</v>
      </c>
    </row>
    <row r="358" spans="1:5" x14ac:dyDescent="0.2">
      <c r="A358" t="str">
        <f t="shared" si="5"/>
        <v>OctubreMapfre BHD Compañía de Seguros</v>
      </c>
      <c r="B358" t="s">
        <v>9</v>
      </c>
      <c r="C358" t="s">
        <v>100</v>
      </c>
      <c r="D358">
        <v>1040257252.03</v>
      </c>
      <c r="E358">
        <v>206026525.06</v>
      </c>
    </row>
    <row r="359" spans="1:5" x14ac:dyDescent="0.2">
      <c r="A359" t="str">
        <f t="shared" si="5"/>
        <v>OctubreMidas Seguros, S.A.</v>
      </c>
      <c r="B359" t="s">
        <v>9</v>
      </c>
      <c r="C359" t="s">
        <v>118</v>
      </c>
      <c r="D359">
        <v>10232199.16</v>
      </c>
      <c r="E359">
        <v>3889138.1</v>
      </c>
    </row>
    <row r="360" spans="1:5" x14ac:dyDescent="0.2">
      <c r="A360" t="str">
        <f t="shared" si="5"/>
        <v>OctubreMultiseguros Su, S.A.</v>
      </c>
      <c r="B360" t="s">
        <v>9</v>
      </c>
      <c r="C360" t="s">
        <v>113</v>
      </c>
      <c r="D360">
        <v>24199402.280000001</v>
      </c>
      <c r="E360">
        <v>0</v>
      </c>
    </row>
    <row r="361" spans="1:5" x14ac:dyDescent="0.2">
      <c r="A361" t="str">
        <f t="shared" si="5"/>
        <v>OctubrePatria, S. A., Compañía de Seguros</v>
      </c>
      <c r="B361" t="s">
        <v>9</v>
      </c>
      <c r="C361" t="s">
        <v>106</v>
      </c>
      <c r="D361">
        <v>90688674.200000003</v>
      </c>
      <c r="E361">
        <v>0</v>
      </c>
    </row>
    <row r="362" spans="1:5" x14ac:dyDescent="0.2">
      <c r="A362" t="str">
        <f t="shared" si="5"/>
        <v xml:space="preserve">OctubreRehsa Compañia De Seguros Y Reaseguros, </v>
      </c>
      <c r="B362" t="s">
        <v>9</v>
      </c>
      <c r="C362" t="s">
        <v>120</v>
      </c>
      <c r="D362">
        <v>0</v>
      </c>
      <c r="E362">
        <v>0</v>
      </c>
    </row>
    <row r="363" spans="1:5" x14ac:dyDescent="0.2">
      <c r="A363" t="str">
        <f t="shared" si="5"/>
        <v>OctubreSeguros Ademi, S.A.</v>
      </c>
      <c r="B363" t="s">
        <v>9</v>
      </c>
      <c r="C363" t="s">
        <v>114</v>
      </c>
      <c r="D363">
        <v>29830526.330000002</v>
      </c>
      <c r="E363">
        <v>218074.96</v>
      </c>
    </row>
    <row r="364" spans="1:5" x14ac:dyDescent="0.2">
      <c r="A364" t="str">
        <f t="shared" si="5"/>
        <v>OctubreSeguros APS, S.R.L.</v>
      </c>
      <c r="B364" t="s">
        <v>9</v>
      </c>
      <c r="C364" t="s">
        <v>112</v>
      </c>
      <c r="D364">
        <v>27578234.189999998</v>
      </c>
      <c r="E364">
        <v>12118885.42</v>
      </c>
    </row>
    <row r="365" spans="1:5" x14ac:dyDescent="0.2">
      <c r="A365" t="str">
        <f t="shared" si="5"/>
        <v>OctubreSeguros Crecer, S. A.</v>
      </c>
      <c r="B365" t="s">
        <v>9</v>
      </c>
      <c r="C365" t="s">
        <v>88</v>
      </c>
      <c r="D365">
        <v>289523899.56</v>
      </c>
      <c r="E365">
        <v>350913185.89999998</v>
      </c>
    </row>
    <row r="366" spans="1:5" x14ac:dyDescent="0.2">
      <c r="A366" t="str">
        <f t="shared" si="5"/>
        <v>OctubreSeguros La Internacional, S. A.</v>
      </c>
      <c r="B366" t="s">
        <v>9</v>
      </c>
      <c r="C366" t="s">
        <v>78</v>
      </c>
      <c r="D366">
        <v>61242199.040000007</v>
      </c>
      <c r="E366">
        <v>0</v>
      </c>
    </row>
    <row r="367" spans="1:5" x14ac:dyDescent="0.2">
      <c r="A367" t="str">
        <f t="shared" si="5"/>
        <v>OctubreSeguros Pepín, S. A.</v>
      </c>
      <c r="B367" t="s">
        <v>9</v>
      </c>
      <c r="C367" t="s">
        <v>104</v>
      </c>
      <c r="D367">
        <v>191496846.84999996</v>
      </c>
      <c r="E367">
        <v>67078</v>
      </c>
    </row>
    <row r="368" spans="1:5" x14ac:dyDescent="0.2">
      <c r="A368" t="str">
        <f t="shared" si="5"/>
        <v>OctubreSeguros Reservas, S. A.</v>
      </c>
      <c r="B368" t="s">
        <v>9</v>
      </c>
      <c r="C368" t="s">
        <v>87</v>
      </c>
      <c r="D368">
        <v>2169988525.1999998</v>
      </c>
      <c r="E368">
        <v>331867155.73000002</v>
      </c>
    </row>
    <row r="369" spans="1:5" x14ac:dyDescent="0.2">
      <c r="A369" t="str">
        <f t="shared" si="5"/>
        <v>OctubreSeguros Sura, S.A.</v>
      </c>
      <c r="B369" t="s">
        <v>9</v>
      </c>
      <c r="C369" t="s">
        <v>102</v>
      </c>
      <c r="D369">
        <v>552392394.90999997</v>
      </c>
      <c r="E369">
        <v>34947541.789999999</v>
      </c>
    </row>
    <row r="370" spans="1:5" x14ac:dyDescent="0.2">
      <c r="A370" t="str">
        <f t="shared" si="5"/>
        <v>OctubreSeguros Universal, S. A.</v>
      </c>
      <c r="B370" t="s">
        <v>9</v>
      </c>
      <c r="C370" t="s">
        <v>80</v>
      </c>
      <c r="D370">
        <v>1088126187.8199999</v>
      </c>
      <c r="E370">
        <v>798808097.63999999</v>
      </c>
    </row>
    <row r="371" spans="1:5" x14ac:dyDescent="0.2">
      <c r="A371" t="str">
        <f t="shared" si="5"/>
        <v>OctubreSeguros Yunen, S.A.</v>
      </c>
      <c r="B371" t="s">
        <v>9</v>
      </c>
      <c r="C371" t="s">
        <v>116</v>
      </c>
      <c r="D371">
        <v>0</v>
      </c>
      <c r="E371">
        <v>6333942.3300000001</v>
      </c>
    </row>
    <row r="372" spans="1:5" x14ac:dyDescent="0.2">
      <c r="A372" t="str">
        <f t="shared" si="5"/>
        <v>OctubreUnit, S.A.</v>
      </c>
      <c r="B372" t="s">
        <v>9</v>
      </c>
      <c r="C372" t="s">
        <v>119</v>
      </c>
      <c r="D372">
        <v>11401851.210000001</v>
      </c>
      <c r="E372">
        <v>44556</v>
      </c>
    </row>
    <row r="373" spans="1:5" x14ac:dyDescent="0.2">
      <c r="A373" t="str">
        <f t="shared" si="5"/>
        <v>OctubreWorldwide Seguros, S. A.</v>
      </c>
      <c r="B373" t="s">
        <v>9</v>
      </c>
      <c r="C373" t="s">
        <v>103</v>
      </c>
      <c r="D373">
        <v>30673341.27</v>
      </c>
      <c r="E373">
        <v>310715111.81999999</v>
      </c>
    </row>
    <row r="374" spans="1:5" x14ac:dyDescent="0.2">
      <c r="A374" t="str">
        <f t="shared" si="5"/>
        <v>OctubreCreciendo Seguros</v>
      </c>
      <c r="B374" t="s">
        <v>9</v>
      </c>
      <c r="C374" t="s">
        <v>122</v>
      </c>
      <c r="D374">
        <v>1978856.06</v>
      </c>
      <c r="E374">
        <v>0</v>
      </c>
    </row>
    <row r="375" spans="1:5" x14ac:dyDescent="0.2">
      <c r="A375" t="str">
        <f t="shared" si="5"/>
        <v>OctubreOne Alliance Seguros, S.A.</v>
      </c>
      <c r="B375" t="s">
        <v>9</v>
      </c>
      <c r="C375" t="s">
        <v>121</v>
      </c>
      <c r="D375">
        <v>71508356.940000013</v>
      </c>
      <c r="E375">
        <v>20996885.649999999</v>
      </c>
    </row>
    <row r="376" spans="1:5" x14ac:dyDescent="0.2">
      <c r="A376" t="str">
        <f t="shared" si="5"/>
        <v>SeptiembreAngloamericana de Seguros, S. A.</v>
      </c>
      <c r="B376" t="s">
        <v>8</v>
      </c>
      <c r="C376" t="s">
        <v>76</v>
      </c>
      <c r="D376">
        <v>50682605.029999994</v>
      </c>
      <c r="E376">
        <v>0</v>
      </c>
    </row>
    <row r="377" spans="1:5" x14ac:dyDescent="0.2">
      <c r="A377" t="str">
        <f t="shared" si="5"/>
        <v>SeptiembreAseguradora Agropecuaria Dominicana, S. A.</v>
      </c>
      <c r="B377" t="s">
        <v>8</v>
      </c>
      <c r="C377" t="s">
        <v>107</v>
      </c>
      <c r="D377">
        <v>3273273.96</v>
      </c>
      <c r="E377">
        <v>56147804.359999999</v>
      </c>
    </row>
    <row r="378" spans="1:5" x14ac:dyDescent="0.2">
      <c r="A378" t="str">
        <f t="shared" si="5"/>
        <v>SeptiembreAtlántica Seguros, S. A.</v>
      </c>
      <c r="B378" t="s">
        <v>8</v>
      </c>
      <c r="C378" t="s">
        <v>108</v>
      </c>
      <c r="D378">
        <v>67321064.109999999</v>
      </c>
      <c r="E378">
        <v>0</v>
      </c>
    </row>
    <row r="379" spans="1:5" x14ac:dyDescent="0.2">
      <c r="A379" t="str">
        <f t="shared" si="5"/>
        <v>SeptiembreAutoseguro, S. A.</v>
      </c>
      <c r="B379" t="s">
        <v>8</v>
      </c>
      <c r="C379" t="s">
        <v>77</v>
      </c>
      <c r="D379">
        <v>4775245.5999999996</v>
      </c>
      <c r="E379">
        <v>0</v>
      </c>
    </row>
    <row r="380" spans="1:5" x14ac:dyDescent="0.2">
      <c r="A380" t="str">
        <f t="shared" si="5"/>
        <v>SeptiembreBMI Compañía de Seguros, S. A.</v>
      </c>
      <c r="B380" t="s">
        <v>8</v>
      </c>
      <c r="C380" t="s">
        <v>83</v>
      </c>
      <c r="D380">
        <v>1243404.32</v>
      </c>
      <c r="E380">
        <v>57628823.740000002</v>
      </c>
    </row>
    <row r="381" spans="1:5" x14ac:dyDescent="0.2">
      <c r="A381" t="str">
        <f t="shared" si="5"/>
        <v>SeptiembreBupa Dominicana, S. A.</v>
      </c>
      <c r="B381" t="s">
        <v>8</v>
      </c>
      <c r="C381" t="s">
        <v>111</v>
      </c>
      <c r="D381">
        <v>0</v>
      </c>
      <c r="E381">
        <v>50757577.899999999</v>
      </c>
    </row>
    <row r="382" spans="1:5" x14ac:dyDescent="0.2">
      <c r="A382" t="str">
        <f t="shared" si="5"/>
        <v>SeptiembreCompañía Dominicana de Seguros, C. por A.</v>
      </c>
      <c r="B382" t="s">
        <v>8</v>
      </c>
      <c r="C382" t="s">
        <v>105</v>
      </c>
      <c r="D382">
        <v>81781228.900000006</v>
      </c>
      <c r="E382">
        <v>6436086.2000000002</v>
      </c>
    </row>
    <row r="383" spans="1:5" x14ac:dyDescent="0.2">
      <c r="A383" t="str">
        <f t="shared" si="5"/>
        <v>SeptiembreConfederación del Canadá Dominicana, S. A.</v>
      </c>
      <c r="B383" t="s">
        <v>8</v>
      </c>
      <c r="C383" t="s">
        <v>115</v>
      </c>
      <c r="D383">
        <v>9214236.1199999992</v>
      </c>
      <c r="E383">
        <v>0</v>
      </c>
    </row>
    <row r="384" spans="1:5" x14ac:dyDescent="0.2">
      <c r="A384" t="str">
        <f t="shared" si="5"/>
        <v xml:space="preserve">SeptiembreCooperativa Nacional De Seguros, Inc </v>
      </c>
      <c r="B384" t="s">
        <v>8</v>
      </c>
      <c r="C384" t="s">
        <v>109</v>
      </c>
      <c r="D384">
        <v>96225975.329999998</v>
      </c>
      <c r="E384">
        <v>2100.35</v>
      </c>
    </row>
    <row r="385" spans="1:5" x14ac:dyDescent="0.2">
      <c r="A385" t="str">
        <f t="shared" si="5"/>
        <v>SeptiembreCuna Mutual Insurance Society Dominicana</v>
      </c>
      <c r="B385" t="s">
        <v>8</v>
      </c>
      <c r="C385" t="s">
        <v>110</v>
      </c>
      <c r="D385">
        <v>57163097.609999999</v>
      </c>
      <c r="E385">
        <v>0</v>
      </c>
    </row>
    <row r="386" spans="1:5" x14ac:dyDescent="0.2">
      <c r="A386" t="str">
        <f t="shared" si="5"/>
        <v>SeptiembreFuturo Seguros</v>
      </c>
      <c r="B386" t="s">
        <v>8</v>
      </c>
      <c r="C386" t="s">
        <v>99</v>
      </c>
      <c r="D386">
        <v>16430218.779999999</v>
      </c>
      <c r="E386">
        <v>3500000</v>
      </c>
    </row>
    <row r="387" spans="1:5" x14ac:dyDescent="0.2">
      <c r="A387" t="str">
        <f t="shared" ref="A387:A410" si="6">B387&amp;C387</f>
        <v>SeptiembreGeneral de Seguros, S. A.</v>
      </c>
      <c r="B387" t="s">
        <v>8</v>
      </c>
      <c r="C387" t="s">
        <v>75</v>
      </c>
      <c r="D387">
        <v>37030830.099999994</v>
      </c>
      <c r="E387">
        <v>227849761.16000003</v>
      </c>
    </row>
    <row r="388" spans="1:5" x14ac:dyDescent="0.2">
      <c r="A388" t="str">
        <f t="shared" si="6"/>
        <v>SeptiembreHumano Seguros, S. A.</v>
      </c>
      <c r="B388" t="s">
        <v>8</v>
      </c>
      <c r="C388" t="s">
        <v>86</v>
      </c>
      <c r="D388">
        <v>244665377.38</v>
      </c>
      <c r="E388">
        <v>1493050630.6799998</v>
      </c>
    </row>
    <row r="389" spans="1:5" x14ac:dyDescent="0.2">
      <c r="A389" t="str">
        <f t="shared" si="6"/>
        <v>SeptiembreHylseg Seguros S.A</v>
      </c>
      <c r="B389" t="s">
        <v>8</v>
      </c>
      <c r="C389" t="s">
        <v>117</v>
      </c>
      <c r="D389">
        <v>1986883</v>
      </c>
      <c r="E389">
        <v>0</v>
      </c>
    </row>
    <row r="390" spans="1:5" x14ac:dyDescent="0.2">
      <c r="A390" t="str">
        <f t="shared" si="6"/>
        <v>SeptiembreLa Colonial, S. A., Compañia De Seguros</v>
      </c>
      <c r="B390" t="s">
        <v>8</v>
      </c>
      <c r="C390" t="s">
        <v>101</v>
      </c>
      <c r="D390">
        <v>680697970.46000004</v>
      </c>
      <c r="E390">
        <v>371454231.58999997</v>
      </c>
    </row>
    <row r="391" spans="1:5" x14ac:dyDescent="0.2">
      <c r="A391" t="str">
        <f t="shared" si="6"/>
        <v>SeptiembreLa Monumental de Seguros, S. A.</v>
      </c>
      <c r="B391" t="s">
        <v>8</v>
      </c>
      <c r="C391" t="s">
        <v>81</v>
      </c>
      <c r="D391">
        <v>174981672.99000001</v>
      </c>
      <c r="E391">
        <v>3132341.16</v>
      </c>
    </row>
    <row r="392" spans="1:5" x14ac:dyDescent="0.2">
      <c r="A392" t="str">
        <f t="shared" si="6"/>
        <v>SeptiembreMapfre BHD Compañía de Seguros</v>
      </c>
      <c r="B392" t="s">
        <v>8</v>
      </c>
      <c r="C392" t="s">
        <v>100</v>
      </c>
      <c r="D392">
        <v>892798501.50999999</v>
      </c>
      <c r="E392">
        <v>200239190.47999996</v>
      </c>
    </row>
    <row r="393" spans="1:5" x14ac:dyDescent="0.2">
      <c r="A393" t="str">
        <f t="shared" si="6"/>
        <v>SeptiembreMidas Seguros, S.A.</v>
      </c>
      <c r="B393" t="s">
        <v>8</v>
      </c>
      <c r="C393" t="s">
        <v>118</v>
      </c>
      <c r="D393">
        <v>12273266.610000003</v>
      </c>
      <c r="E393">
        <v>4445607.79</v>
      </c>
    </row>
    <row r="394" spans="1:5" x14ac:dyDescent="0.2">
      <c r="A394" t="str">
        <f t="shared" si="6"/>
        <v>SeptiembreMultiseguros Su, S.A.</v>
      </c>
      <c r="B394" t="s">
        <v>8</v>
      </c>
      <c r="C394" t="s">
        <v>113</v>
      </c>
      <c r="D394">
        <v>20356187.25</v>
      </c>
      <c r="E394">
        <v>0</v>
      </c>
    </row>
    <row r="395" spans="1:5" x14ac:dyDescent="0.2">
      <c r="A395" t="str">
        <f t="shared" si="6"/>
        <v>SeptiembrePatria, S. A., Compañía de Seguros</v>
      </c>
      <c r="B395" t="s">
        <v>8</v>
      </c>
      <c r="C395" t="s">
        <v>106</v>
      </c>
      <c r="D395">
        <v>81635690.920000002</v>
      </c>
      <c r="E395">
        <v>0</v>
      </c>
    </row>
    <row r="396" spans="1:5" x14ac:dyDescent="0.2">
      <c r="A396" t="str">
        <f t="shared" si="6"/>
        <v xml:space="preserve">SeptiembreRehsa Compañia De Seguros Y Reaseguros, </v>
      </c>
      <c r="B396" t="s">
        <v>8</v>
      </c>
      <c r="C396" t="s">
        <v>120</v>
      </c>
      <c r="D396">
        <v>0</v>
      </c>
      <c r="E396">
        <v>0</v>
      </c>
    </row>
    <row r="397" spans="1:5" x14ac:dyDescent="0.2">
      <c r="A397" t="str">
        <f t="shared" si="6"/>
        <v>SeptiembreSeguros Ademi, S.A.</v>
      </c>
      <c r="B397" t="s">
        <v>8</v>
      </c>
      <c r="C397" t="s">
        <v>114</v>
      </c>
      <c r="D397">
        <v>30112522.890000001</v>
      </c>
      <c r="E397">
        <v>303069.56</v>
      </c>
    </row>
    <row r="398" spans="1:5" x14ac:dyDescent="0.2">
      <c r="A398" t="str">
        <f t="shared" si="6"/>
        <v>SeptiembreSeguros APS, S.R.L.</v>
      </c>
      <c r="B398" t="s">
        <v>8</v>
      </c>
      <c r="C398" t="s">
        <v>112</v>
      </c>
      <c r="D398">
        <v>25256715.069999997</v>
      </c>
      <c r="E398">
        <v>23111144.359999999</v>
      </c>
    </row>
    <row r="399" spans="1:5" x14ac:dyDescent="0.2">
      <c r="A399" t="str">
        <f t="shared" si="6"/>
        <v>SeptiembreSeguros Crecer, S. A.</v>
      </c>
      <c r="B399" t="s">
        <v>8</v>
      </c>
      <c r="C399" t="s">
        <v>88</v>
      </c>
      <c r="D399">
        <v>243318434.19</v>
      </c>
      <c r="E399">
        <v>268783683.94999999</v>
      </c>
    </row>
    <row r="400" spans="1:5" x14ac:dyDescent="0.2">
      <c r="A400" t="str">
        <f t="shared" si="6"/>
        <v>SeptiembreSeguros La Internacional, S. A.</v>
      </c>
      <c r="B400" t="s">
        <v>8</v>
      </c>
      <c r="C400" t="s">
        <v>78</v>
      </c>
      <c r="D400">
        <v>57896457.330000006</v>
      </c>
      <c r="E400">
        <v>0</v>
      </c>
    </row>
    <row r="401" spans="1:5" x14ac:dyDescent="0.2">
      <c r="A401" t="str">
        <f t="shared" si="6"/>
        <v>SeptiembreSeguros Pepín, S. A.</v>
      </c>
      <c r="B401" t="s">
        <v>8</v>
      </c>
      <c r="C401" t="s">
        <v>104</v>
      </c>
      <c r="D401">
        <v>144792059.44999999</v>
      </c>
      <c r="E401">
        <v>12978.99</v>
      </c>
    </row>
    <row r="402" spans="1:5" x14ac:dyDescent="0.2">
      <c r="A402" t="str">
        <f t="shared" si="6"/>
        <v>SeptiembreSeguros Reservas, S. A.</v>
      </c>
      <c r="B402" t="s">
        <v>8</v>
      </c>
      <c r="C402" t="s">
        <v>87</v>
      </c>
      <c r="D402">
        <v>1712150989.8800001</v>
      </c>
      <c r="E402">
        <v>302414090.96000004</v>
      </c>
    </row>
    <row r="403" spans="1:5" x14ac:dyDescent="0.2">
      <c r="A403" t="str">
        <f t="shared" si="6"/>
        <v>SeptiembreSeguros Sura, S.A.</v>
      </c>
      <c r="B403" t="s">
        <v>8</v>
      </c>
      <c r="C403" t="s">
        <v>102</v>
      </c>
      <c r="D403">
        <v>573555055.17000008</v>
      </c>
      <c r="E403">
        <v>32618023.390000004</v>
      </c>
    </row>
    <row r="404" spans="1:5" x14ac:dyDescent="0.2">
      <c r="A404" t="str">
        <f t="shared" si="6"/>
        <v>SeptiembreSeguros Universal, S. A.</v>
      </c>
      <c r="B404" t="s">
        <v>8</v>
      </c>
      <c r="C404" t="s">
        <v>80</v>
      </c>
      <c r="D404">
        <v>1137551003.1800001</v>
      </c>
      <c r="E404">
        <v>679834187.04999995</v>
      </c>
    </row>
    <row r="405" spans="1:5" x14ac:dyDescent="0.2">
      <c r="A405" t="str">
        <f t="shared" si="6"/>
        <v>SeptiembreSeguros Yunen, S.A.</v>
      </c>
      <c r="B405" t="s">
        <v>8</v>
      </c>
      <c r="C405" t="s">
        <v>116</v>
      </c>
      <c r="D405">
        <v>22497.52</v>
      </c>
      <c r="E405">
        <v>5561744.75</v>
      </c>
    </row>
    <row r="406" spans="1:5" x14ac:dyDescent="0.2">
      <c r="A406" t="str">
        <f t="shared" si="6"/>
        <v>SeptiembreUnit, S.A.</v>
      </c>
      <c r="B406" t="s">
        <v>8</v>
      </c>
      <c r="C406" t="s">
        <v>119</v>
      </c>
      <c r="D406">
        <v>11067595.98</v>
      </c>
      <c r="E406">
        <v>42405</v>
      </c>
    </row>
    <row r="407" spans="1:5" x14ac:dyDescent="0.2">
      <c r="A407" t="str">
        <f t="shared" si="6"/>
        <v>SeptiembreWorldwide Seguros, S. A.</v>
      </c>
      <c r="B407" t="s">
        <v>8</v>
      </c>
      <c r="C407" t="s">
        <v>103</v>
      </c>
      <c r="D407">
        <v>17491458.34</v>
      </c>
      <c r="E407">
        <v>382923945.75999999</v>
      </c>
    </row>
    <row r="408" spans="1:5" x14ac:dyDescent="0.2">
      <c r="A408" t="str">
        <f t="shared" si="6"/>
        <v>SeptiembreCreciendo Seguros</v>
      </c>
      <c r="B408" t="s">
        <v>8</v>
      </c>
      <c r="C408" t="s">
        <v>122</v>
      </c>
      <c r="D408">
        <v>2051043.6999999997</v>
      </c>
      <c r="E408">
        <v>0</v>
      </c>
    </row>
    <row r="409" spans="1:5" x14ac:dyDescent="0.2">
      <c r="A409" t="str">
        <f t="shared" si="6"/>
        <v>SeptiembreOne Alliance Seguros, S.A.</v>
      </c>
      <c r="B409" t="s">
        <v>8</v>
      </c>
      <c r="C409" t="s">
        <v>121</v>
      </c>
      <c r="D409">
        <v>62263545.069999993</v>
      </c>
      <c r="E409">
        <v>5424486.96</v>
      </c>
    </row>
    <row r="410" spans="1:5" x14ac:dyDescent="0.2">
      <c r="A410" t="str">
        <f t="shared" si="6"/>
        <v>SeptiembreWorldwide Seguros, S. A.</v>
      </c>
      <c r="B410" t="s">
        <v>8</v>
      </c>
      <c r="C410" t="s">
        <v>103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B102"/>
  <sheetViews>
    <sheetView showGridLines="0" zoomScaleNormal="100" workbookViewId="0">
      <selection activeCell="B7" sqref="B7:B8"/>
    </sheetView>
  </sheetViews>
  <sheetFormatPr defaultColWidth="11.42578125" defaultRowHeight="12.75" x14ac:dyDescent="0.2"/>
  <cols>
    <col min="1" max="1" width="6" style="67" customWidth="1"/>
    <col min="2" max="2" width="48.28515625" bestFit="1" customWidth="1"/>
    <col min="3" max="26" width="15.7109375" customWidth="1"/>
    <col min="27" max="27" width="12.85546875" bestFit="1" customWidth="1"/>
    <col min="28" max="28" width="10.85546875" style="67" bestFit="1" customWidth="1"/>
    <col min="29" max="29" width="14.85546875" bestFit="1" customWidth="1"/>
    <col min="30" max="30" width="19.85546875" bestFit="1" customWidth="1"/>
    <col min="31" max="31" width="21.42578125" bestFit="1" customWidth="1"/>
    <col min="32" max="32" width="21.5703125" bestFit="1" customWidth="1"/>
    <col min="33" max="33" width="19.85546875" bestFit="1" customWidth="1"/>
    <col min="34" max="34" width="24.42578125" bestFit="1" customWidth="1"/>
    <col min="35" max="35" width="19.42578125" bestFit="1" customWidth="1"/>
    <col min="36" max="36" width="18.140625" bestFit="1" customWidth="1"/>
    <col min="37" max="37" width="18.28515625" bestFit="1" customWidth="1"/>
    <col min="38" max="38" width="15.85546875" bestFit="1" customWidth="1"/>
    <col min="39" max="39" width="17.7109375" bestFit="1" customWidth="1"/>
  </cols>
  <sheetData>
    <row r="1" spans="2:27" ht="20.25" x14ac:dyDescent="0.3">
      <c r="B1" s="102" t="s">
        <v>42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2:27" x14ac:dyDescent="0.2">
      <c r="B2" s="103" t="s">
        <v>55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</row>
    <row r="3" spans="2:27" ht="20.25" x14ac:dyDescent="0.3">
      <c r="B3" s="102" t="s">
        <v>129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spans="2:27" x14ac:dyDescent="0.2">
      <c r="B4" s="103" t="s">
        <v>85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</row>
    <row r="5" spans="2:27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7" spans="2:27" x14ac:dyDescent="0.2">
      <c r="B7" s="105" t="s">
        <v>33</v>
      </c>
      <c r="C7" s="113" t="s">
        <v>0</v>
      </c>
      <c r="D7" s="113"/>
      <c r="E7" s="113" t="s">
        <v>12</v>
      </c>
      <c r="F7" s="113"/>
      <c r="G7" s="113" t="s">
        <v>13</v>
      </c>
      <c r="H7" s="113"/>
      <c r="I7" s="113" t="s">
        <v>14</v>
      </c>
      <c r="J7" s="113"/>
      <c r="K7" s="113" t="s">
        <v>15</v>
      </c>
      <c r="L7" s="113"/>
      <c r="M7" s="113" t="s">
        <v>27</v>
      </c>
      <c r="N7" s="113"/>
      <c r="O7" s="113" t="s">
        <v>35</v>
      </c>
      <c r="P7" s="113"/>
      <c r="Q7" s="113" t="s">
        <v>16</v>
      </c>
      <c r="R7" s="113"/>
      <c r="S7" s="113" t="s">
        <v>65</v>
      </c>
      <c r="T7" s="113"/>
      <c r="U7" s="113" t="s">
        <v>34</v>
      </c>
      <c r="V7" s="113"/>
      <c r="W7" s="113" t="s">
        <v>17</v>
      </c>
      <c r="X7" s="113"/>
      <c r="Y7" s="113" t="s">
        <v>18</v>
      </c>
      <c r="Z7" s="113"/>
    </row>
    <row r="8" spans="2:27" ht="23.25" customHeight="1" x14ac:dyDescent="0.2">
      <c r="B8" s="114"/>
      <c r="C8" s="49" t="s">
        <v>28</v>
      </c>
      <c r="D8" s="49" t="s">
        <v>25</v>
      </c>
      <c r="E8" s="49" t="s">
        <v>28</v>
      </c>
      <c r="F8" s="49" t="s">
        <v>25</v>
      </c>
      <c r="G8" s="49" t="s">
        <v>28</v>
      </c>
      <c r="H8" s="49" t="s">
        <v>25</v>
      </c>
      <c r="I8" s="49" t="s">
        <v>28</v>
      </c>
      <c r="J8" s="49" t="s">
        <v>25</v>
      </c>
      <c r="K8" s="49" t="s">
        <v>28</v>
      </c>
      <c r="L8" s="49" t="s">
        <v>25</v>
      </c>
      <c r="M8" s="49" t="s">
        <v>28</v>
      </c>
      <c r="N8" s="49" t="s">
        <v>25</v>
      </c>
      <c r="O8" s="49" t="s">
        <v>28</v>
      </c>
      <c r="P8" s="49" t="s">
        <v>25</v>
      </c>
      <c r="Q8" s="49" t="s">
        <v>28</v>
      </c>
      <c r="R8" s="49" t="s">
        <v>25</v>
      </c>
      <c r="S8" s="49" t="s">
        <v>28</v>
      </c>
      <c r="T8" s="49" t="s">
        <v>25</v>
      </c>
      <c r="U8" s="49" t="s">
        <v>28</v>
      </c>
      <c r="V8" s="49" t="s">
        <v>25</v>
      </c>
      <c r="W8" s="49" t="s">
        <v>28</v>
      </c>
      <c r="X8" s="49" t="s">
        <v>25</v>
      </c>
      <c r="Y8" s="49" t="s">
        <v>28</v>
      </c>
      <c r="Z8" s="49" t="s">
        <v>25</v>
      </c>
    </row>
    <row r="9" spans="2:27" x14ac:dyDescent="0.2">
      <c r="B9" s="22" t="s">
        <v>80</v>
      </c>
      <c r="C9" s="35">
        <v>1388650518.51</v>
      </c>
      <c r="D9" s="35">
        <v>778240080.10000002</v>
      </c>
      <c r="E9" s="22">
        <v>5369920.54</v>
      </c>
      <c r="F9" s="22">
        <v>0</v>
      </c>
      <c r="G9" s="22">
        <v>115675796.84</v>
      </c>
      <c r="H9" s="22">
        <v>272777338.79000002</v>
      </c>
      <c r="I9" s="22">
        <v>0</v>
      </c>
      <c r="J9" s="22">
        <v>486803289.5</v>
      </c>
      <c r="K9" s="22">
        <v>17427635</v>
      </c>
      <c r="L9" s="22">
        <v>0</v>
      </c>
      <c r="M9" s="22">
        <v>518433504.55000001</v>
      </c>
      <c r="N9" s="22">
        <v>7914885.3300000001</v>
      </c>
      <c r="O9" s="22">
        <v>2805524.65</v>
      </c>
      <c r="P9" s="22">
        <v>0</v>
      </c>
      <c r="Q9" s="22">
        <v>38785038.060000002</v>
      </c>
      <c r="R9" s="22">
        <v>4905479.1500000004</v>
      </c>
      <c r="S9" s="22">
        <v>345127952.85000002</v>
      </c>
      <c r="T9" s="22">
        <v>2306285.23</v>
      </c>
      <c r="U9" s="22">
        <v>0</v>
      </c>
      <c r="V9" s="22">
        <v>0</v>
      </c>
      <c r="W9" s="22">
        <v>15411862.029999999</v>
      </c>
      <c r="X9" s="22">
        <v>336624.61</v>
      </c>
      <c r="Y9" s="22">
        <v>329613283.99000001</v>
      </c>
      <c r="Z9" s="22">
        <v>3196177.49</v>
      </c>
      <c r="AA9" s="2"/>
    </row>
    <row r="10" spans="2:27" x14ac:dyDescent="0.2">
      <c r="B10" s="24" t="s">
        <v>87</v>
      </c>
      <c r="C10" s="35">
        <v>1677506443.0999999</v>
      </c>
      <c r="D10" s="35">
        <v>285756311.19999999</v>
      </c>
      <c r="E10" s="22">
        <v>9201658.1699999999</v>
      </c>
      <c r="F10" s="22">
        <v>780.28</v>
      </c>
      <c r="G10" s="22">
        <v>87398967.480000004</v>
      </c>
      <c r="H10" s="22">
        <v>100989899.54000001</v>
      </c>
      <c r="I10" s="22">
        <v>0</v>
      </c>
      <c r="J10" s="22">
        <v>178381569.90000001</v>
      </c>
      <c r="K10" s="22">
        <v>285767519.08999997</v>
      </c>
      <c r="L10" s="22">
        <v>108578.35</v>
      </c>
      <c r="M10" s="22">
        <v>440863745.94999999</v>
      </c>
      <c r="N10" s="22">
        <v>5507473.71</v>
      </c>
      <c r="O10" s="22">
        <v>136989505.25</v>
      </c>
      <c r="P10" s="22">
        <v>0</v>
      </c>
      <c r="Q10" s="22">
        <v>26109563.850000001</v>
      </c>
      <c r="R10" s="22">
        <v>29279.9</v>
      </c>
      <c r="S10" s="22">
        <v>467932283.22000003</v>
      </c>
      <c r="T10" s="22">
        <v>691180.07</v>
      </c>
      <c r="U10" s="22">
        <v>0</v>
      </c>
      <c r="V10" s="22">
        <v>0</v>
      </c>
      <c r="W10" s="22">
        <v>125480595.59999999</v>
      </c>
      <c r="X10" s="22">
        <v>0</v>
      </c>
      <c r="Y10" s="22">
        <v>97762604.489999995</v>
      </c>
      <c r="Z10" s="22">
        <v>47549.45</v>
      </c>
      <c r="AA10" s="2"/>
    </row>
    <row r="11" spans="2:27" x14ac:dyDescent="0.2">
      <c r="B11" s="24" t="s">
        <v>86</v>
      </c>
      <c r="C11" s="35">
        <v>266017282.08000001</v>
      </c>
      <c r="D11" s="35">
        <v>1527606110.77</v>
      </c>
      <c r="E11" s="22">
        <v>5441242.7400000002</v>
      </c>
      <c r="F11" s="22">
        <v>124949.98</v>
      </c>
      <c r="G11" s="22">
        <v>36301547.159999996</v>
      </c>
      <c r="H11" s="22">
        <v>1782314.6</v>
      </c>
      <c r="I11" s="22">
        <v>0</v>
      </c>
      <c r="J11" s="22">
        <v>1525573504.6900001</v>
      </c>
      <c r="K11" s="22">
        <v>1875567.34</v>
      </c>
      <c r="L11" s="22">
        <v>0.02</v>
      </c>
      <c r="M11" s="22">
        <v>68133219.299999997</v>
      </c>
      <c r="N11" s="22">
        <v>18375.97</v>
      </c>
      <c r="O11" s="22">
        <v>211975</v>
      </c>
      <c r="P11" s="22">
        <v>0</v>
      </c>
      <c r="Q11" s="22">
        <v>862078.52</v>
      </c>
      <c r="R11" s="22">
        <v>0</v>
      </c>
      <c r="S11" s="22">
        <v>139066003.38999999</v>
      </c>
      <c r="T11" s="22">
        <v>85257.96</v>
      </c>
      <c r="U11" s="22">
        <v>0</v>
      </c>
      <c r="V11" s="22">
        <v>0</v>
      </c>
      <c r="W11" s="22">
        <v>1204208.48</v>
      </c>
      <c r="X11" s="22">
        <v>0.04</v>
      </c>
      <c r="Y11" s="22">
        <v>12921440.15</v>
      </c>
      <c r="Z11" s="22">
        <v>21707.51</v>
      </c>
      <c r="AA11" s="2"/>
    </row>
    <row r="12" spans="2:27" x14ac:dyDescent="0.2">
      <c r="B12" s="24" t="s">
        <v>100</v>
      </c>
      <c r="C12" s="35">
        <v>870814667.27999997</v>
      </c>
      <c r="D12" s="35">
        <v>208032688.02999997</v>
      </c>
      <c r="E12" s="22">
        <v>2703065.65</v>
      </c>
      <c r="F12" s="22">
        <v>0</v>
      </c>
      <c r="G12" s="22">
        <v>84015002.409999996</v>
      </c>
      <c r="H12" s="22">
        <v>133864819.58</v>
      </c>
      <c r="I12" s="22">
        <v>0</v>
      </c>
      <c r="J12" s="22">
        <v>32835880.120000001</v>
      </c>
      <c r="K12" s="22">
        <v>20668538.41</v>
      </c>
      <c r="L12" s="22">
        <v>476128.04</v>
      </c>
      <c r="M12" s="22">
        <v>405002802.23000002</v>
      </c>
      <c r="N12" s="22">
        <v>40674385.469999999</v>
      </c>
      <c r="O12" s="22">
        <v>866599.65</v>
      </c>
      <c r="P12" s="22">
        <v>0</v>
      </c>
      <c r="Q12" s="22">
        <v>9064866.9399999995</v>
      </c>
      <c r="R12" s="22">
        <v>0</v>
      </c>
      <c r="S12" s="22">
        <v>251075086.46000001</v>
      </c>
      <c r="T12" s="22">
        <v>126474.82</v>
      </c>
      <c r="U12" s="22">
        <v>0</v>
      </c>
      <c r="V12" s="22">
        <v>0</v>
      </c>
      <c r="W12" s="22">
        <v>19575410.75</v>
      </c>
      <c r="X12" s="22">
        <v>55000</v>
      </c>
      <c r="Y12" s="22">
        <v>77843294.780000001</v>
      </c>
      <c r="Z12" s="22">
        <v>0</v>
      </c>
      <c r="AA12" s="2"/>
    </row>
    <row r="13" spans="2:27" x14ac:dyDescent="0.2">
      <c r="B13" s="24" t="s">
        <v>101</v>
      </c>
      <c r="C13" s="35">
        <v>698137371.92999995</v>
      </c>
      <c r="D13" s="35">
        <v>146917200.38</v>
      </c>
      <c r="E13" s="22">
        <v>275947.39</v>
      </c>
      <c r="F13" s="22">
        <v>0</v>
      </c>
      <c r="G13" s="22">
        <v>20771293.75</v>
      </c>
      <c r="H13" s="22">
        <v>1752985.01</v>
      </c>
      <c r="I13" s="22">
        <v>1303785.72</v>
      </c>
      <c r="J13" s="22">
        <v>115775887.45999999</v>
      </c>
      <c r="K13" s="22">
        <v>926595.95</v>
      </c>
      <c r="L13" s="22">
        <v>0</v>
      </c>
      <c r="M13" s="22">
        <v>258166919.52000001</v>
      </c>
      <c r="N13" s="22">
        <v>18603124.800000001</v>
      </c>
      <c r="O13" s="22">
        <v>6175347.1900000004</v>
      </c>
      <c r="P13" s="22">
        <v>0</v>
      </c>
      <c r="Q13" s="22">
        <v>12757812.02</v>
      </c>
      <c r="R13" s="22">
        <v>28705.439999999999</v>
      </c>
      <c r="S13" s="22">
        <v>315113355.27999997</v>
      </c>
      <c r="T13" s="22">
        <v>851974.02</v>
      </c>
      <c r="U13" s="22">
        <v>0</v>
      </c>
      <c r="V13" s="22">
        <v>0</v>
      </c>
      <c r="W13" s="22">
        <v>25124197.539999999</v>
      </c>
      <c r="X13" s="22">
        <v>479727.69</v>
      </c>
      <c r="Y13" s="22">
        <v>57522117.57</v>
      </c>
      <c r="Z13" s="22">
        <v>9424795.9600000009</v>
      </c>
      <c r="AA13" s="2"/>
    </row>
    <row r="14" spans="2:27" x14ac:dyDescent="0.2">
      <c r="B14" s="24" t="s">
        <v>102</v>
      </c>
      <c r="C14" s="35">
        <v>672007133.96999991</v>
      </c>
      <c r="D14" s="35">
        <v>40919471.399999999</v>
      </c>
      <c r="E14" s="22">
        <v>1552829.66</v>
      </c>
      <c r="F14" s="22">
        <v>0</v>
      </c>
      <c r="G14" s="22">
        <v>31015616.149999999</v>
      </c>
      <c r="H14" s="22">
        <v>317110.90999999997</v>
      </c>
      <c r="I14" s="22">
        <v>623013.94999999995</v>
      </c>
      <c r="J14" s="22">
        <v>24841427.100000001</v>
      </c>
      <c r="K14" s="22">
        <v>2285152.91</v>
      </c>
      <c r="L14" s="22">
        <v>4915.3</v>
      </c>
      <c r="M14" s="22">
        <v>299126945.06999999</v>
      </c>
      <c r="N14" s="22">
        <v>14592825.859999999</v>
      </c>
      <c r="O14" s="22">
        <v>4724746.2400000002</v>
      </c>
      <c r="P14" s="22">
        <v>0</v>
      </c>
      <c r="Q14" s="22">
        <v>13117652.439999999</v>
      </c>
      <c r="R14" s="22">
        <v>0</v>
      </c>
      <c r="S14" s="22">
        <v>199627963.90000001</v>
      </c>
      <c r="T14" s="22">
        <v>1158541.47</v>
      </c>
      <c r="U14" s="22">
        <v>0</v>
      </c>
      <c r="V14" s="22">
        <v>0</v>
      </c>
      <c r="W14" s="22">
        <v>32058960</v>
      </c>
      <c r="X14" s="22">
        <v>4650.75</v>
      </c>
      <c r="Y14" s="22">
        <v>87874253.650000006</v>
      </c>
      <c r="Z14" s="22">
        <v>0.01</v>
      </c>
      <c r="AA14" s="2"/>
    </row>
    <row r="15" spans="2:27" x14ac:dyDescent="0.2">
      <c r="B15" s="24" t="s">
        <v>88</v>
      </c>
      <c r="C15" s="35">
        <v>294336326.69</v>
      </c>
      <c r="D15" s="35">
        <v>258249140.40000001</v>
      </c>
      <c r="E15" s="22">
        <v>284157.07</v>
      </c>
      <c r="F15" s="22">
        <v>0</v>
      </c>
      <c r="G15" s="22">
        <v>39816659.299999997</v>
      </c>
      <c r="H15" s="22">
        <v>249732851.74000001</v>
      </c>
      <c r="I15" s="22">
        <v>0</v>
      </c>
      <c r="J15" s="22">
        <v>0</v>
      </c>
      <c r="K15" s="22">
        <v>49392340.310000002</v>
      </c>
      <c r="L15" s="22">
        <v>8410698.0899999999</v>
      </c>
      <c r="M15" s="22">
        <v>126730295.40000001</v>
      </c>
      <c r="N15" s="22">
        <v>0</v>
      </c>
      <c r="O15" s="22">
        <v>1178822.5</v>
      </c>
      <c r="P15" s="22">
        <v>0</v>
      </c>
      <c r="Q15" s="22">
        <v>2632471.7000000002</v>
      </c>
      <c r="R15" s="22">
        <v>50755.7</v>
      </c>
      <c r="S15" s="22">
        <v>56940390.789999999</v>
      </c>
      <c r="T15" s="22">
        <v>54834.87</v>
      </c>
      <c r="U15" s="22">
        <v>0</v>
      </c>
      <c r="V15" s="22">
        <v>0</v>
      </c>
      <c r="W15" s="22">
        <v>7206812.6699999999</v>
      </c>
      <c r="X15" s="22">
        <v>0</v>
      </c>
      <c r="Y15" s="22">
        <v>10154376.949999999</v>
      </c>
      <c r="Z15" s="22">
        <v>0</v>
      </c>
      <c r="AA15" s="2"/>
    </row>
    <row r="16" spans="2:27" x14ac:dyDescent="0.2">
      <c r="B16" s="24" t="s">
        <v>103</v>
      </c>
      <c r="C16" s="35">
        <v>17279123.52</v>
      </c>
      <c r="D16" s="35">
        <v>354512795.73000002</v>
      </c>
      <c r="E16" s="22">
        <v>16761977.98</v>
      </c>
      <c r="F16" s="22">
        <v>0</v>
      </c>
      <c r="G16" s="22">
        <v>517145.54</v>
      </c>
      <c r="H16" s="22">
        <v>235137.31</v>
      </c>
      <c r="I16" s="22">
        <v>0</v>
      </c>
      <c r="J16" s="22">
        <v>354277658.42000002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"/>
    </row>
    <row r="17" spans="2:27" x14ac:dyDescent="0.2">
      <c r="B17" s="24" t="s">
        <v>75</v>
      </c>
      <c r="C17" s="35">
        <v>51004329.189999998</v>
      </c>
      <c r="D17" s="35">
        <v>239997353.28000003</v>
      </c>
      <c r="E17" s="22">
        <v>630812.53</v>
      </c>
      <c r="F17" s="22">
        <v>84273543.260000005</v>
      </c>
      <c r="G17" s="22">
        <v>2589282.0099999998</v>
      </c>
      <c r="H17" s="22">
        <v>112764160.25</v>
      </c>
      <c r="I17" s="22">
        <v>0</v>
      </c>
      <c r="J17" s="22">
        <v>9991.0499999999993</v>
      </c>
      <c r="K17" s="22">
        <v>27277.57</v>
      </c>
      <c r="L17" s="22">
        <v>144802.4</v>
      </c>
      <c r="M17" s="22">
        <v>6299124.3499999996</v>
      </c>
      <c r="N17" s="22">
        <v>0</v>
      </c>
      <c r="O17" s="22">
        <v>5297823.47</v>
      </c>
      <c r="P17" s="22">
        <v>462238.05</v>
      </c>
      <c r="Q17" s="22">
        <v>92784.15</v>
      </c>
      <c r="R17" s="22">
        <v>0</v>
      </c>
      <c r="S17" s="22">
        <v>18150351.100000001</v>
      </c>
      <c r="T17" s="22">
        <v>7871</v>
      </c>
      <c r="U17" s="22">
        <v>0</v>
      </c>
      <c r="V17" s="22">
        <v>0</v>
      </c>
      <c r="W17" s="22">
        <v>14981573.220000001</v>
      </c>
      <c r="X17" s="22">
        <v>42334747.270000003</v>
      </c>
      <c r="Y17" s="22">
        <v>2935300.79</v>
      </c>
      <c r="Z17" s="22">
        <v>0</v>
      </c>
      <c r="AA17" s="2"/>
    </row>
    <row r="18" spans="2:27" x14ac:dyDescent="0.2">
      <c r="B18" s="24" t="s">
        <v>104</v>
      </c>
      <c r="C18" s="35">
        <v>196136093.98999998</v>
      </c>
      <c r="D18" s="35">
        <v>75434.73</v>
      </c>
      <c r="E18" s="22">
        <v>127879.31</v>
      </c>
      <c r="F18" s="22">
        <v>0</v>
      </c>
      <c r="G18" s="22">
        <v>548586.31999999995</v>
      </c>
      <c r="H18" s="22">
        <v>0</v>
      </c>
      <c r="I18" s="22">
        <v>0</v>
      </c>
      <c r="J18" s="22">
        <v>0</v>
      </c>
      <c r="K18" s="22">
        <v>141777.70000000001</v>
      </c>
      <c r="L18" s="22">
        <v>0</v>
      </c>
      <c r="M18" s="22">
        <v>478049.34</v>
      </c>
      <c r="N18" s="22">
        <v>0</v>
      </c>
      <c r="O18" s="22">
        <v>81773.240000000005</v>
      </c>
      <c r="P18" s="22">
        <v>0</v>
      </c>
      <c r="Q18" s="22">
        <v>4511327.6100000003</v>
      </c>
      <c r="R18" s="22">
        <v>0</v>
      </c>
      <c r="S18" s="22">
        <v>189232573.56999999</v>
      </c>
      <c r="T18" s="22">
        <v>75434.73</v>
      </c>
      <c r="U18" s="22">
        <v>0</v>
      </c>
      <c r="V18" s="22">
        <v>0</v>
      </c>
      <c r="W18" s="22">
        <v>566555.12</v>
      </c>
      <c r="X18" s="22">
        <v>0</v>
      </c>
      <c r="Y18" s="22">
        <v>447571.78</v>
      </c>
      <c r="Z18" s="22">
        <v>0</v>
      </c>
      <c r="AA18" s="2"/>
    </row>
    <row r="19" spans="2:27" x14ac:dyDescent="0.2">
      <c r="B19" s="24" t="s">
        <v>81</v>
      </c>
      <c r="C19" s="35">
        <v>142817633.20000002</v>
      </c>
      <c r="D19" s="35">
        <v>3555535.23</v>
      </c>
      <c r="E19" s="22">
        <v>0</v>
      </c>
      <c r="F19" s="22">
        <v>0</v>
      </c>
      <c r="G19" s="22">
        <v>381207.53</v>
      </c>
      <c r="H19" s="22">
        <v>0</v>
      </c>
      <c r="I19" s="22">
        <v>0</v>
      </c>
      <c r="J19" s="22">
        <v>7047.3</v>
      </c>
      <c r="K19" s="22">
        <v>957.97</v>
      </c>
      <c r="L19" s="22">
        <v>0</v>
      </c>
      <c r="M19" s="22">
        <v>16523528.609999999</v>
      </c>
      <c r="N19" s="22">
        <v>3282207.58</v>
      </c>
      <c r="O19" s="22">
        <v>148992.71</v>
      </c>
      <c r="P19" s="22">
        <v>0</v>
      </c>
      <c r="Q19" s="22">
        <v>102017.28</v>
      </c>
      <c r="R19" s="22">
        <v>49.68</v>
      </c>
      <c r="S19" s="22">
        <v>117814448.98</v>
      </c>
      <c r="T19" s="22">
        <v>47419.63</v>
      </c>
      <c r="U19" s="22">
        <v>0</v>
      </c>
      <c r="V19" s="22">
        <v>0</v>
      </c>
      <c r="W19" s="22">
        <v>1466566.03</v>
      </c>
      <c r="X19" s="22">
        <v>33664.58</v>
      </c>
      <c r="Y19" s="22">
        <v>6379914.0899999999</v>
      </c>
      <c r="Z19" s="22">
        <v>185146.46</v>
      </c>
      <c r="AA19" s="2"/>
    </row>
    <row r="20" spans="2:27" x14ac:dyDescent="0.2">
      <c r="B20" s="24" t="s">
        <v>106</v>
      </c>
      <c r="C20" s="35">
        <v>109916732.54000001</v>
      </c>
      <c r="D20" s="35">
        <v>0</v>
      </c>
      <c r="E20" s="22">
        <v>0</v>
      </c>
      <c r="F20" s="22">
        <v>0</v>
      </c>
      <c r="G20" s="22">
        <v>12886.19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329652.27</v>
      </c>
      <c r="N20" s="22">
        <v>0</v>
      </c>
      <c r="O20" s="22">
        <v>0</v>
      </c>
      <c r="P20" s="22">
        <v>0</v>
      </c>
      <c r="Q20" s="22">
        <v>502529.9</v>
      </c>
      <c r="R20" s="22">
        <v>0</v>
      </c>
      <c r="S20" s="22">
        <v>105644174.92</v>
      </c>
      <c r="T20" s="22">
        <v>0</v>
      </c>
      <c r="U20" s="22">
        <v>0</v>
      </c>
      <c r="V20" s="22">
        <v>0</v>
      </c>
      <c r="W20" s="22">
        <v>2941102.94</v>
      </c>
      <c r="X20" s="22">
        <v>0</v>
      </c>
      <c r="Y20" s="22">
        <v>486386.32</v>
      </c>
      <c r="Z20" s="22">
        <v>0</v>
      </c>
      <c r="AA20" s="2"/>
    </row>
    <row r="21" spans="2:27" x14ac:dyDescent="0.2">
      <c r="B21" s="24" t="s">
        <v>109</v>
      </c>
      <c r="C21" s="35">
        <v>103645493.32000001</v>
      </c>
      <c r="D21" s="35">
        <v>126660.64</v>
      </c>
      <c r="E21" s="22">
        <v>0</v>
      </c>
      <c r="F21" s="22">
        <v>0</v>
      </c>
      <c r="G21" s="22">
        <v>24758866.239999998</v>
      </c>
      <c r="H21" s="22">
        <v>126668.84</v>
      </c>
      <c r="I21" s="22">
        <v>0</v>
      </c>
      <c r="J21" s="22">
        <v>0</v>
      </c>
      <c r="K21" s="22">
        <v>0</v>
      </c>
      <c r="L21" s="22">
        <v>0</v>
      </c>
      <c r="M21" s="22">
        <v>15617248.529999999</v>
      </c>
      <c r="N21" s="22">
        <v>0</v>
      </c>
      <c r="O21" s="22">
        <v>68000</v>
      </c>
      <c r="P21" s="22">
        <v>0</v>
      </c>
      <c r="Q21" s="22">
        <v>137101.4</v>
      </c>
      <c r="R21" s="22">
        <v>0</v>
      </c>
      <c r="S21" s="22">
        <v>58613414.170000002</v>
      </c>
      <c r="T21" s="22">
        <v>0</v>
      </c>
      <c r="U21" s="22">
        <v>0</v>
      </c>
      <c r="V21" s="22">
        <v>0</v>
      </c>
      <c r="W21" s="22">
        <v>2683635.7000000002</v>
      </c>
      <c r="X21" s="22">
        <v>-8.1999999999999993</v>
      </c>
      <c r="Y21" s="22">
        <v>1767227.28</v>
      </c>
      <c r="Z21" s="22">
        <v>0</v>
      </c>
      <c r="AA21" s="2"/>
    </row>
    <row r="22" spans="2:27" x14ac:dyDescent="0.2">
      <c r="B22" s="24" t="s">
        <v>105</v>
      </c>
      <c r="C22" s="35">
        <v>88401598.319999993</v>
      </c>
      <c r="D22" s="35">
        <v>0</v>
      </c>
      <c r="E22" s="22">
        <v>171672.78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150387.35</v>
      </c>
      <c r="L22" s="22">
        <v>0</v>
      </c>
      <c r="M22" s="22">
        <v>815843.52</v>
      </c>
      <c r="N22" s="22">
        <v>0</v>
      </c>
      <c r="O22" s="22">
        <v>35190</v>
      </c>
      <c r="P22" s="22">
        <v>0</v>
      </c>
      <c r="Q22" s="22">
        <v>0</v>
      </c>
      <c r="R22" s="22">
        <v>0</v>
      </c>
      <c r="S22" s="22">
        <v>59274244.939999998</v>
      </c>
      <c r="T22" s="22">
        <v>0</v>
      </c>
      <c r="U22" s="22">
        <v>0</v>
      </c>
      <c r="V22" s="22">
        <v>0</v>
      </c>
      <c r="W22" s="22">
        <v>26237500.109999999</v>
      </c>
      <c r="X22" s="22">
        <v>0</v>
      </c>
      <c r="Y22" s="22">
        <v>1716759.62</v>
      </c>
      <c r="Z22" s="22">
        <v>0</v>
      </c>
      <c r="AA22" s="2"/>
    </row>
    <row r="23" spans="2:27" x14ac:dyDescent="0.2">
      <c r="B23" s="24" t="s">
        <v>108</v>
      </c>
      <c r="C23" s="35">
        <v>85387782.020000011</v>
      </c>
      <c r="D23" s="35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391938.01</v>
      </c>
      <c r="N23" s="22">
        <v>0</v>
      </c>
      <c r="O23" s="22">
        <v>0</v>
      </c>
      <c r="P23" s="22">
        <v>0</v>
      </c>
      <c r="Q23" s="22">
        <v>47250</v>
      </c>
      <c r="R23" s="22">
        <v>0</v>
      </c>
      <c r="S23" s="22">
        <v>84868610.859999999</v>
      </c>
      <c r="T23" s="22">
        <v>0</v>
      </c>
      <c r="U23" s="22">
        <v>0</v>
      </c>
      <c r="V23" s="22">
        <v>0</v>
      </c>
      <c r="W23" s="22">
        <v>5700</v>
      </c>
      <c r="X23" s="22">
        <v>0</v>
      </c>
      <c r="Y23" s="22">
        <v>74283.149999999994</v>
      </c>
      <c r="Z23" s="22">
        <v>0</v>
      </c>
      <c r="AA23" s="2"/>
    </row>
    <row r="24" spans="2:27" x14ac:dyDescent="0.2">
      <c r="B24" s="24" t="s">
        <v>112</v>
      </c>
      <c r="C24" s="35">
        <v>64751021.519999996</v>
      </c>
      <c r="D24" s="35">
        <v>16483082.66</v>
      </c>
      <c r="E24" s="22">
        <v>0</v>
      </c>
      <c r="F24" s="22">
        <v>0</v>
      </c>
      <c r="G24" s="22">
        <v>0</v>
      </c>
      <c r="H24" s="22">
        <v>16402303.66</v>
      </c>
      <c r="I24" s="22">
        <v>289400.78000000003</v>
      </c>
      <c r="J24" s="22">
        <v>80779</v>
      </c>
      <c r="K24" s="22">
        <v>0</v>
      </c>
      <c r="L24" s="22">
        <v>0</v>
      </c>
      <c r="M24" s="22">
        <v>80524.14</v>
      </c>
      <c r="N24" s="22">
        <v>0</v>
      </c>
      <c r="O24" s="22">
        <v>0</v>
      </c>
      <c r="P24" s="22">
        <v>0</v>
      </c>
      <c r="Q24" s="22">
        <v>8672.59</v>
      </c>
      <c r="R24" s="22">
        <v>0</v>
      </c>
      <c r="S24" s="22">
        <v>2040410.18</v>
      </c>
      <c r="T24" s="22">
        <v>0</v>
      </c>
      <c r="U24" s="22">
        <v>0</v>
      </c>
      <c r="V24" s="22">
        <v>0</v>
      </c>
      <c r="W24" s="22">
        <v>60945297.009999998</v>
      </c>
      <c r="X24" s="22">
        <v>0</v>
      </c>
      <c r="Y24" s="22">
        <v>1386716.82</v>
      </c>
      <c r="Z24" s="22">
        <v>0</v>
      </c>
      <c r="AA24" s="2"/>
    </row>
    <row r="25" spans="2:27" x14ac:dyDescent="0.2">
      <c r="B25" s="24" t="s">
        <v>110</v>
      </c>
      <c r="C25" s="35">
        <v>74628545.819999993</v>
      </c>
      <c r="D25" s="35">
        <v>0</v>
      </c>
      <c r="E25" s="22">
        <v>0</v>
      </c>
      <c r="F25" s="22">
        <v>0</v>
      </c>
      <c r="G25" s="22">
        <v>69305192.609999999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5323353.21</v>
      </c>
      <c r="X25" s="22">
        <v>0</v>
      </c>
      <c r="Y25" s="22">
        <v>0</v>
      </c>
      <c r="Z25" s="22">
        <v>0</v>
      </c>
      <c r="AA25" s="2"/>
    </row>
    <row r="26" spans="2:27" x14ac:dyDescent="0.2">
      <c r="B26" s="24" t="s">
        <v>76</v>
      </c>
      <c r="C26" s="35">
        <v>71937407.230000004</v>
      </c>
      <c r="D26" s="35">
        <v>0</v>
      </c>
      <c r="E26" s="22">
        <v>7586.2</v>
      </c>
      <c r="F26" s="22">
        <v>0</v>
      </c>
      <c r="G26" s="22">
        <v>2753883.72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14931485.74</v>
      </c>
      <c r="N26" s="22">
        <v>0</v>
      </c>
      <c r="O26" s="22">
        <v>534929.18000000005</v>
      </c>
      <c r="P26" s="22">
        <v>0</v>
      </c>
      <c r="Q26" s="22">
        <v>17241.37</v>
      </c>
      <c r="R26" s="22">
        <v>0</v>
      </c>
      <c r="S26" s="22">
        <v>41933687.420000002</v>
      </c>
      <c r="T26" s="22">
        <v>0</v>
      </c>
      <c r="U26" s="22">
        <v>0</v>
      </c>
      <c r="V26" s="22">
        <v>0</v>
      </c>
      <c r="W26" s="22">
        <v>6375491.1200000001</v>
      </c>
      <c r="X26" s="22">
        <v>0</v>
      </c>
      <c r="Y26" s="22">
        <v>5383102.4800000004</v>
      </c>
      <c r="Z26" s="22">
        <v>0</v>
      </c>
      <c r="AA26" s="2"/>
    </row>
    <row r="27" spans="2:27" x14ac:dyDescent="0.2">
      <c r="B27" s="24" t="s">
        <v>121</v>
      </c>
      <c r="C27" s="35">
        <v>64523435.450000003</v>
      </c>
      <c r="D27" s="35">
        <v>4272336.71</v>
      </c>
      <c r="E27" s="22">
        <v>113870.17</v>
      </c>
      <c r="F27" s="22">
        <v>0</v>
      </c>
      <c r="G27" s="22">
        <v>362529.95</v>
      </c>
      <c r="H27" s="22">
        <v>0</v>
      </c>
      <c r="I27" s="22">
        <v>0</v>
      </c>
      <c r="J27" s="22">
        <v>4169985.67</v>
      </c>
      <c r="K27" s="22">
        <v>20374.45</v>
      </c>
      <c r="L27" s="22">
        <v>0</v>
      </c>
      <c r="M27" s="22">
        <v>7284605.8499999996</v>
      </c>
      <c r="N27" s="22">
        <v>43811.040000000001</v>
      </c>
      <c r="O27" s="22">
        <v>3346896.31</v>
      </c>
      <c r="P27" s="22">
        <v>0</v>
      </c>
      <c r="Q27" s="22">
        <v>672364.89</v>
      </c>
      <c r="R27" s="22">
        <v>0</v>
      </c>
      <c r="S27" s="22">
        <v>42628562.909999996</v>
      </c>
      <c r="T27" s="22">
        <v>56800</v>
      </c>
      <c r="U27" s="22">
        <v>0</v>
      </c>
      <c r="V27" s="22">
        <v>0</v>
      </c>
      <c r="W27" s="22">
        <v>5457263.2199999997</v>
      </c>
      <c r="X27" s="22">
        <v>0</v>
      </c>
      <c r="Y27" s="22">
        <v>4636967.7</v>
      </c>
      <c r="Z27" s="22">
        <v>1740</v>
      </c>
      <c r="AA27" s="2"/>
    </row>
    <row r="28" spans="2:27" x14ac:dyDescent="0.2">
      <c r="B28" s="24" t="s">
        <v>78</v>
      </c>
      <c r="C28" s="35">
        <v>60917519.409999996</v>
      </c>
      <c r="D28" s="35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60917519.409999996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"/>
    </row>
    <row r="29" spans="2:27" x14ac:dyDescent="0.2">
      <c r="B29" s="24" t="s">
        <v>111</v>
      </c>
      <c r="C29" s="35">
        <v>0</v>
      </c>
      <c r="D29" s="35">
        <v>59319792.990000002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59319792.990000002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"/>
    </row>
    <row r="30" spans="2:27" x14ac:dyDescent="0.2">
      <c r="B30" s="24" t="s">
        <v>83</v>
      </c>
      <c r="C30" s="35">
        <v>936420.77</v>
      </c>
      <c r="D30" s="35">
        <v>55939524.380000003</v>
      </c>
      <c r="E30" s="22">
        <v>0</v>
      </c>
      <c r="F30" s="22">
        <v>0</v>
      </c>
      <c r="G30" s="22">
        <v>936420.77</v>
      </c>
      <c r="H30" s="22">
        <v>0</v>
      </c>
      <c r="I30" s="22">
        <v>0</v>
      </c>
      <c r="J30" s="22">
        <v>55939524.380000003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"/>
    </row>
    <row r="31" spans="2:27" x14ac:dyDescent="0.2">
      <c r="B31" s="24" t="s">
        <v>107</v>
      </c>
      <c r="C31" s="35">
        <v>3138382.74</v>
      </c>
      <c r="D31" s="35">
        <v>42333298.43</v>
      </c>
      <c r="E31" s="22">
        <v>0</v>
      </c>
      <c r="F31" s="22">
        <v>0</v>
      </c>
      <c r="G31" s="22">
        <v>2652955.62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42333298.43</v>
      </c>
      <c r="W31" s="22">
        <v>0</v>
      </c>
      <c r="X31" s="22">
        <v>0</v>
      </c>
      <c r="Y31" s="22">
        <v>485427.12</v>
      </c>
      <c r="Z31" s="22">
        <v>0</v>
      </c>
      <c r="AA31" s="2"/>
    </row>
    <row r="32" spans="2:27" x14ac:dyDescent="0.2">
      <c r="B32" s="24" t="s">
        <v>114</v>
      </c>
      <c r="C32" s="35">
        <v>34458798.950000003</v>
      </c>
      <c r="D32" s="35">
        <v>485418.91000000003</v>
      </c>
      <c r="E32" s="22">
        <v>0</v>
      </c>
      <c r="F32" s="22">
        <v>0</v>
      </c>
      <c r="G32" s="22">
        <v>26254084.98</v>
      </c>
      <c r="H32" s="22">
        <v>0</v>
      </c>
      <c r="I32" s="22">
        <v>0</v>
      </c>
      <c r="J32" s="22">
        <v>243960.34</v>
      </c>
      <c r="K32" s="22">
        <v>0</v>
      </c>
      <c r="L32" s="22">
        <v>0</v>
      </c>
      <c r="M32" s="22">
        <v>7509034.1100000003</v>
      </c>
      <c r="N32" s="22">
        <v>227568.64000000001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13889.93</v>
      </c>
      <c r="U32" s="22">
        <v>0</v>
      </c>
      <c r="V32" s="22">
        <v>0</v>
      </c>
      <c r="W32" s="22">
        <v>0</v>
      </c>
      <c r="X32" s="22">
        <v>0</v>
      </c>
      <c r="Y32" s="22">
        <v>695679.86</v>
      </c>
      <c r="Z32" s="22">
        <v>0</v>
      </c>
      <c r="AA32" s="2"/>
    </row>
    <row r="33" spans="2:27" x14ac:dyDescent="0.2">
      <c r="B33" s="24" t="s">
        <v>113</v>
      </c>
      <c r="C33" s="35">
        <v>28367390.52</v>
      </c>
      <c r="D33" s="35">
        <v>0</v>
      </c>
      <c r="E33" s="22">
        <v>0</v>
      </c>
      <c r="F33" s="22">
        <v>0</v>
      </c>
      <c r="G33" s="22">
        <v>1422.41</v>
      </c>
      <c r="H33" s="22">
        <v>0</v>
      </c>
      <c r="I33" s="22">
        <v>0</v>
      </c>
      <c r="J33" s="22">
        <v>0</v>
      </c>
      <c r="K33" s="22">
        <v>36508.379999999997</v>
      </c>
      <c r="L33" s="22">
        <v>0</v>
      </c>
      <c r="M33" s="22">
        <v>1151689.24</v>
      </c>
      <c r="N33" s="22">
        <v>0</v>
      </c>
      <c r="O33" s="22">
        <v>387879.71</v>
      </c>
      <c r="P33" s="22">
        <v>0</v>
      </c>
      <c r="Q33" s="22">
        <v>17204.3</v>
      </c>
      <c r="R33" s="22">
        <v>0</v>
      </c>
      <c r="S33" s="22">
        <v>16491752.27</v>
      </c>
      <c r="T33" s="22">
        <v>0</v>
      </c>
      <c r="U33" s="22">
        <v>0</v>
      </c>
      <c r="V33" s="22">
        <v>0</v>
      </c>
      <c r="W33" s="22">
        <v>8153758.46</v>
      </c>
      <c r="X33" s="22">
        <v>0</v>
      </c>
      <c r="Y33" s="22">
        <v>2127175.75</v>
      </c>
      <c r="Z33" s="22">
        <v>0</v>
      </c>
      <c r="AA33" s="2"/>
    </row>
    <row r="34" spans="2:27" x14ac:dyDescent="0.2">
      <c r="B34" s="24" t="s">
        <v>99</v>
      </c>
      <c r="C34" s="35">
        <v>21795378.430000003</v>
      </c>
      <c r="D34" s="35">
        <v>980314.96</v>
      </c>
      <c r="E34" s="22">
        <v>57328.31</v>
      </c>
      <c r="F34" s="22">
        <v>0</v>
      </c>
      <c r="G34" s="22">
        <v>597053.37</v>
      </c>
      <c r="H34" s="22">
        <v>0</v>
      </c>
      <c r="I34" s="22">
        <v>0</v>
      </c>
      <c r="J34" s="22">
        <v>980314.96</v>
      </c>
      <c r="K34" s="22">
        <v>0</v>
      </c>
      <c r="L34" s="22">
        <v>0</v>
      </c>
      <c r="M34" s="22">
        <v>1039005.17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19172743.75</v>
      </c>
      <c r="T34" s="22">
        <v>0</v>
      </c>
      <c r="U34" s="22">
        <v>0</v>
      </c>
      <c r="V34" s="22">
        <v>0</v>
      </c>
      <c r="W34" s="22">
        <v>803086.8</v>
      </c>
      <c r="X34" s="22">
        <v>0</v>
      </c>
      <c r="Y34" s="22">
        <v>126161.03</v>
      </c>
      <c r="Z34" s="22">
        <v>0</v>
      </c>
      <c r="AA34" s="2"/>
    </row>
    <row r="35" spans="2:27" x14ac:dyDescent="0.2">
      <c r="B35" s="24" t="s">
        <v>119</v>
      </c>
      <c r="C35" s="35">
        <v>17365465.279999997</v>
      </c>
      <c r="D35" s="35">
        <v>33433</v>
      </c>
      <c r="E35" s="22">
        <v>86652.65</v>
      </c>
      <c r="F35" s="22">
        <v>0</v>
      </c>
      <c r="G35" s="22">
        <v>3199484.66</v>
      </c>
      <c r="H35" s="22">
        <v>0</v>
      </c>
      <c r="I35" s="22">
        <v>0</v>
      </c>
      <c r="J35" s="22">
        <v>33433</v>
      </c>
      <c r="K35" s="22">
        <v>8864.48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13298842.779999999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771620.71</v>
      </c>
      <c r="Z35" s="22">
        <v>0</v>
      </c>
      <c r="AA35" s="2"/>
    </row>
    <row r="36" spans="2:27" x14ac:dyDescent="0.2">
      <c r="B36" s="24" t="s">
        <v>118</v>
      </c>
      <c r="C36" s="35">
        <v>12186759.279999999</v>
      </c>
      <c r="D36" s="35">
        <v>3222629.83</v>
      </c>
      <c r="E36" s="22">
        <v>0</v>
      </c>
      <c r="F36" s="22">
        <v>0</v>
      </c>
      <c r="G36" s="22">
        <v>749071.57</v>
      </c>
      <c r="H36" s="22">
        <v>3222629.83</v>
      </c>
      <c r="I36" s="22">
        <v>0</v>
      </c>
      <c r="J36" s="22">
        <v>0</v>
      </c>
      <c r="K36" s="22">
        <v>20620.689999999999</v>
      </c>
      <c r="L36" s="22">
        <v>0</v>
      </c>
      <c r="M36" s="22">
        <v>202325.34</v>
      </c>
      <c r="N36" s="22">
        <v>0</v>
      </c>
      <c r="O36" s="22">
        <v>0</v>
      </c>
      <c r="P36" s="22">
        <v>0</v>
      </c>
      <c r="Q36" s="22">
        <v>-4686.21</v>
      </c>
      <c r="R36" s="22">
        <v>0</v>
      </c>
      <c r="S36" s="22">
        <v>3006468.98</v>
      </c>
      <c r="T36" s="22">
        <v>0</v>
      </c>
      <c r="U36" s="22">
        <v>0</v>
      </c>
      <c r="V36" s="22">
        <v>0</v>
      </c>
      <c r="W36" s="22">
        <v>8015922.2199999997</v>
      </c>
      <c r="X36" s="22">
        <v>0</v>
      </c>
      <c r="Y36" s="22">
        <v>197036.69</v>
      </c>
      <c r="Z36" s="22">
        <v>0</v>
      </c>
      <c r="AA36" s="2"/>
    </row>
    <row r="37" spans="2:27" x14ac:dyDescent="0.2">
      <c r="B37" s="24" t="s">
        <v>115</v>
      </c>
      <c r="C37" s="35">
        <v>8267491.6800000006</v>
      </c>
      <c r="D37" s="35">
        <v>0</v>
      </c>
      <c r="E37" s="22">
        <v>5250</v>
      </c>
      <c r="F37" s="22">
        <v>0</v>
      </c>
      <c r="G37" s="22">
        <v>980.69</v>
      </c>
      <c r="H37" s="22">
        <v>0</v>
      </c>
      <c r="I37" s="22">
        <v>0</v>
      </c>
      <c r="J37" s="22">
        <v>0</v>
      </c>
      <c r="K37" s="22">
        <v>14605.15</v>
      </c>
      <c r="L37" s="22">
        <v>0</v>
      </c>
      <c r="M37" s="22">
        <v>3588686.65</v>
      </c>
      <c r="N37" s="22">
        <v>0</v>
      </c>
      <c r="O37" s="22">
        <v>338362.07</v>
      </c>
      <c r="P37" s="22">
        <v>0</v>
      </c>
      <c r="Q37" s="22">
        <v>70014.05</v>
      </c>
      <c r="R37" s="22">
        <v>0</v>
      </c>
      <c r="S37" s="22">
        <v>3531330.81</v>
      </c>
      <c r="T37" s="22">
        <v>0</v>
      </c>
      <c r="U37" s="22">
        <v>0</v>
      </c>
      <c r="V37" s="22">
        <v>0</v>
      </c>
      <c r="W37" s="22">
        <v>123150.43</v>
      </c>
      <c r="X37" s="22">
        <v>0</v>
      </c>
      <c r="Y37" s="22">
        <v>595111.82999999996</v>
      </c>
      <c r="Z37" s="22">
        <v>0</v>
      </c>
      <c r="AA37" s="2"/>
    </row>
    <row r="38" spans="2:27" x14ac:dyDescent="0.2">
      <c r="B38" s="24" t="s">
        <v>77</v>
      </c>
      <c r="C38" s="35">
        <v>7980764.5899999999</v>
      </c>
      <c r="D38" s="35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7980764.5899999999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"/>
    </row>
    <row r="39" spans="2:27" x14ac:dyDescent="0.2">
      <c r="B39" s="24" t="s">
        <v>116</v>
      </c>
      <c r="C39" s="35">
        <v>0</v>
      </c>
      <c r="D39" s="35">
        <v>4234383.6900000004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4234383.6900000004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"/>
    </row>
    <row r="40" spans="2:27" x14ac:dyDescent="0.2">
      <c r="B40" s="24" t="s">
        <v>117</v>
      </c>
      <c r="C40" s="35">
        <v>2613356.2000000002</v>
      </c>
      <c r="D40" s="35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1952570.28</v>
      </c>
      <c r="T40" s="22">
        <v>0</v>
      </c>
      <c r="U40" s="22">
        <v>0</v>
      </c>
      <c r="V40" s="22">
        <v>0</v>
      </c>
      <c r="W40" s="22">
        <v>643565.26</v>
      </c>
      <c r="X40" s="22">
        <v>0</v>
      </c>
      <c r="Y40" s="22">
        <v>17220.66</v>
      </c>
      <c r="Z40" s="22">
        <v>0</v>
      </c>
      <c r="AA40" s="2"/>
    </row>
    <row r="41" spans="2:27" x14ac:dyDescent="0.2">
      <c r="B41" s="24" t="s">
        <v>122</v>
      </c>
      <c r="C41" s="35">
        <v>1260253.25</v>
      </c>
      <c r="D41" s="35">
        <v>0</v>
      </c>
      <c r="E41" s="22">
        <v>0</v>
      </c>
      <c r="F41" s="22">
        <v>0</v>
      </c>
      <c r="G41" s="22">
        <v>489755.63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345808.5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380449.31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44239.81</v>
      </c>
      <c r="Z41" s="22">
        <v>0</v>
      </c>
      <c r="AA41" s="2"/>
    </row>
    <row r="42" spans="2:27" x14ac:dyDescent="0.2">
      <c r="B42" s="25" t="s">
        <v>0</v>
      </c>
      <c r="C42" s="32">
        <v>7137186920.7799997</v>
      </c>
      <c r="D42" s="32">
        <v>4031292997.4500003</v>
      </c>
      <c r="E42" s="32">
        <v>42791851.149999999</v>
      </c>
      <c r="F42" s="32">
        <v>84399273.520000011</v>
      </c>
      <c r="G42" s="32">
        <v>551105692.9000001</v>
      </c>
      <c r="H42" s="32">
        <v>893968220.06000006</v>
      </c>
      <c r="I42" s="32">
        <v>2216200.4500000002</v>
      </c>
      <c r="J42" s="32">
        <v>2843508429.5700002</v>
      </c>
      <c r="K42" s="32">
        <v>378764722.75</v>
      </c>
      <c r="L42" s="32">
        <v>9145122.1999999993</v>
      </c>
      <c r="M42" s="32">
        <v>2193045981.3899999</v>
      </c>
      <c r="N42" s="32">
        <v>90864658.399999991</v>
      </c>
      <c r="O42" s="32">
        <v>163192367.17000005</v>
      </c>
      <c r="P42" s="32">
        <v>462238.05</v>
      </c>
      <c r="Q42" s="32">
        <v>109503304.86</v>
      </c>
      <c r="R42" s="32">
        <v>5014269.870000001</v>
      </c>
      <c r="S42" s="32">
        <v>2621815957.1199999</v>
      </c>
      <c r="T42" s="32">
        <v>5475963.7300000004</v>
      </c>
      <c r="U42" s="32">
        <v>0</v>
      </c>
      <c r="V42" s="32">
        <v>42333298.43</v>
      </c>
      <c r="W42" s="32">
        <v>370785567.92000002</v>
      </c>
      <c r="X42" s="32">
        <v>43244406.739999995</v>
      </c>
      <c r="Y42" s="32">
        <v>703965275.07000005</v>
      </c>
      <c r="Z42" s="32">
        <v>12877116.880000001</v>
      </c>
    </row>
    <row r="43" spans="2:27" x14ac:dyDescent="0.2">
      <c r="B43" s="7"/>
      <c r="C43" s="6"/>
      <c r="D43" s="7"/>
      <c r="E43" s="6"/>
      <c r="F43" s="7"/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2:27" x14ac:dyDescent="0.2">
      <c r="B44" s="4" t="s">
        <v>38</v>
      </c>
      <c r="C44" s="110">
        <v>36.095270143879041</v>
      </c>
      <c r="D44" s="110"/>
      <c r="E44" s="126">
        <v>66.356260107751737</v>
      </c>
      <c r="F44" s="127"/>
      <c r="G44" s="126">
        <v>61.86314845507458</v>
      </c>
      <c r="H44" s="127"/>
      <c r="I44" s="126">
        <v>99.922121753221631</v>
      </c>
      <c r="J44" s="127"/>
      <c r="K44" s="126">
        <v>2.3575380514456317</v>
      </c>
      <c r="L44" s="127"/>
      <c r="M44" s="126">
        <v>3.97846819472564</v>
      </c>
      <c r="N44" s="127"/>
      <c r="O44" s="126">
        <v>0.2824473221383631</v>
      </c>
      <c r="P44" s="127"/>
      <c r="Q44" s="126">
        <v>4.3786029190910023</v>
      </c>
      <c r="R44" s="127"/>
      <c r="S44" s="126">
        <v>0.20842616256469804</v>
      </c>
      <c r="T44" s="127"/>
      <c r="U44" s="126">
        <v>100</v>
      </c>
      <c r="V44" s="127"/>
      <c r="W44" s="126">
        <v>10.444752647561851</v>
      </c>
      <c r="X44" s="127"/>
      <c r="Y44" s="126">
        <v>1.7963665409032035</v>
      </c>
      <c r="Z44" s="127"/>
    </row>
    <row r="45" spans="2:27" x14ac:dyDescent="0.2">
      <c r="B45" s="4" t="s">
        <v>39</v>
      </c>
      <c r="C45" s="112">
        <v>11168479918.23</v>
      </c>
      <c r="D45" s="111"/>
      <c r="E45" s="128">
        <v>127191124.67000002</v>
      </c>
      <c r="F45" s="129"/>
      <c r="G45" s="128">
        <v>1445073912.96</v>
      </c>
      <c r="H45" s="129"/>
      <c r="I45" s="128">
        <v>2845724630.0200005</v>
      </c>
      <c r="J45" s="129"/>
      <c r="K45" s="128">
        <v>387909844.94999999</v>
      </c>
      <c r="L45" s="129"/>
      <c r="M45" s="128">
        <v>2283910639.7899995</v>
      </c>
      <c r="N45" s="129"/>
      <c r="O45" s="128">
        <v>163654605.22000006</v>
      </c>
      <c r="P45" s="129"/>
      <c r="Q45" s="128">
        <v>114517574.73000003</v>
      </c>
      <c r="R45" s="129"/>
      <c r="S45" s="128">
        <v>2627291920.8500004</v>
      </c>
      <c r="T45" s="129"/>
      <c r="U45" s="128">
        <v>42333298.43</v>
      </c>
      <c r="V45" s="129"/>
      <c r="W45" s="128">
        <v>414029974.65999997</v>
      </c>
      <c r="X45" s="129"/>
      <c r="Y45" s="128">
        <v>716842391.95000017</v>
      </c>
      <c r="Z45" s="129"/>
    </row>
    <row r="46" spans="2:27" x14ac:dyDescent="0.2">
      <c r="B46" s="4" t="s">
        <v>40</v>
      </c>
      <c r="C46" s="110">
        <v>100</v>
      </c>
      <c r="D46" s="111"/>
      <c r="E46" s="126">
        <v>1.1388400713546476</v>
      </c>
      <c r="F46" s="127"/>
      <c r="G46" s="126">
        <v>12.93885939304279</v>
      </c>
      <c r="H46" s="127"/>
      <c r="I46" s="126">
        <v>25.479963709072024</v>
      </c>
      <c r="J46" s="127"/>
      <c r="K46" s="126">
        <v>3.4732555172241977</v>
      </c>
      <c r="L46" s="127"/>
      <c r="M46" s="126">
        <v>20.449610479775636</v>
      </c>
      <c r="N46" s="127"/>
      <c r="O46" s="126">
        <v>1.4653256881706094</v>
      </c>
      <c r="P46" s="127"/>
      <c r="Q46" s="126">
        <v>1.0253640206047752</v>
      </c>
      <c r="R46" s="127"/>
      <c r="S46" s="126">
        <v>23.524167479242585</v>
      </c>
      <c r="T46" s="127"/>
      <c r="U46" s="126">
        <v>0.37904261582545834</v>
      </c>
      <c r="V46" s="127"/>
      <c r="W46" s="126">
        <v>3.7071291499946231</v>
      </c>
      <c r="X46" s="127"/>
      <c r="Y46" s="126">
        <v>6.4184418756926656</v>
      </c>
      <c r="Z46" s="127"/>
    </row>
    <row r="47" spans="2:27" x14ac:dyDescent="0.2">
      <c r="B47" s="37" t="s">
        <v>98</v>
      </c>
      <c r="C47" s="19"/>
      <c r="D47" s="1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2:27" x14ac:dyDescent="0.2">
      <c r="B48" s="7"/>
      <c r="C48" s="19"/>
      <c r="D48" s="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8" x14ac:dyDescent="0.2">
      <c r="B49" s="7"/>
      <c r="C49" s="19"/>
      <c r="D49" s="1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8" x14ac:dyDescent="0.2">
      <c r="B50" s="7"/>
      <c r="C50" s="19"/>
      <c r="D50" s="1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8" x14ac:dyDescent="0.2">
      <c r="B51" s="7"/>
      <c r="C51" s="19"/>
      <c r="D51" s="1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8" x14ac:dyDescent="0.2">
      <c r="B52" s="7"/>
      <c r="C52" s="19"/>
      <c r="D52" s="1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8" x14ac:dyDescent="0.2">
      <c r="B53" s="7"/>
      <c r="C53" s="19"/>
      <c r="D53" s="1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8" x14ac:dyDescent="0.2">
      <c r="B54" s="7"/>
      <c r="C54" s="19"/>
      <c r="D54" s="1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8" ht="20.25" customHeight="1" x14ac:dyDescent="0.3">
      <c r="B55" s="102" t="s">
        <v>42</v>
      </c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</row>
    <row r="56" spans="1:28" ht="12.75" customHeight="1" x14ac:dyDescent="0.2">
      <c r="B56" s="103" t="s">
        <v>55</v>
      </c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</row>
    <row r="57" spans="1:28" ht="12.75" customHeight="1" x14ac:dyDescent="0.2">
      <c r="B57" s="104" t="s">
        <v>124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</row>
    <row r="58" spans="1:28" ht="12.75" customHeight="1" x14ac:dyDescent="0.2">
      <c r="B58" s="103" t="s">
        <v>85</v>
      </c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</row>
    <row r="59" spans="1:28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8" x14ac:dyDescent="0.2">
      <c r="E60" s="67" t="s">
        <v>167</v>
      </c>
      <c r="F60" s="67" t="s">
        <v>168</v>
      </c>
      <c r="G60" s="67" t="s">
        <v>169</v>
      </c>
      <c r="H60" s="67" t="s">
        <v>170</v>
      </c>
      <c r="I60" s="67" t="s">
        <v>171</v>
      </c>
      <c r="J60" s="67" t="s">
        <v>172</v>
      </c>
      <c r="K60" s="67" t="s">
        <v>173</v>
      </c>
      <c r="L60" s="67" t="s">
        <v>174</v>
      </c>
      <c r="M60" s="67" t="s">
        <v>175</v>
      </c>
      <c r="N60" s="67" t="s">
        <v>176</v>
      </c>
      <c r="O60" s="67" t="s">
        <v>177</v>
      </c>
      <c r="P60" s="67" t="s">
        <v>178</v>
      </c>
      <c r="Q60" s="67" t="s">
        <v>179</v>
      </c>
      <c r="R60" s="67" t="s">
        <v>180</v>
      </c>
      <c r="S60" s="67" t="s">
        <v>181</v>
      </c>
      <c r="T60" s="67" t="s">
        <v>182</v>
      </c>
      <c r="U60" s="67" t="s">
        <v>183</v>
      </c>
      <c r="V60" s="67" t="s">
        <v>184</v>
      </c>
      <c r="W60" s="67" t="s">
        <v>185</v>
      </c>
      <c r="X60" s="67" t="s">
        <v>186</v>
      </c>
      <c r="Y60" s="67" t="s">
        <v>187</v>
      </c>
      <c r="Z60" s="67" t="s">
        <v>188</v>
      </c>
    </row>
    <row r="61" spans="1:28" x14ac:dyDescent="0.2">
      <c r="B61" s="105" t="s">
        <v>33</v>
      </c>
      <c r="C61" s="113" t="s">
        <v>0</v>
      </c>
      <c r="D61" s="113"/>
      <c r="E61" s="113" t="s">
        <v>12</v>
      </c>
      <c r="F61" s="113"/>
      <c r="G61" s="113" t="s">
        <v>13</v>
      </c>
      <c r="H61" s="113"/>
      <c r="I61" s="113" t="s">
        <v>14</v>
      </c>
      <c r="J61" s="113"/>
      <c r="K61" s="113" t="s">
        <v>15</v>
      </c>
      <c r="L61" s="113"/>
      <c r="M61" s="113" t="s">
        <v>27</v>
      </c>
      <c r="N61" s="113"/>
      <c r="O61" s="113" t="s">
        <v>35</v>
      </c>
      <c r="P61" s="113"/>
      <c r="Q61" s="113" t="s">
        <v>16</v>
      </c>
      <c r="R61" s="113"/>
      <c r="S61" s="113" t="s">
        <v>65</v>
      </c>
      <c r="T61" s="113"/>
      <c r="U61" s="113" t="s">
        <v>34</v>
      </c>
      <c r="V61" s="113"/>
      <c r="W61" s="113" t="s">
        <v>17</v>
      </c>
      <c r="X61" s="113"/>
      <c r="Y61" s="113" t="s">
        <v>18</v>
      </c>
      <c r="Z61" s="113"/>
    </row>
    <row r="62" spans="1:28" x14ac:dyDescent="0.2">
      <c r="B62" s="114"/>
      <c r="C62" s="49" t="s">
        <v>28</v>
      </c>
      <c r="D62" s="49" t="s">
        <v>25</v>
      </c>
      <c r="E62" s="49" t="s">
        <v>28</v>
      </c>
      <c r="F62" s="49" t="s">
        <v>25</v>
      </c>
      <c r="G62" s="49" t="s">
        <v>28</v>
      </c>
      <c r="H62" s="49" t="s">
        <v>25</v>
      </c>
      <c r="I62" s="49" t="s">
        <v>28</v>
      </c>
      <c r="J62" s="49" t="s">
        <v>25</v>
      </c>
      <c r="K62" s="49" t="s">
        <v>28</v>
      </c>
      <c r="L62" s="49" t="s">
        <v>25</v>
      </c>
      <c r="M62" s="49" t="s">
        <v>28</v>
      </c>
      <c r="N62" s="49" t="s">
        <v>25</v>
      </c>
      <c r="O62" s="49" t="s">
        <v>28</v>
      </c>
      <c r="P62" s="49" t="s">
        <v>25</v>
      </c>
      <c r="Q62" s="49" t="s">
        <v>28</v>
      </c>
      <c r="R62" s="49" t="s">
        <v>25</v>
      </c>
      <c r="S62" s="49" t="s">
        <v>28</v>
      </c>
      <c r="T62" s="49" t="s">
        <v>25</v>
      </c>
      <c r="U62" s="49" t="s">
        <v>28</v>
      </c>
      <c r="V62" s="49" t="s">
        <v>25</v>
      </c>
      <c r="W62" s="49" t="s">
        <v>28</v>
      </c>
      <c r="X62" s="49" t="s">
        <v>25</v>
      </c>
      <c r="Y62" s="49" t="s">
        <v>28</v>
      </c>
      <c r="Z62" s="49" t="s">
        <v>25</v>
      </c>
    </row>
    <row r="63" spans="1:28" x14ac:dyDescent="0.2">
      <c r="A63" s="67" t="s">
        <v>134</v>
      </c>
      <c r="B63" s="22" t="s">
        <v>80</v>
      </c>
      <c r="C63" s="30">
        <v>1388650518.51</v>
      </c>
      <c r="D63" s="30">
        <v>778240080.10000002</v>
      </c>
      <c r="E63" s="22">
        <v>5369920.54</v>
      </c>
      <c r="F63" s="22">
        <v>0</v>
      </c>
      <c r="G63" s="22">
        <v>115675796.84</v>
      </c>
      <c r="H63" s="22">
        <v>272777338.79000002</v>
      </c>
      <c r="I63" s="22">
        <v>0</v>
      </c>
      <c r="J63" s="22">
        <v>486803289.5</v>
      </c>
      <c r="K63" s="22">
        <v>17427635</v>
      </c>
      <c r="L63" s="22">
        <v>0</v>
      </c>
      <c r="M63" s="22">
        <v>518433504.55000001</v>
      </c>
      <c r="N63" s="22">
        <v>7914885.3300000001</v>
      </c>
      <c r="O63" s="22">
        <v>2805524.65</v>
      </c>
      <c r="P63" s="22">
        <v>0</v>
      </c>
      <c r="Q63" s="22">
        <v>38785038.060000002</v>
      </c>
      <c r="R63" s="22">
        <v>4905479.1500000004</v>
      </c>
      <c r="S63" s="22">
        <v>345127952.85000002</v>
      </c>
      <c r="T63" s="22">
        <v>2306285.23</v>
      </c>
      <c r="U63" s="22">
        <v>0</v>
      </c>
      <c r="V63" s="22">
        <v>0</v>
      </c>
      <c r="W63" s="22">
        <v>15411862.029999999</v>
      </c>
      <c r="X63" s="22">
        <v>336624.61</v>
      </c>
      <c r="Y63" s="22">
        <v>329613283.99000001</v>
      </c>
      <c r="Z63" s="22">
        <v>3196177.49</v>
      </c>
      <c r="AA63" s="2"/>
      <c r="AB63" s="67" t="s">
        <v>23</v>
      </c>
    </row>
    <row r="64" spans="1:28" x14ac:dyDescent="0.2">
      <c r="A64" s="67" t="s">
        <v>135</v>
      </c>
      <c r="B64" s="24" t="s">
        <v>87</v>
      </c>
      <c r="C64" s="30">
        <v>1677506443.0999999</v>
      </c>
      <c r="D64" s="30">
        <v>285756311.19999999</v>
      </c>
      <c r="E64" s="22">
        <v>9201658.1699999999</v>
      </c>
      <c r="F64" s="22">
        <v>780.28</v>
      </c>
      <c r="G64" s="22">
        <v>87398967.480000004</v>
      </c>
      <c r="H64" s="22">
        <v>100989899.54000001</v>
      </c>
      <c r="I64" s="22">
        <v>0</v>
      </c>
      <c r="J64" s="22">
        <v>178381569.90000001</v>
      </c>
      <c r="K64" s="22">
        <v>285767519.08999997</v>
      </c>
      <c r="L64" s="22">
        <v>108578.35</v>
      </c>
      <c r="M64" s="22">
        <v>440863745.94999999</v>
      </c>
      <c r="N64" s="22">
        <v>5507473.71</v>
      </c>
      <c r="O64" s="22">
        <v>136989505.25</v>
      </c>
      <c r="P64" s="22">
        <v>0</v>
      </c>
      <c r="Q64" s="22">
        <v>26109563.850000001</v>
      </c>
      <c r="R64" s="22">
        <v>29279.9</v>
      </c>
      <c r="S64" s="22">
        <v>467932283.22000003</v>
      </c>
      <c r="T64" s="22">
        <v>691180.07</v>
      </c>
      <c r="U64" s="22">
        <v>0</v>
      </c>
      <c r="V64" s="22">
        <v>0</v>
      </c>
      <c r="W64" s="22">
        <v>125480595.59999999</v>
      </c>
      <c r="X64" s="22">
        <v>0</v>
      </c>
      <c r="Y64" s="22">
        <v>97762604.489999995</v>
      </c>
      <c r="Z64" s="22">
        <v>47549.45</v>
      </c>
      <c r="AA64" s="2"/>
      <c r="AB64" s="67" t="s">
        <v>23</v>
      </c>
    </row>
    <row r="65" spans="1:28" x14ac:dyDescent="0.2">
      <c r="A65" s="67" t="s">
        <v>136</v>
      </c>
      <c r="B65" s="24" t="s">
        <v>86</v>
      </c>
      <c r="C65" s="30">
        <v>266017282.08000001</v>
      </c>
      <c r="D65" s="30">
        <v>1527606110.77</v>
      </c>
      <c r="E65" s="22">
        <v>5441242.7400000002</v>
      </c>
      <c r="F65" s="22">
        <v>124949.98</v>
      </c>
      <c r="G65" s="22">
        <v>36301547.159999996</v>
      </c>
      <c r="H65" s="22">
        <v>1782314.6</v>
      </c>
      <c r="I65" s="22">
        <v>0</v>
      </c>
      <c r="J65" s="22">
        <v>1525573504.6900001</v>
      </c>
      <c r="K65" s="22">
        <v>1875567.34</v>
      </c>
      <c r="L65" s="22">
        <v>0.02</v>
      </c>
      <c r="M65" s="22">
        <v>68133219.299999997</v>
      </c>
      <c r="N65" s="22">
        <v>18375.97</v>
      </c>
      <c r="O65" s="22">
        <v>211975</v>
      </c>
      <c r="P65" s="22">
        <v>0</v>
      </c>
      <c r="Q65" s="22">
        <v>862078.52</v>
      </c>
      <c r="R65" s="22">
        <v>0</v>
      </c>
      <c r="S65" s="22">
        <v>139066003.38999999</v>
      </c>
      <c r="T65" s="22">
        <v>85257.96</v>
      </c>
      <c r="U65" s="22">
        <v>0</v>
      </c>
      <c r="V65" s="22">
        <v>0</v>
      </c>
      <c r="W65" s="22">
        <v>1204208.48</v>
      </c>
      <c r="X65" s="22">
        <v>0.04</v>
      </c>
      <c r="Y65" s="22">
        <v>12921440.15</v>
      </c>
      <c r="Z65" s="22">
        <v>21707.51</v>
      </c>
      <c r="AA65" s="2"/>
      <c r="AB65" s="67" t="s">
        <v>23</v>
      </c>
    </row>
    <row r="66" spans="1:28" x14ac:dyDescent="0.2">
      <c r="A66" s="67" t="s">
        <v>137</v>
      </c>
      <c r="B66" s="24" t="s">
        <v>100</v>
      </c>
      <c r="C66" s="30">
        <v>870814667.27999997</v>
      </c>
      <c r="D66" s="30">
        <v>208032688.02999997</v>
      </c>
      <c r="E66" s="22">
        <v>2703065.65</v>
      </c>
      <c r="F66" s="22">
        <v>0</v>
      </c>
      <c r="G66" s="22">
        <v>84015002.409999996</v>
      </c>
      <c r="H66" s="22">
        <v>133864819.58</v>
      </c>
      <c r="I66" s="22">
        <v>0</v>
      </c>
      <c r="J66" s="22">
        <v>32835880.120000001</v>
      </c>
      <c r="K66" s="22">
        <v>20668538.41</v>
      </c>
      <c r="L66" s="22">
        <v>476128.04</v>
      </c>
      <c r="M66" s="22">
        <v>405002802.23000002</v>
      </c>
      <c r="N66" s="22">
        <v>40674385.469999999</v>
      </c>
      <c r="O66" s="22">
        <v>866599.65</v>
      </c>
      <c r="P66" s="22">
        <v>0</v>
      </c>
      <c r="Q66" s="22">
        <v>9064866.9399999995</v>
      </c>
      <c r="R66" s="22">
        <v>0</v>
      </c>
      <c r="S66" s="22">
        <v>251075086.46000001</v>
      </c>
      <c r="T66" s="22">
        <v>126474.82</v>
      </c>
      <c r="U66" s="22">
        <v>0</v>
      </c>
      <c r="V66" s="22">
        <v>0</v>
      </c>
      <c r="W66" s="22">
        <v>19575410.75</v>
      </c>
      <c r="X66" s="22">
        <v>55000</v>
      </c>
      <c r="Y66" s="22">
        <v>77843294.780000001</v>
      </c>
      <c r="Z66" s="22">
        <v>0</v>
      </c>
      <c r="AA66" s="2"/>
      <c r="AB66" s="67" t="s">
        <v>23</v>
      </c>
    </row>
    <row r="67" spans="1:28" x14ac:dyDescent="0.2">
      <c r="A67" s="67" t="s">
        <v>138</v>
      </c>
      <c r="B67" s="24" t="s">
        <v>101</v>
      </c>
      <c r="C67" s="30">
        <v>698137371.92999995</v>
      </c>
      <c r="D67" s="30">
        <v>146917200.38</v>
      </c>
      <c r="E67" s="22">
        <v>275947.39</v>
      </c>
      <c r="F67" s="22">
        <v>0</v>
      </c>
      <c r="G67" s="22">
        <v>20771293.75</v>
      </c>
      <c r="H67" s="22">
        <v>1752985.01</v>
      </c>
      <c r="I67" s="22">
        <v>1303785.72</v>
      </c>
      <c r="J67" s="22">
        <v>115775887.45999999</v>
      </c>
      <c r="K67" s="22">
        <v>926595.95</v>
      </c>
      <c r="L67" s="22">
        <v>0</v>
      </c>
      <c r="M67" s="22">
        <v>258166919.52000001</v>
      </c>
      <c r="N67" s="22">
        <v>18603124.800000001</v>
      </c>
      <c r="O67" s="22">
        <v>6175347.1900000004</v>
      </c>
      <c r="P67" s="22">
        <v>0</v>
      </c>
      <c r="Q67" s="22">
        <v>12757812.02</v>
      </c>
      <c r="R67" s="22">
        <v>28705.439999999999</v>
      </c>
      <c r="S67" s="22">
        <v>315113355.27999997</v>
      </c>
      <c r="T67" s="22">
        <v>851974.02</v>
      </c>
      <c r="U67" s="22">
        <v>0</v>
      </c>
      <c r="V67" s="22">
        <v>0</v>
      </c>
      <c r="W67" s="22">
        <v>25124197.539999999</v>
      </c>
      <c r="X67" s="22">
        <v>479727.69</v>
      </c>
      <c r="Y67" s="22">
        <v>57522117.57</v>
      </c>
      <c r="Z67" s="22">
        <v>9424795.9600000009</v>
      </c>
      <c r="AA67" s="2"/>
      <c r="AB67" s="67" t="s">
        <v>23</v>
      </c>
    </row>
    <row r="68" spans="1:28" x14ac:dyDescent="0.2">
      <c r="A68" s="67" t="s">
        <v>139</v>
      </c>
      <c r="B68" s="24" t="s">
        <v>102</v>
      </c>
      <c r="C68" s="30">
        <v>672007133.96999991</v>
      </c>
      <c r="D68" s="30">
        <v>40919471.399999999</v>
      </c>
      <c r="E68" s="22">
        <v>1552829.66</v>
      </c>
      <c r="F68" s="22">
        <v>0</v>
      </c>
      <c r="G68" s="22">
        <v>31015616.149999999</v>
      </c>
      <c r="H68" s="22">
        <v>317110.90999999997</v>
      </c>
      <c r="I68" s="22">
        <v>623013.94999999995</v>
      </c>
      <c r="J68" s="22">
        <v>24841427.100000001</v>
      </c>
      <c r="K68" s="22">
        <v>2285152.91</v>
      </c>
      <c r="L68" s="22">
        <v>4915.3</v>
      </c>
      <c r="M68" s="22">
        <v>299126945.06999999</v>
      </c>
      <c r="N68" s="22">
        <v>14592825.859999999</v>
      </c>
      <c r="O68" s="22">
        <v>4724746.2400000002</v>
      </c>
      <c r="P68" s="22">
        <v>0</v>
      </c>
      <c r="Q68" s="22">
        <v>13117652.439999999</v>
      </c>
      <c r="R68" s="22">
        <v>0</v>
      </c>
      <c r="S68" s="22">
        <v>199627963.90000001</v>
      </c>
      <c r="T68" s="22">
        <v>1158541.47</v>
      </c>
      <c r="U68" s="22">
        <v>0</v>
      </c>
      <c r="V68" s="22">
        <v>0</v>
      </c>
      <c r="W68" s="22">
        <v>32058960</v>
      </c>
      <c r="X68" s="22">
        <v>4650.75</v>
      </c>
      <c r="Y68" s="22">
        <v>87874253.650000006</v>
      </c>
      <c r="Z68" s="22">
        <v>0.01</v>
      </c>
      <c r="AA68" s="2"/>
      <c r="AB68" s="67" t="s">
        <v>23</v>
      </c>
    </row>
    <row r="69" spans="1:28" x14ac:dyDescent="0.2">
      <c r="A69" s="67" t="s">
        <v>140</v>
      </c>
      <c r="B69" s="24" t="s">
        <v>88</v>
      </c>
      <c r="C69" s="30">
        <v>294336326.69</v>
      </c>
      <c r="D69" s="30">
        <v>258249140.40000001</v>
      </c>
      <c r="E69" s="22">
        <v>284157.07</v>
      </c>
      <c r="F69" s="22">
        <v>0</v>
      </c>
      <c r="G69" s="22">
        <v>39816659.299999997</v>
      </c>
      <c r="H69" s="22">
        <v>249732851.74000001</v>
      </c>
      <c r="I69" s="22">
        <v>0</v>
      </c>
      <c r="J69" s="22">
        <v>0</v>
      </c>
      <c r="K69" s="22">
        <v>49392340.310000002</v>
      </c>
      <c r="L69" s="22">
        <v>8410698.0899999999</v>
      </c>
      <c r="M69" s="22">
        <v>126730295.40000001</v>
      </c>
      <c r="N69" s="22">
        <v>0</v>
      </c>
      <c r="O69" s="22">
        <v>1178822.5</v>
      </c>
      <c r="P69" s="22">
        <v>0</v>
      </c>
      <c r="Q69" s="22">
        <v>2632471.7000000002</v>
      </c>
      <c r="R69" s="22">
        <v>50755.7</v>
      </c>
      <c r="S69" s="22">
        <v>56940390.789999999</v>
      </c>
      <c r="T69" s="22">
        <v>54834.87</v>
      </c>
      <c r="U69" s="22">
        <v>0</v>
      </c>
      <c r="V69" s="22">
        <v>0</v>
      </c>
      <c r="W69" s="22">
        <v>7206812.6699999999</v>
      </c>
      <c r="X69" s="22">
        <v>0</v>
      </c>
      <c r="Y69" s="22">
        <v>10154376.949999999</v>
      </c>
      <c r="Z69" s="22">
        <v>0</v>
      </c>
      <c r="AA69" s="2"/>
      <c r="AB69" s="67" t="s">
        <v>23</v>
      </c>
    </row>
    <row r="70" spans="1:28" x14ac:dyDescent="0.2">
      <c r="A70" s="67" t="s">
        <v>142</v>
      </c>
      <c r="B70" s="24" t="s">
        <v>103</v>
      </c>
      <c r="C70" s="30">
        <v>17279123.52</v>
      </c>
      <c r="D70" s="30">
        <v>354512795.73000002</v>
      </c>
      <c r="E70" s="22">
        <v>16761977.98</v>
      </c>
      <c r="F70" s="22">
        <v>0</v>
      </c>
      <c r="G70" s="22">
        <v>517145.54</v>
      </c>
      <c r="H70" s="22">
        <v>235137.31</v>
      </c>
      <c r="I70" s="22">
        <v>0</v>
      </c>
      <c r="J70" s="22">
        <v>354277658.42000002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"/>
      <c r="AB70" s="67" t="s">
        <v>23</v>
      </c>
    </row>
    <row r="71" spans="1:28" x14ac:dyDescent="0.2">
      <c r="A71" s="67" t="s">
        <v>141</v>
      </c>
      <c r="B71" s="24" t="s">
        <v>75</v>
      </c>
      <c r="C71" s="30">
        <v>51004329.189999998</v>
      </c>
      <c r="D71" s="30">
        <v>239997353.28000003</v>
      </c>
      <c r="E71" s="22">
        <v>630812.53</v>
      </c>
      <c r="F71" s="22">
        <v>84273543.260000005</v>
      </c>
      <c r="G71" s="22">
        <v>2589282.0099999998</v>
      </c>
      <c r="H71" s="22">
        <v>112764160.25</v>
      </c>
      <c r="I71" s="22">
        <v>0</v>
      </c>
      <c r="J71" s="22">
        <v>9991.0499999999993</v>
      </c>
      <c r="K71" s="22">
        <v>27277.57</v>
      </c>
      <c r="L71" s="22">
        <v>144802.4</v>
      </c>
      <c r="M71" s="22">
        <v>6299124.3499999996</v>
      </c>
      <c r="N71" s="22">
        <v>0</v>
      </c>
      <c r="O71" s="22">
        <v>5297823.47</v>
      </c>
      <c r="P71" s="22">
        <v>462238.05</v>
      </c>
      <c r="Q71" s="22">
        <v>92784.15</v>
      </c>
      <c r="R71" s="22">
        <v>0</v>
      </c>
      <c r="S71" s="22">
        <v>18150351.100000001</v>
      </c>
      <c r="T71" s="22">
        <v>7871</v>
      </c>
      <c r="U71" s="22">
        <v>0</v>
      </c>
      <c r="V71" s="22">
        <v>0</v>
      </c>
      <c r="W71" s="22">
        <v>14981573.220000001</v>
      </c>
      <c r="X71" s="22">
        <v>42334747.270000003</v>
      </c>
      <c r="Y71" s="22">
        <v>2935300.79</v>
      </c>
      <c r="Z71" s="22">
        <v>0</v>
      </c>
      <c r="AA71" s="2"/>
      <c r="AB71" s="67" t="s">
        <v>23</v>
      </c>
    </row>
    <row r="72" spans="1:28" x14ac:dyDescent="0.2">
      <c r="A72" s="67" t="s">
        <v>143</v>
      </c>
      <c r="B72" s="24" t="s">
        <v>104</v>
      </c>
      <c r="C72" s="30">
        <v>196136093.98999998</v>
      </c>
      <c r="D72" s="30">
        <v>75434.73</v>
      </c>
      <c r="E72" s="22">
        <v>127879.31</v>
      </c>
      <c r="F72" s="22">
        <v>0</v>
      </c>
      <c r="G72" s="22">
        <v>548586.31999999995</v>
      </c>
      <c r="H72" s="22">
        <v>0</v>
      </c>
      <c r="I72" s="22">
        <v>0</v>
      </c>
      <c r="J72" s="22">
        <v>0</v>
      </c>
      <c r="K72" s="22">
        <v>141777.70000000001</v>
      </c>
      <c r="L72" s="22">
        <v>0</v>
      </c>
      <c r="M72" s="22">
        <v>478049.34</v>
      </c>
      <c r="N72" s="22">
        <v>0</v>
      </c>
      <c r="O72" s="22">
        <v>81773.240000000005</v>
      </c>
      <c r="P72" s="22">
        <v>0</v>
      </c>
      <c r="Q72" s="22">
        <v>4511327.6100000003</v>
      </c>
      <c r="R72" s="22">
        <v>0</v>
      </c>
      <c r="S72" s="22">
        <v>189232573.56999999</v>
      </c>
      <c r="T72" s="22">
        <v>75434.73</v>
      </c>
      <c r="U72" s="22">
        <v>0</v>
      </c>
      <c r="V72" s="22">
        <v>0</v>
      </c>
      <c r="W72" s="22">
        <v>566555.12</v>
      </c>
      <c r="X72" s="22">
        <v>0</v>
      </c>
      <c r="Y72" s="22">
        <v>447571.78</v>
      </c>
      <c r="Z72" s="22">
        <v>0</v>
      </c>
      <c r="AA72" s="2"/>
      <c r="AB72" s="67" t="s">
        <v>23</v>
      </c>
    </row>
    <row r="73" spans="1:28" x14ac:dyDescent="0.2">
      <c r="A73" s="67" t="s">
        <v>144</v>
      </c>
      <c r="B73" s="24" t="s">
        <v>81</v>
      </c>
      <c r="C73" s="30">
        <v>142817633.20000002</v>
      </c>
      <c r="D73" s="30">
        <v>3555535.23</v>
      </c>
      <c r="E73" s="22">
        <v>0</v>
      </c>
      <c r="F73" s="22">
        <v>0</v>
      </c>
      <c r="G73" s="22">
        <v>381207.53</v>
      </c>
      <c r="H73" s="22">
        <v>0</v>
      </c>
      <c r="I73" s="22">
        <v>0</v>
      </c>
      <c r="J73" s="22">
        <v>7047.3</v>
      </c>
      <c r="K73" s="22">
        <v>957.97</v>
      </c>
      <c r="L73" s="22">
        <v>0</v>
      </c>
      <c r="M73" s="22">
        <v>16523528.609999999</v>
      </c>
      <c r="N73" s="22">
        <v>3282207.58</v>
      </c>
      <c r="O73" s="22">
        <v>148992.71</v>
      </c>
      <c r="P73" s="22">
        <v>0</v>
      </c>
      <c r="Q73" s="22">
        <v>102017.28</v>
      </c>
      <c r="R73" s="22">
        <v>49.68</v>
      </c>
      <c r="S73" s="22">
        <v>117814448.98</v>
      </c>
      <c r="T73" s="22">
        <v>47419.63</v>
      </c>
      <c r="U73" s="22">
        <v>0</v>
      </c>
      <c r="V73" s="22">
        <v>0</v>
      </c>
      <c r="W73" s="22">
        <v>1466566.03</v>
      </c>
      <c r="X73" s="22">
        <v>33664.58</v>
      </c>
      <c r="Y73" s="22">
        <v>6379914.0899999999</v>
      </c>
      <c r="Z73" s="22">
        <v>185146.46</v>
      </c>
      <c r="AA73" s="2"/>
      <c r="AB73" s="67" t="s">
        <v>23</v>
      </c>
    </row>
    <row r="74" spans="1:28" x14ac:dyDescent="0.2">
      <c r="A74" s="67" t="s">
        <v>146</v>
      </c>
      <c r="B74" s="24" t="s">
        <v>106</v>
      </c>
      <c r="C74" s="30">
        <v>109916732.54000001</v>
      </c>
      <c r="D74" s="30">
        <v>0</v>
      </c>
      <c r="E74" s="22">
        <v>0</v>
      </c>
      <c r="F74" s="22">
        <v>0</v>
      </c>
      <c r="G74" s="22">
        <v>12886.19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329652.27</v>
      </c>
      <c r="N74" s="22">
        <v>0</v>
      </c>
      <c r="O74" s="22">
        <v>0</v>
      </c>
      <c r="P74" s="22">
        <v>0</v>
      </c>
      <c r="Q74" s="22">
        <v>502529.9</v>
      </c>
      <c r="R74" s="22">
        <v>0</v>
      </c>
      <c r="S74" s="22">
        <v>105644174.92</v>
      </c>
      <c r="T74" s="22">
        <v>0</v>
      </c>
      <c r="U74" s="22">
        <v>0</v>
      </c>
      <c r="V74" s="22">
        <v>0</v>
      </c>
      <c r="W74" s="22">
        <v>2941102.94</v>
      </c>
      <c r="X74" s="22">
        <v>0</v>
      </c>
      <c r="Y74" s="22">
        <v>486386.32</v>
      </c>
      <c r="Z74" s="22">
        <v>0</v>
      </c>
      <c r="AA74" s="2"/>
      <c r="AB74" s="67" t="s">
        <v>23</v>
      </c>
    </row>
    <row r="75" spans="1:28" x14ac:dyDescent="0.2">
      <c r="A75" s="67" t="s">
        <v>145</v>
      </c>
      <c r="B75" s="24" t="s">
        <v>109</v>
      </c>
      <c r="C75" s="30">
        <v>103645493.32000001</v>
      </c>
      <c r="D75" s="30">
        <v>126660.64</v>
      </c>
      <c r="E75" s="22">
        <v>0</v>
      </c>
      <c r="F75" s="22">
        <v>0</v>
      </c>
      <c r="G75" s="22">
        <v>24758866.239999998</v>
      </c>
      <c r="H75" s="22">
        <v>126668.84</v>
      </c>
      <c r="I75" s="22">
        <v>0</v>
      </c>
      <c r="J75" s="22">
        <v>0</v>
      </c>
      <c r="K75" s="22">
        <v>0</v>
      </c>
      <c r="L75" s="22">
        <v>0</v>
      </c>
      <c r="M75" s="22">
        <v>15617248.529999999</v>
      </c>
      <c r="N75" s="22">
        <v>0</v>
      </c>
      <c r="O75" s="22">
        <v>68000</v>
      </c>
      <c r="P75" s="22">
        <v>0</v>
      </c>
      <c r="Q75" s="22">
        <v>137101.4</v>
      </c>
      <c r="R75" s="22">
        <v>0</v>
      </c>
      <c r="S75" s="22">
        <v>58613414.170000002</v>
      </c>
      <c r="T75" s="22">
        <v>0</v>
      </c>
      <c r="U75" s="22">
        <v>0</v>
      </c>
      <c r="V75" s="22">
        <v>0</v>
      </c>
      <c r="W75" s="22">
        <v>2683635.7000000002</v>
      </c>
      <c r="X75" s="22">
        <v>-8.1999999999999993</v>
      </c>
      <c r="Y75" s="22">
        <v>1767227.28</v>
      </c>
      <c r="Z75" s="22">
        <v>0</v>
      </c>
      <c r="AA75" s="2"/>
      <c r="AB75" s="67" t="s">
        <v>23</v>
      </c>
    </row>
    <row r="76" spans="1:28" x14ac:dyDescent="0.2">
      <c r="A76" s="67" t="s">
        <v>155</v>
      </c>
      <c r="B76" s="24" t="s">
        <v>105</v>
      </c>
      <c r="C76" s="30">
        <v>88401598.319999993</v>
      </c>
      <c r="D76" s="30">
        <v>0</v>
      </c>
      <c r="E76" s="22">
        <v>171672.78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150387.35</v>
      </c>
      <c r="L76" s="22">
        <v>0</v>
      </c>
      <c r="M76" s="22">
        <v>815843.52</v>
      </c>
      <c r="N76" s="22">
        <v>0</v>
      </c>
      <c r="O76" s="22">
        <v>35190</v>
      </c>
      <c r="P76" s="22">
        <v>0</v>
      </c>
      <c r="Q76" s="22">
        <v>0</v>
      </c>
      <c r="R76" s="22">
        <v>0</v>
      </c>
      <c r="S76" s="22">
        <v>59274244.939999998</v>
      </c>
      <c r="T76" s="22">
        <v>0</v>
      </c>
      <c r="U76" s="22">
        <v>0</v>
      </c>
      <c r="V76" s="22">
        <v>0</v>
      </c>
      <c r="W76" s="22">
        <v>26237500.109999999</v>
      </c>
      <c r="X76" s="22">
        <v>0</v>
      </c>
      <c r="Y76" s="22">
        <v>1716759.62</v>
      </c>
      <c r="Z76" s="22">
        <v>0</v>
      </c>
      <c r="AA76" s="2"/>
      <c r="AB76" s="67" t="s">
        <v>23</v>
      </c>
    </row>
    <row r="77" spans="1:28" x14ac:dyDescent="0.2">
      <c r="A77" s="67" t="s">
        <v>159</v>
      </c>
      <c r="B77" s="24" t="s">
        <v>108</v>
      </c>
      <c r="C77" s="30">
        <v>85387782.020000011</v>
      </c>
      <c r="D77" s="30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391938.01</v>
      </c>
      <c r="N77" s="22">
        <v>0</v>
      </c>
      <c r="O77" s="22">
        <v>0</v>
      </c>
      <c r="P77" s="22">
        <v>0</v>
      </c>
      <c r="Q77" s="22">
        <v>47250</v>
      </c>
      <c r="R77" s="22">
        <v>0</v>
      </c>
      <c r="S77" s="22">
        <v>84868610.859999999</v>
      </c>
      <c r="T77" s="22">
        <v>0</v>
      </c>
      <c r="U77" s="22">
        <v>0</v>
      </c>
      <c r="V77" s="22">
        <v>0</v>
      </c>
      <c r="W77" s="22">
        <v>5700</v>
      </c>
      <c r="X77" s="22">
        <v>0</v>
      </c>
      <c r="Y77" s="22">
        <v>74283.149999999994</v>
      </c>
      <c r="Z77" s="22">
        <v>0</v>
      </c>
      <c r="AA77" s="2"/>
      <c r="AB77" s="67" t="s">
        <v>23</v>
      </c>
    </row>
    <row r="78" spans="1:28" x14ac:dyDescent="0.2">
      <c r="A78" s="67" t="s">
        <v>148</v>
      </c>
      <c r="B78" s="24" t="s">
        <v>112</v>
      </c>
      <c r="C78" s="30">
        <v>64751021.519999996</v>
      </c>
      <c r="D78" s="30">
        <v>16483082.66</v>
      </c>
      <c r="E78" s="22">
        <v>0</v>
      </c>
      <c r="F78" s="22">
        <v>0</v>
      </c>
      <c r="G78" s="22">
        <v>0</v>
      </c>
      <c r="H78" s="22">
        <v>16402303.66</v>
      </c>
      <c r="I78" s="22">
        <v>289400.78000000003</v>
      </c>
      <c r="J78" s="22">
        <v>80779</v>
      </c>
      <c r="K78" s="22">
        <v>0</v>
      </c>
      <c r="L78" s="22">
        <v>0</v>
      </c>
      <c r="M78" s="22">
        <v>80524.14</v>
      </c>
      <c r="N78" s="22">
        <v>0</v>
      </c>
      <c r="O78" s="22">
        <v>0</v>
      </c>
      <c r="P78" s="22">
        <v>0</v>
      </c>
      <c r="Q78" s="22">
        <v>8672.59</v>
      </c>
      <c r="R78" s="22">
        <v>0</v>
      </c>
      <c r="S78" s="22">
        <v>2040410.18</v>
      </c>
      <c r="T78" s="22">
        <v>0</v>
      </c>
      <c r="U78" s="22">
        <v>0</v>
      </c>
      <c r="V78" s="22">
        <v>0</v>
      </c>
      <c r="W78" s="22">
        <v>60945297.009999998</v>
      </c>
      <c r="X78" s="22">
        <v>0</v>
      </c>
      <c r="Y78" s="22">
        <v>1386716.82</v>
      </c>
      <c r="Z78" s="22">
        <v>0</v>
      </c>
      <c r="AA78" s="2"/>
      <c r="AB78" s="67" t="s">
        <v>23</v>
      </c>
    </row>
    <row r="79" spans="1:28" x14ac:dyDescent="0.2">
      <c r="A79" s="67" t="s">
        <v>151</v>
      </c>
      <c r="B79" s="24" t="s">
        <v>110</v>
      </c>
      <c r="C79" s="30">
        <v>74628545.819999993</v>
      </c>
      <c r="D79" s="30">
        <v>0</v>
      </c>
      <c r="E79" s="22">
        <v>0</v>
      </c>
      <c r="F79" s="22">
        <v>0</v>
      </c>
      <c r="G79" s="22">
        <v>69305192.609999999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5323353.21</v>
      </c>
      <c r="X79" s="22">
        <v>0</v>
      </c>
      <c r="Y79" s="22">
        <v>0</v>
      </c>
      <c r="Z79" s="22">
        <v>0</v>
      </c>
      <c r="AA79" s="2"/>
      <c r="AB79" s="67" t="s">
        <v>23</v>
      </c>
    </row>
    <row r="80" spans="1:28" x14ac:dyDescent="0.2">
      <c r="A80" s="67" t="s">
        <v>147</v>
      </c>
      <c r="B80" s="24" t="s">
        <v>76</v>
      </c>
      <c r="C80" s="30">
        <v>71937407.230000004</v>
      </c>
      <c r="D80" s="30">
        <v>0</v>
      </c>
      <c r="E80" s="22">
        <v>7586.2</v>
      </c>
      <c r="F80" s="22">
        <v>0</v>
      </c>
      <c r="G80" s="22">
        <v>2753883.72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14931485.74</v>
      </c>
      <c r="N80" s="22">
        <v>0</v>
      </c>
      <c r="O80" s="22">
        <v>534929.18000000005</v>
      </c>
      <c r="P80" s="22">
        <v>0</v>
      </c>
      <c r="Q80" s="22">
        <v>17241.37</v>
      </c>
      <c r="R80" s="22">
        <v>0</v>
      </c>
      <c r="S80" s="22">
        <v>41933687.420000002</v>
      </c>
      <c r="T80" s="22">
        <v>0</v>
      </c>
      <c r="U80" s="22">
        <v>0</v>
      </c>
      <c r="V80" s="22">
        <v>0</v>
      </c>
      <c r="W80" s="22">
        <v>6375491.1200000001</v>
      </c>
      <c r="X80" s="22">
        <v>0</v>
      </c>
      <c r="Y80" s="22">
        <v>5383102.4800000004</v>
      </c>
      <c r="Z80" s="22">
        <v>0</v>
      </c>
      <c r="AA80" s="2"/>
      <c r="AB80" s="67" t="s">
        <v>23</v>
      </c>
    </row>
    <row r="81" spans="1:28" x14ac:dyDescent="0.2">
      <c r="A81" s="67" t="s">
        <v>152</v>
      </c>
      <c r="B81" s="24" t="s">
        <v>121</v>
      </c>
      <c r="C81" s="30">
        <v>64523435.450000003</v>
      </c>
      <c r="D81" s="30">
        <v>4272336.71</v>
      </c>
      <c r="E81" s="22">
        <v>113870.17</v>
      </c>
      <c r="F81" s="22">
        <v>0</v>
      </c>
      <c r="G81" s="22">
        <v>362529.95</v>
      </c>
      <c r="H81" s="22">
        <v>0</v>
      </c>
      <c r="I81" s="22">
        <v>0</v>
      </c>
      <c r="J81" s="22">
        <v>4169985.67</v>
      </c>
      <c r="K81" s="22">
        <v>20374.45</v>
      </c>
      <c r="L81" s="22">
        <v>0</v>
      </c>
      <c r="M81" s="22">
        <v>7284605.8499999996</v>
      </c>
      <c r="N81" s="22">
        <v>43811.040000000001</v>
      </c>
      <c r="O81" s="22">
        <v>3346896.31</v>
      </c>
      <c r="P81" s="22">
        <v>0</v>
      </c>
      <c r="Q81" s="22">
        <v>672364.89</v>
      </c>
      <c r="R81" s="22">
        <v>0</v>
      </c>
      <c r="S81" s="22">
        <v>42628562.909999996</v>
      </c>
      <c r="T81" s="22">
        <v>56800</v>
      </c>
      <c r="U81" s="22">
        <v>0</v>
      </c>
      <c r="V81" s="22">
        <v>0</v>
      </c>
      <c r="W81" s="22">
        <v>5457263.2199999997</v>
      </c>
      <c r="X81" s="22">
        <v>0</v>
      </c>
      <c r="Y81" s="22">
        <v>4636967.7</v>
      </c>
      <c r="Z81" s="22">
        <v>1740</v>
      </c>
      <c r="AA81" s="2"/>
      <c r="AB81" s="67" t="s">
        <v>23</v>
      </c>
    </row>
    <row r="82" spans="1:28" x14ac:dyDescent="0.2">
      <c r="A82" s="67" t="s">
        <v>149</v>
      </c>
      <c r="B82" s="24" t="s">
        <v>78</v>
      </c>
      <c r="C82" s="30">
        <v>60917519.409999996</v>
      </c>
      <c r="D82" s="30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60917519.409999996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0</v>
      </c>
      <c r="AA82" s="2"/>
      <c r="AB82" s="67" t="s">
        <v>23</v>
      </c>
    </row>
    <row r="83" spans="1:28" x14ac:dyDescent="0.2">
      <c r="A83" s="67" t="s">
        <v>150</v>
      </c>
      <c r="B83" s="24" t="s">
        <v>111</v>
      </c>
      <c r="C83" s="30">
        <v>0</v>
      </c>
      <c r="D83" s="30">
        <v>59319792.990000002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59319792.990000002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"/>
      <c r="AB83" s="67" t="s">
        <v>23</v>
      </c>
    </row>
    <row r="84" spans="1:28" x14ac:dyDescent="0.2">
      <c r="A84" s="67" t="s">
        <v>154</v>
      </c>
      <c r="B84" s="24" t="s">
        <v>83</v>
      </c>
      <c r="C84" s="30">
        <v>936420.77</v>
      </c>
      <c r="D84" s="30">
        <v>55939524.380000003</v>
      </c>
      <c r="E84" s="22">
        <v>0</v>
      </c>
      <c r="F84" s="22">
        <v>0</v>
      </c>
      <c r="G84" s="22">
        <v>936420.77</v>
      </c>
      <c r="H84" s="22">
        <v>0</v>
      </c>
      <c r="I84" s="22">
        <v>0</v>
      </c>
      <c r="J84" s="22">
        <v>55939524.380000003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"/>
      <c r="AB84" s="67" t="s">
        <v>23</v>
      </c>
    </row>
    <row r="85" spans="1:28" x14ac:dyDescent="0.2">
      <c r="A85" s="67" t="s">
        <v>153</v>
      </c>
      <c r="B85" s="24" t="s">
        <v>107</v>
      </c>
      <c r="C85" s="30">
        <v>3138382.74</v>
      </c>
      <c r="D85" s="30">
        <v>42333298.43</v>
      </c>
      <c r="E85" s="22">
        <v>0</v>
      </c>
      <c r="F85" s="22">
        <v>0</v>
      </c>
      <c r="G85" s="22">
        <v>2652955.62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42333298.43</v>
      </c>
      <c r="W85" s="22">
        <v>0</v>
      </c>
      <c r="X85" s="22">
        <v>0</v>
      </c>
      <c r="Y85" s="22">
        <v>485427.12</v>
      </c>
      <c r="Z85" s="22">
        <v>0</v>
      </c>
      <c r="AA85" s="2"/>
      <c r="AB85" s="67" t="s">
        <v>23</v>
      </c>
    </row>
    <row r="86" spans="1:28" x14ac:dyDescent="0.2">
      <c r="A86" s="67" t="s">
        <v>158</v>
      </c>
      <c r="B86" s="24" t="s">
        <v>114</v>
      </c>
      <c r="C86" s="30">
        <v>34458798.950000003</v>
      </c>
      <c r="D86" s="30">
        <v>485418.91000000003</v>
      </c>
      <c r="E86" s="22">
        <v>0</v>
      </c>
      <c r="F86" s="22">
        <v>0</v>
      </c>
      <c r="G86" s="22">
        <v>26254084.98</v>
      </c>
      <c r="H86" s="22">
        <v>0</v>
      </c>
      <c r="I86" s="22">
        <v>0</v>
      </c>
      <c r="J86" s="22">
        <v>243960.34</v>
      </c>
      <c r="K86" s="22">
        <v>0</v>
      </c>
      <c r="L86" s="22">
        <v>0</v>
      </c>
      <c r="M86" s="22">
        <v>7509034.1100000003</v>
      </c>
      <c r="N86" s="22">
        <v>227568.64000000001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13889.93</v>
      </c>
      <c r="U86" s="22">
        <v>0</v>
      </c>
      <c r="V86" s="22">
        <v>0</v>
      </c>
      <c r="W86" s="22">
        <v>0</v>
      </c>
      <c r="X86" s="22">
        <v>0</v>
      </c>
      <c r="Y86" s="22">
        <v>695679.86</v>
      </c>
      <c r="Z86" s="22">
        <v>0</v>
      </c>
      <c r="AA86" s="2"/>
      <c r="AB86" s="67" t="s">
        <v>23</v>
      </c>
    </row>
    <row r="87" spans="1:28" x14ac:dyDescent="0.2">
      <c r="A87" s="67" t="s">
        <v>157</v>
      </c>
      <c r="B87" s="24" t="s">
        <v>113</v>
      </c>
      <c r="C87" s="30">
        <v>28367390.52</v>
      </c>
      <c r="D87" s="30">
        <v>0</v>
      </c>
      <c r="E87" s="22">
        <v>0</v>
      </c>
      <c r="F87" s="22">
        <v>0</v>
      </c>
      <c r="G87" s="22">
        <v>1422.41</v>
      </c>
      <c r="H87" s="22">
        <v>0</v>
      </c>
      <c r="I87" s="22">
        <v>0</v>
      </c>
      <c r="J87" s="22">
        <v>0</v>
      </c>
      <c r="K87" s="22">
        <v>36508.379999999997</v>
      </c>
      <c r="L87" s="22">
        <v>0</v>
      </c>
      <c r="M87" s="22">
        <v>1151689.24</v>
      </c>
      <c r="N87" s="22">
        <v>0</v>
      </c>
      <c r="O87" s="22">
        <v>387879.71</v>
      </c>
      <c r="P87" s="22">
        <v>0</v>
      </c>
      <c r="Q87" s="22">
        <v>17204.3</v>
      </c>
      <c r="R87" s="22">
        <v>0</v>
      </c>
      <c r="S87" s="22">
        <v>16491752.27</v>
      </c>
      <c r="T87" s="22">
        <v>0</v>
      </c>
      <c r="U87" s="22">
        <v>0</v>
      </c>
      <c r="V87" s="22">
        <v>0</v>
      </c>
      <c r="W87" s="22">
        <v>8153758.46</v>
      </c>
      <c r="X87" s="22">
        <v>0</v>
      </c>
      <c r="Y87" s="22">
        <v>2127175.75</v>
      </c>
      <c r="Z87" s="22">
        <v>0</v>
      </c>
      <c r="AA87" s="2"/>
      <c r="AB87" s="67" t="s">
        <v>23</v>
      </c>
    </row>
    <row r="88" spans="1:28" x14ac:dyDescent="0.2">
      <c r="A88" s="67" t="s">
        <v>160</v>
      </c>
      <c r="B88" s="24" t="s">
        <v>99</v>
      </c>
      <c r="C88" s="30">
        <v>21795378.430000003</v>
      </c>
      <c r="D88" s="30">
        <v>980314.96</v>
      </c>
      <c r="E88" s="22">
        <v>57328.31</v>
      </c>
      <c r="F88" s="22">
        <v>0</v>
      </c>
      <c r="G88" s="22">
        <v>597053.37</v>
      </c>
      <c r="H88" s="22">
        <v>0</v>
      </c>
      <c r="I88" s="22">
        <v>0</v>
      </c>
      <c r="J88" s="22">
        <v>980314.96</v>
      </c>
      <c r="K88" s="22">
        <v>0</v>
      </c>
      <c r="L88" s="22">
        <v>0</v>
      </c>
      <c r="M88" s="22">
        <v>1039005.17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19172743.75</v>
      </c>
      <c r="T88" s="22">
        <v>0</v>
      </c>
      <c r="U88" s="22">
        <v>0</v>
      </c>
      <c r="V88" s="22">
        <v>0</v>
      </c>
      <c r="W88" s="22">
        <v>803086.8</v>
      </c>
      <c r="X88" s="22">
        <v>0</v>
      </c>
      <c r="Y88" s="22">
        <v>126161.03</v>
      </c>
      <c r="Z88" s="22">
        <v>0</v>
      </c>
      <c r="AA88" s="2"/>
      <c r="AB88" s="67" t="s">
        <v>23</v>
      </c>
    </row>
    <row r="89" spans="1:28" x14ac:dyDescent="0.2">
      <c r="A89" s="67" t="s">
        <v>156</v>
      </c>
      <c r="B89" s="24" t="s">
        <v>119</v>
      </c>
      <c r="C89" s="30">
        <v>17365465.279999997</v>
      </c>
      <c r="D89" s="30">
        <v>33433</v>
      </c>
      <c r="E89" s="22">
        <v>86652.65</v>
      </c>
      <c r="F89" s="22">
        <v>0</v>
      </c>
      <c r="G89" s="22">
        <v>3199484.66</v>
      </c>
      <c r="H89" s="22">
        <v>0</v>
      </c>
      <c r="I89" s="22">
        <v>0</v>
      </c>
      <c r="J89" s="22">
        <v>33433</v>
      </c>
      <c r="K89" s="22">
        <v>8864.48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13298842.779999999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Y89" s="22">
        <v>771620.71</v>
      </c>
      <c r="Z89" s="22">
        <v>0</v>
      </c>
      <c r="AA89" s="2"/>
      <c r="AB89" s="67" t="s">
        <v>23</v>
      </c>
    </row>
    <row r="90" spans="1:28" x14ac:dyDescent="0.2">
      <c r="A90" s="67" t="s">
        <v>162</v>
      </c>
      <c r="B90" s="24" t="s">
        <v>118</v>
      </c>
      <c r="C90" s="30">
        <v>12186759.279999999</v>
      </c>
      <c r="D90" s="30">
        <v>3222629.83</v>
      </c>
      <c r="E90" s="22">
        <v>0</v>
      </c>
      <c r="F90" s="22">
        <v>0</v>
      </c>
      <c r="G90" s="22">
        <v>749071.57</v>
      </c>
      <c r="H90" s="22">
        <v>3222629.83</v>
      </c>
      <c r="I90" s="22">
        <v>0</v>
      </c>
      <c r="J90" s="22">
        <v>0</v>
      </c>
      <c r="K90" s="22">
        <v>20620.689999999999</v>
      </c>
      <c r="L90" s="22">
        <v>0</v>
      </c>
      <c r="M90" s="22">
        <v>202325.34</v>
      </c>
      <c r="N90" s="22">
        <v>0</v>
      </c>
      <c r="O90" s="22">
        <v>0</v>
      </c>
      <c r="P90" s="22">
        <v>0</v>
      </c>
      <c r="Q90" s="22">
        <v>-4686.21</v>
      </c>
      <c r="R90" s="22">
        <v>0</v>
      </c>
      <c r="S90" s="22">
        <v>3006468.98</v>
      </c>
      <c r="T90" s="22">
        <v>0</v>
      </c>
      <c r="U90" s="22">
        <v>0</v>
      </c>
      <c r="V90" s="22">
        <v>0</v>
      </c>
      <c r="W90" s="22">
        <v>8015922.2199999997</v>
      </c>
      <c r="X90" s="22">
        <v>0</v>
      </c>
      <c r="Y90" s="22">
        <v>197036.69</v>
      </c>
      <c r="Z90" s="22">
        <v>0</v>
      </c>
      <c r="AA90" s="2"/>
      <c r="AB90" s="67" t="s">
        <v>23</v>
      </c>
    </row>
    <row r="91" spans="1:28" x14ac:dyDescent="0.2">
      <c r="A91" s="67" t="s">
        <v>164</v>
      </c>
      <c r="B91" s="24" t="s">
        <v>115</v>
      </c>
      <c r="C91" s="30">
        <v>8267491.6800000006</v>
      </c>
      <c r="D91" s="30">
        <v>0</v>
      </c>
      <c r="E91" s="22">
        <v>5250</v>
      </c>
      <c r="F91" s="22">
        <v>0</v>
      </c>
      <c r="G91" s="22">
        <v>980.69</v>
      </c>
      <c r="H91" s="22">
        <v>0</v>
      </c>
      <c r="I91" s="22">
        <v>0</v>
      </c>
      <c r="J91" s="22">
        <v>0</v>
      </c>
      <c r="K91" s="22">
        <v>14605.15</v>
      </c>
      <c r="L91" s="22">
        <v>0</v>
      </c>
      <c r="M91" s="22">
        <v>3588686.65</v>
      </c>
      <c r="N91" s="22">
        <v>0</v>
      </c>
      <c r="O91" s="22">
        <v>338362.07</v>
      </c>
      <c r="P91" s="22">
        <v>0</v>
      </c>
      <c r="Q91" s="22">
        <v>70014.05</v>
      </c>
      <c r="R91" s="22">
        <v>0</v>
      </c>
      <c r="S91" s="22">
        <v>3531330.81</v>
      </c>
      <c r="T91" s="22">
        <v>0</v>
      </c>
      <c r="U91" s="22">
        <v>0</v>
      </c>
      <c r="V91" s="22">
        <v>0</v>
      </c>
      <c r="W91" s="22">
        <v>123150.43</v>
      </c>
      <c r="X91" s="22">
        <v>0</v>
      </c>
      <c r="Y91" s="22">
        <v>595111.82999999996</v>
      </c>
      <c r="Z91" s="22">
        <v>0</v>
      </c>
      <c r="AA91" s="2"/>
      <c r="AB91" s="67" t="s">
        <v>23</v>
      </c>
    </row>
    <row r="92" spans="1:28" x14ac:dyDescent="0.2">
      <c r="A92" s="67" t="s">
        <v>165</v>
      </c>
      <c r="B92" s="24" t="s">
        <v>77</v>
      </c>
      <c r="C92" s="30">
        <v>7980764.5899999999</v>
      </c>
      <c r="D92" s="30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7980764.5899999999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"/>
      <c r="AB92" s="67" t="s">
        <v>23</v>
      </c>
    </row>
    <row r="93" spans="1:28" x14ac:dyDescent="0.2">
      <c r="A93" s="67" t="s">
        <v>166</v>
      </c>
      <c r="B93" s="24" t="s">
        <v>116</v>
      </c>
      <c r="C93" s="30">
        <v>0</v>
      </c>
      <c r="D93" s="30">
        <v>4234383.6900000004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4234383.6900000004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"/>
      <c r="AB93" s="67" t="s">
        <v>23</v>
      </c>
    </row>
    <row r="94" spans="1:28" x14ac:dyDescent="0.2">
      <c r="A94" s="67" t="s">
        <v>163</v>
      </c>
      <c r="B94" s="24" t="s">
        <v>117</v>
      </c>
      <c r="C94" s="30">
        <v>2613356.2000000002</v>
      </c>
      <c r="D94" s="30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1952570.28</v>
      </c>
      <c r="T94" s="22">
        <v>0</v>
      </c>
      <c r="U94" s="22">
        <v>0</v>
      </c>
      <c r="V94" s="22">
        <v>0</v>
      </c>
      <c r="W94" s="22">
        <v>643565.26</v>
      </c>
      <c r="X94" s="22">
        <v>0</v>
      </c>
      <c r="Y94" s="22">
        <v>17220.66</v>
      </c>
      <c r="Z94" s="22">
        <v>0</v>
      </c>
      <c r="AA94" s="2"/>
      <c r="AB94" s="67" t="s">
        <v>23</v>
      </c>
    </row>
    <row r="95" spans="1:28" x14ac:dyDescent="0.2">
      <c r="A95" s="67" t="s">
        <v>161</v>
      </c>
      <c r="B95" s="24" t="s">
        <v>122</v>
      </c>
      <c r="C95" s="30">
        <v>1260253.25</v>
      </c>
      <c r="D95" s="30">
        <v>0</v>
      </c>
      <c r="E95" s="22">
        <v>0</v>
      </c>
      <c r="F95" s="22">
        <v>0</v>
      </c>
      <c r="G95" s="22">
        <v>489755.63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345808.5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380449.31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44239.81</v>
      </c>
      <c r="Z95" s="22">
        <v>0</v>
      </c>
      <c r="AA95" s="2"/>
      <c r="AB95" s="67" t="s">
        <v>23</v>
      </c>
    </row>
    <row r="96" spans="1:28" x14ac:dyDescent="0.2">
      <c r="A96" s="67" t="s">
        <v>21</v>
      </c>
      <c r="B96" s="25" t="s">
        <v>0</v>
      </c>
      <c r="C96" s="32">
        <v>7137186920.7799997</v>
      </c>
      <c r="D96" s="32">
        <v>4031292997.4500003</v>
      </c>
      <c r="E96" s="32">
        <v>42791851.149999999</v>
      </c>
      <c r="F96" s="32">
        <v>84399273.520000011</v>
      </c>
      <c r="G96" s="32">
        <v>551105692.9000001</v>
      </c>
      <c r="H96" s="32">
        <v>893968220.06000006</v>
      </c>
      <c r="I96" s="32">
        <v>2216200.4500000002</v>
      </c>
      <c r="J96" s="32">
        <v>2843508429.5700002</v>
      </c>
      <c r="K96" s="32">
        <v>378764722.75</v>
      </c>
      <c r="L96" s="32">
        <v>9145122.1999999993</v>
      </c>
      <c r="M96" s="32">
        <v>2193045981.3899999</v>
      </c>
      <c r="N96" s="32">
        <v>90864658.399999991</v>
      </c>
      <c r="O96" s="32">
        <v>163192367.17000005</v>
      </c>
      <c r="P96" s="32">
        <v>462238.05</v>
      </c>
      <c r="Q96" s="32">
        <v>109503304.86</v>
      </c>
      <c r="R96" s="32">
        <v>5014269.870000001</v>
      </c>
      <c r="S96" s="32">
        <v>2621815957.1199999</v>
      </c>
      <c r="T96" s="32">
        <v>5475963.7300000004</v>
      </c>
      <c r="U96" s="32">
        <v>0</v>
      </c>
      <c r="V96" s="32">
        <v>42333298.43</v>
      </c>
      <c r="W96" s="32">
        <v>370785567.92000002</v>
      </c>
      <c r="X96" s="32">
        <v>43244406.739999995</v>
      </c>
      <c r="Y96" s="32">
        <v>703965275.07000005</v>
      </c>
      <c r="Z96" s="32">
        <v>12877116.880000001</v>
      </c>
    </row>
    <row r="97" spans="1:26" x14ac:dyDescent="0.2">
      <c r="A97" s="67" t="s">
        <v>131</v>
      </c>
      <c r="B97" s="54"/>
      <c r="C97" s="6"/>
      <c r="D97" s="7"/>
      <c r="E97" s="6"/>
      <c r="F97" s="97">
        <f>+F96/$D$96</f>
        <v>2.0936030592017717E-2</v>
      </c>
      <c r="G97" s="6"/>
      <c r="H97" s="97">
        <f>+H96/$D$96</f>
        <v>0.22175719319470968</v>
      </c>
      <c r="I97" s="7"/>
      <c r="J97" s="97">
        <f>+J96/$D$96</f>
        <v>0.70535890875921581</v>
      </c>
      <c r="K97" s="7"/>
      <c r="L97" s="97">
        <f>+L96/$D$96</f>
        <v>2.2685332487082329E-3</v>
      </c>
      <c r="M97" s="7"/>
      <c r="N97" s="97">
        <f>+N96/$D$96</f>
        <v>2.2539829890180781E-2</v>
      </c>
      <c r="O97" s="7"/>
      <c r="P97" s="97">
        <f>+P96/$D$96</f>
        <v>1.1466247933166587E-4</v>
      </c>
      <c r="Q97" s="7"/>
      <c r="R97" s="97">
        <f>+R96/$D$96</f>
        <v>1.2438366234287074E-3</v>
      </c>
      <c r="S97" s="7"/>
      <c r="T97" s="97">
        <f>+T96/$D$96</f>
        <v>1.3583641113319792E-3</v>
      </c>
      <c r="U97" s="7"/>
      <c r="V97" s="97">
        <f>+V96/$D$96</f>
        <v>1.0501171325621329E-2</v>
      </c>
      <c r="W97" s="7"/>
      <c r="X97" s="97">
        <f>+X96/$D$96</f>
        <v>1.0727180278723054E-2</v>
      </c>
      <c r="Y97" s="7"/>
      <c r="Z97" s="97">
        <f>+Z96/$D$96</f>
        <v>3.1942894967310581E-3</v>
      </c>
    </row>
    <row r="98" spans="1:26" x14ac:dyDescent="0.2">
      <c r="A98" s="67" t="s">
        <v>95</v>
      </c>
      <c r="B98" s="16" t="s">
        <v>38</v>
      </c>
      <c r="C98" s="126">
        <v>36.095270143879041</v>
      </c>
      <c r="D98" s="127"/>
      <c r="E98" s="126">
        <v>66.356260107751737</v>
      </c>
      <c r="F98" s="127"/>
      <c r="G98" s="126">
        <v>61.86314845507458</v>
      </c>
      <c r="H98" s="127"/>
      <c r="I98" s="126">
        <v>99.922121753221631</v>
      </c>
      <c r="J98" s="127"/>
      <c r="K98" s="126">
        <v>2.3575380514456317</v>
      </c>
      <c r="L98" s="127"/>
      <c r="M98" s="126">
        <v>3.97846819472564</v>
      </c>
      <c r="N98" s="127"/>
      <c r="O98" s="126">
        <v>0.2824473221383631</v>
      </c>
      <c r="P98" s="127"/>
      <c r="Q98" s="126">
        <v>4.3786029190910023</v>
      </c>
      <c r="R98" s="127"/>
      <c r="S98" s="126">
        <v>0.20842616256469804</v>
      </c>
      <c r="T98" s="127"/>
      <c r="U98" s="126">
        <v>100</v>
      </c>
      <c r="V98" s="127"/>
      <c r="W98" s="126">
        <v>10.444752647561851</v>
      </c>
      <c r="X98" s="127"/>
      <c r="Y98" s="126">
        <v>1.7963665409032035</v>
      </c>
      <c r="Z98" s="127"/>
    </row>
    <row r="99" spans="1:26" x14ac:dyDescent="0.2">
      <c r="A99" s="67" t="s">
        <v>96</v>
      </c>
      <c r="B99" s="4" t="s">
        <v>39</v>
      </c>
      <c r="C99" s="128">
        <v>11168479918.23</v>
      </c>
      <c r="D99" s="129"/>
      <c r="E99" s="128">
        <v>127191124.67000002</v>
      </c>
      <c r="F99" s="129"/>
      <c r="G99" s="128">
        <v>1445073912.96</v>
      </c>
      <c r="H99" s="129"/>
      <c r="I99" s="128">
        <v>2845724630.0200005</v>
      </c>
      <c r="J99" s="129"/>
      <c r="K99" s="128">
        <v>387909844.94999999</v>
      </c>
      <c r="L99" s="129"/>
      <c r="M99" s="128">
        <v>2283910639.7899995</v>
      </c>
      <c r="N99" s="129"/>
      <c r="O99" s="128">
        <v>163654605.22000006</v>
      </c>
      <c r="P99" s="129"/>
      <c r="Q99" s="128">
        <v>114517574.73000003</v>
      </c>
      <c r="R99" s="129"/>
      <c r="S99" s="128">
        <v>2627291920.8500004</v>
      </c>
      <c r="T99" s="129"/>
      <c r="U99" s="128">
        <v>42333298.43</v>
      </c>
      <c r="V99" s="129"/>
      <c r="W99" s="128">
        <v>414029974.65999997</v>
      </c>
      <c r="X99" s="129"/>
      <c r="Y99" s="128">
        <v>716842391.95000017</v>
      </c>
      <c r="Z99" s="129"/>
    </row>
    <row r="100" spans="1:26" x14ac:dyDescent="0.2">
      <c r="A100" s="67" t="s">
        <v>97</v>
      </c>
      <c r="B100" s="4" t="s">
        <v>40</v>
      </c>
      <c r="C100" s="126">
        <v>100</v>
      </c>
      <c r="D100" s="127"/>
      <c r="E100" s="126">
        <v>1.1388400713546476</v>
      </c>
      <c r="F100" s="127"/>
      <c r="G100" s="126">
        <v>12.93885939304279</v>
      </c>
      <c r="H100" s="127"/>
      <c r="I100" s="126">
        <v>25.479963709072024</v>
      </c>
      <c r="J100" s="127"/>
      <c r="K100" s="126">
        <v>3.4732555172241977</v>
      </c>
      <c r="L100" s="127"/>
      <c r="M100" s="126">
        <v>20.449610479775636</v>
      </c>
      <c r="N100" s="127"/>
      <c r="O100" s="126">
        <v>1.4653256881706094</v>
      </c>
      <c r="P100" s="127"/>
      <c r="Q100" s="126">
        <v>1.0253640206047752</v>
      </c>
      <c r="R100" s="127"/>
      <c r="S100" s="126">
        <v>23.524167479242585</v>
      </c>
      <c r="T100" s="127"/>
      <c r="U100" s="126">
        <v>0.37904261582545834</v>
      </c>
      <c r="V100" s="127"/>
      <c r="W100" s="126">
        <v>3.7071291499946231</v>
      </c>
      <c r="X100" s="127"/>
      <c r="Y100" s="126">
        <v>6.4184418756926656</v>
      </c>
      <c r="Z100" s="127"/>
    </row>
    <row r="101" spans="1:26" x14ac:dyDescent="0.2">
      <c r="A101" s="67" t="s">
        <v>98</v>
      </c>
      <c r="B101" s="37" t="s">
        <v>98</v>
      </c>
      <c r="E101" s="2"/>
    </row>
    <row r="102" spans="1:26" x14ac:dyDescent="0.2">
      <c r="A102" s="67" t="s">
        <v>131</v>
      </c>
      <c r="B102" s="55"/>
      <c r="C102" s="55"/>
      <c r="D102" s="59"/>
      <c r="E102" s="55"/>
      <c r="F102" s="55"/>
      <c r="G102" s="55"/>
    </row>
  </sheetData>
  <mergeCells count="106">
    <mergeCell ref="U99:V99"/>
    <mergeCell ref="W100:X100"/>
    <mergeCell ref="Y100:Z100"/>
    <mergeCell ref="Y99:Z99"/>
    <mergeCell ref="W99:X99"/>
    <mergeCell ref="U100:V100"/>
    <mergeCell ref="Q99:R99"/>
    <mergeCell ref="S99:T99"/>
    <mergeCell ref="Q100:R100"/>
    <mergeCell ref="S100:T100"/>
    <mergeCell ref="Y61:Z61"/>
    <mergeCell ref="O45:P45"/>
    <mergeCell ref="U45:V45"/>
    <mergeCell ref="W45:X45"/>
    <mergeCell ref="S45:T45"/>
    <mergeCell ref="Y46:Z46"/>
    <mergeCell ref="O46:P46"/>
    <mergeCell ref="Q44:R44"/>
    <mergeCell ref="Q45:R45"/>
    <mergeCell ref="Y45:Z45"/>
    <mergeCell ref="Q46:R46"/>
    <mergeCell ref="S46:T46"/>
    <mergeCell ref="W46:X46"/>
    <mergeCell ref="U46:V46"/>
    <mergeCell ref="S61:T61"/>
    <mergeCell ref="B55:Z55"/>
    <mergeCell ref="B56:Z56"/>
    <mergeCell ref="B57:Z57"/>
    <mergeCell ref="B58:Z58"/>
    <mergeCell ref="C44:D44"/>
    <mergeCell ref="G45:H45"/>
    <mergeCell ref="I44:J44"/>
    <mergeCell ref="I46:J46"/>
    <mergeCell ref="K46:L46"/>
    <mergeCell ref="Y98:Z98"/>
    <mergeCell ref="B1:Z1"/>
    <mergeCell ref="B2:Z2"/>
    <mergeCell ref="B3:Z3"/>
    <mergeCell ref="U44:V44"/>
    <mergeCell ref="W44:X44"/>
    <mergeCell ref="K44:L44"/>
    <mergeCell ref="O44:P44"/>
    <mergeCell ref="B4:Z4"/>
    <mergeCell ref="C7:D7"/>
    <mergeCell ref="S44:T44"/>
    <mergeCell ref="E7:F7"/>
    <mergeCell ref="G7:H7"/>
    <mergeCell ref="I7:J7"/>
    <mergeCell ref="K7:L7"/>
    <mergeCell ref="B7:B8"/>
    <mergeCell ref="O7:P7"/>
    <mergeCell ref="Q7:R7"/>
    <mergeCell ref="M7:N7"/>
    <mergeCell ref="Y7:Z7"/>
    <mergeCell ref="S7:T7"/>
    <mergeCell ref="W7:X7"/>
    <mergeCell ref="U7:V7"/>
    <mergeCell ref="Y44:Z44"/>
    <mergeCell ref="M46:N46"/>
    <mergeCell ref="K45:L45"/>
    <mergeCell ref="I45:J45"/>
    <mergeCell ref="M44:N44"/>
    <mergeCell ref="C46:D46"/>
    <mergeCell ref="M45:N45"/>
    <mergeCell ref="G46:H46"/>
    <mergeCell ref="E44:F44"/>
    <mergeCell ref="G44:H44"/>
    <mergeCell ref="C45:D45"/>
    <mergeCell ref="E45:F45"/>
    <mergeCell ref="E46:F46"/>
    <mergeCell ref="B61:B62"/>
    <mergeCell ref="G61:H61"/>
    <mergeCell ref="M61:N61"/>
    <mergeCell ref="C98:D98"/>
    <mergeCell ref="Q98:R98"/>
    <mergeCell ref="O98:P98"/>
    <mergeCell ref="W98:X98"/>
    <mergeCell ref="S98:T98"/>
    <mergeCell ref="U98:V98"/>
    <mergeCell ref="U61:V61"/>
    <mergeCell ref="I61:J61"/>
    <mergeCell ref="Q61:R61"/>
    <mergeCell ref="K61:L61"/>
    <mergeCell ref="I98:J98"/>
    <mergeCell ref="K98:L98"/>
    <mergeCell ref="O61:P61"/>
    <mergeCell ref="M98:N98"/>
    <mergeCell ref="W61:X61"/>
    <mergeCell ref="E98:F98"/>
    <mergeCell ref="G98:H98"/>
    <mergeCell ref="C61:D61"/>
    <mergeCell ref="E61:F61"/>
    <mergeCell ref="C99:D99"/>
    <mergeCell ref="E99:F99"/>
    <mergeCell ref="G99:H99"/>
    <mergeCell ref="O99:P99"/>
    <mergeCell ref="I99:J99"/>
    <mergeCell ref="K99:L99"/>
    <mergeCell ref="M99:N99"/>
    <mergeCell ref="K100:L100"/>
    <mergeCell ref="C100:D100"/>
    <mergeCell ref="E100:F100"/>
    <mergeCell ref="G100:H100"/>
    <mergeCell ref="I100:J100"/>
    <mergeCell ref="M100:N100"/>
    <mergeCell ref="O100:P100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4"/>
  <sheetViews>
    <sheetView showGridLines="0" workbookViewId="0">
      <selection activeCell="A8" sqref="A8:A9"/>
    </sheetView>
  </sheetViews>
  <sheetFormatPr defaultColWidth="11.42578125" defaultRowHeight="12.75" x14ac:dyDescent="0.2"/>
  <cols>
    <col min="1" max="1" width="35.8554687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  <col min="9" max="9" width="35.85546875" customWidth="1"/>
    <col min="10" max="10" width="3.5703125" customWidth="1"/>
    <col min="11" max="11" width="24.5703125" customWidth="1"/>
    <col min="12" max="12" width="3.5703125" customWidth="1"/>
    <col min="13" max="13" width="27" customWidth="1"/>
  </cols>
  <sheetData>
    <row r="1" spans="1:8" ht="18" x14ac:dyDescent="0.25">
      <c r="A1" s="115" t="s">
        <v>41</v>
      </c>
      <c r="B1" s="115"/>
      <c r="C1" s="115"/>
      <c r="D1" s="115"/>
      <c r="E1" s="115"/>
    </row>
    <row r="2" spans="1:8" x14ac:dyDescent="0.2">
      <c r="A2" s="103" t="s">
        <v>57</v>
      </c>
      <c r="B2" s="103"/>
      <c r="C2" s="103"/>
      <c r="D2" s="103"/>
      <c r="E2" s="103"/>
    </row>
    <row r="3" spans="1:8" x14ac:dyDescent="0.2">
      <c r="A3" s="103" t="s">
        <v>189</v>
      </c>
      <c r="B3" s="103"/>
      <c r="C3" s="103"/>
      <c r="D3" s="103"/>
      <c r="E3" s="103"/>
    </row>
    <row r="4" spans="1:8" x14ac:dyDescent="0.2">
      <c r="A4" s="103" t="s">
        <v>85</v>
      </c>
      <c r="B4" s="103"/>
      <c r="C4" s="103"/>
      <c r="D4" s="103"/>
      <c r="E4" s="103"/>
    </row>
    <row r="8" spans="1:8" ht="15.95" customHeight="1" x14ac:dyDescent="0.2">
      <c r="A8" s="116" t="s">
        <v>33</v>
      </c>
      <c r="B8" s="117" t="s">
        <v>53</v>
      </c>
      <c r="C8" s="118"/>
      <c r="D8" s="118"/>
      <c r="E8" s="119"/>
    </row>
    <row r="9" spans="1:8" ht="15.95" customHeight="1" x14ac:dyDescent="0.2">
      <c r="A9" s="116"/>
      <c r="B9" s="117">
        <v>2024</v>
      </c>
      <c r="C9" s="119"/>
      <c r="D9" s="117">
        <v>2025</v>
      </c>
      <c r="E9" s="119"/>
    </row>
    <row r="10" spans="1:8" ht="15.95" customHeight="1" x14ac:dyDescent="0.2">
      <c r="A10" s="53" t="s">
        <v>80</v>
      </c>
      <c r="B10" s="98">
        <v>1</v>
      </c>
      <c r="C10" s="99">
        <v>2085323485.5999997</v>
      </c>
      <c r="D10" s="98">
        <v>1</v>
      </c>
      <c r="E10" s="99">
        <v>2166890598.6099997</v>
      </c>
      <c r="F10" s="61">
        <v>2166.8905986100008</v>
      </c>
      <c r="G10" s="62">
        <v>3.9114848882321751E-2</v>
      </c>
      <c r="H10" s="2"/>
    </row>
    <row r="11" spans="1:8" ht="15.95" customHeight="1" x14ac:dyDescent="0.2">
      <c r="A11" s="27" t="s">
        <v>87</v>
      </c>
      <c r="B11" s="98">
        <v>3</v>
      </c>
      <c r="C11" s="99">
        <v>1166200331.04</v>
      </c>
      <c r="D11" s="98">
        <v>2</v>
      </c>
      <c r="E11" s="99">
        <v>1963262754.2999997</v>
      </c>
      <c r="F11" s="61">
        <v>1963.2627542999996</v>
      </c>
      <c r="G11" s="62">
        <v>0.68346955668344855</v>
      </c>
      <c r="H11" s="2"/>
    </row>
    <row r="12" spans="1:8" ht="15.95" customHeight="1" x14ac:dyDescent="0.2">
      <c r="A12" s="27" t="s">
        <v>86</v>
      </c>
      <c r="B12" s="98">
        <v>2</v>
      </c>
      <c r="C12" s="99">
        <v>1632646751.6900001</v>
      </c>
      <c r="D12" s="98">
        <v>3</v>
      </c>
      <c r="E12" s="99">
        <v>1793623392.8500001</v>
      </c>
      <c r="F12" s="61">
        <v>1793.6233928499998</v>
      </c>
      <c r="G12" s="62">
        <v>9.8598573753549718E-2</v>
      </c>
      <c r="H12" s="2"/>
    </row>
    <row r="13" spans="1:8" ht="15.95" customHeight="1" x14ac:dyDescent="0.2">
      <c r="A13" s="27" t="s">
        <v>100</v>
      </c>
      <c r="B13" s="98">
        <v>4</v>
      </c>
      <c r="C13" s="99">
        <v>872643918.10000002</v>
      </c>
      <c r="D13" s="98">
        <v>4</v>
      </c>
      <c r="E13" s="99">
        <v>1078847355.3100002</v>
      </c>
      <c r="F13" s="61">
        <v>1078.8473553100002</v>
      </c>
      <c r="G13" s="62">
        <v>0.23629734068274405</v>
      </c>
    </row>
    <row r="14" spans="1:8" ht="15.95" customHeight="1" x14ac:dyDescent="0.2">
      <c r="A14" s="27" t="s">
        <v>101</v>
      </c>
      <c r="B14" s="98">
        <v>5</v>
      </c>
      <c r="C14" s="99">
        <v>674574004.16000009</v>
      </c>
      <c r="D14" s="98">
        <v>5</v>
      </c>
      <c r="E14" s="99">
        <v>845054572.30999982</v>
      </c>
      <c r="F14" s="61">
        <v>845.05457230999991</v>
      </c>
      <c r="G14" s="62">
        <v>0.25272329959155099</v>
      </c>
    </row>
    <row r="15" spans="1:8" ht="15.95" customHeight="1" x14ac:dyDescent="0.2">
      <c r="A15" s="27" t="s">
        <v>102</v>
      </c>
      <c r="B15" s="98">
        <v>6</v>
      </c>
      <c r="C15" s="99">
        <v>577732294.86000013</v>
      </c>
      <c r="D15" s="98">
        <v>6</v>
      </c>
      <c r="E15" s="99">
        <v>712926605.37</v>
      </c>
      <c r="F15" s="61">
        <v>712.92660537000006</v>
      </c>
      <c r="G15" s="62">
        <v>0.2340085740624234</v>
      </c>
    </row>
    <row r="16" spans="1:8" ht="15.95" customHeight="1" x14ac:dyDescent="0.2">
      <c r="A16" s="27" t="s">
        <v>88</v>
      </c>
      <c r="B16" s="98">
        <v>7</v>
      </c>
      <c r="C16" s="99">
        <v>367239321.49000001</v>
      </c>
      <c r="D16" s="98">
        <v>7</v>
      </c>
      <c r="E16" s="99">
        <v>552585467.08999991</v>
      </c>
      <c r="F16" s="61">
        <v>552.58546708999995</v>
      </c>
      <c r="G16" s="62">
        <v>0.50470125270898292</v>
      </c>
    </row>
    <row r="17" spans="1:7" ht="15.95" customHeight="1" x14ac:dyDescent="0.2">
      <c r="A17" s="27" t="s">
        <v>103</v>
      </c>
      <c r="B17" s="98">
        <v>9</v>
      </c>
      <c r="C17" s="99">
        <v>313991218.02999997</v>
      </c>
      <c r="D17" s="98">
        <v>8</v>
      </c>
      <c r="E17" s="99">
        <v>371791919.25</v>
      </c>
      <c r="F17" s="61">
        <v>371.79191924999998</v>
      </c>
      <c r="G17" s="62">
        <v>0.18408381477241673</v>
      </c>
    </row>
    <row r="18" spans="1:7" ht="15.95" customHeight="1" x14ac:dyDescent="0.2">
      <c r="A18" s="27" t="s">
        <v>75</v>
      </c>
      <c r="B18" s="98">
        <v>8</v>
      </c>
      <c r="C18" s="99">
        <v>327169722.33999997</v>
      </c>
      <c r="D18" s="98">
        <v>9</v>
      </c>
      <c r="E18" s="99">
        <v>291001682.47000003</v>
      </c>
      <c r="F18" s="61">
        <v>291.00168247000005</v>
      </c>
      <c r="G18" s="62">
        <v>-0.11054824881507096</v>
      </c>
    </row>
    <row r="19" spans="1:7" ht="15.95" customHeight="1" x14ac:dyDescent="0.2">
      <c r="A19" s="27" t="s">
        <v>104</v>
      </c>
      <c r="B19" s="98">
        <v>10</v>
      </c>
      <c r="C19" s="99">
        <v>167413367.50999999</v>
      </c>
      <c r="D19" s="98">
        <v>10</v>
      </c>
      <c r="E19" s="99">
        <v>196211528.72</v>
      </c>
      <c r="F19" s="61">
        <v>196.21152871999999</v>
      </c>
      <c r="G19" s="62">
        <v>0.17201829004652108</v>
      </c>
    </row>
    <row r="20" spans="1:7" x14ac:dyDescent="0.2">
      <c r="A20" s="37" t="s">
        <v>98</v>
      </c>
    </row>
    <row r="40" spans="1:5" x14ac:dyDescent="0.2">
      <c r="A40" s="103"/>
      <c r="B40" s="103"/>
      <c r="C40" s="103"/>
      <c r="D40" s="103"/>
      <c r="E40" s="103"/>
    </row>
    <row r="41" spans="1:5" hidden="1" x14ac:dyDescent="0.2"/>
    <row r="42" spans="1:5" hidden="1" x14ac:dyDescent="0.2"/>
    <row r="43" spans="1:5" hidden="1" x14ac:dyDescent="0.2"/>
    <row r="44" spans="1:5" hidden="1" x14ac:dyDescent="0.2"/>
    <row r="45" spans="1:5" hidden="1" x14ac:dyDescent="0.2"/>
    <row r="46" spans="1:5" hidden="1" x14ac:dyDescent="0.2"/>
    <row r="47" spans="1:5" hidden="1" x14ac:dyDescent="0.2"/>
    <row r="48" spans="1:5" hidden="1" x14ac:dyDescent="0.2"/>
    <row r="49" spans="1:5" hidden="1" x14ac:dyDescent="0.2"/>
    <row r="50" spans="1:5" hidden="1" x14ac:dyDescent="0.2"/>
    <row r="51" spans="1:5" hidden="1" x14ac:dyDescent="0.2"/>
    <row r="52" spans="1:5" hidden="1" x14ac:dyDescent="0.2"/>
    <row r="53" spans="1:5" ht="18" hidden="1" x14ac:dyDescent="0.25">
      <c r="A53" s="63"/>
      <c r="B53" s="63"/>
      <c r="C53" s="63"/>
      <c r="D53" s="63"/>
      <c r="E53" s="63"/>
    </row>
    <row r="54" spans="1:5" hidden="1" x14ac:dyDescent="0.2">
      <c r="A54" s="1"/>
      <c r="B54" s="1"/>
      <c r="C54" s="1"/>
      <c r="D54" s="1"/>
      <c r="E54" s="1"/>
    </row>
    <row r="55" spans="1:5" hidden="1" x14ac:dyDescent="0.2">
      <c r="A55" s="1"/>
      <c r="B55" s="1"/>
      <c r="C55" s="1"/>
      <c r="D55" s="1"/>
      <c r="E55" s="1"/>
    </row>
    <row r="56" spans="1:5" hidden="1" x14ac:dyDescent="0.2">
      <c r="A56" s="1"/>
      <c r="B56" s="1"/>
      <c r="C56" s="1"/>
      <c r="D56" s="1"/>
      <c r="E56" s="1"/>
    </row>
    <row r="57" spans="1:5" hidden="1" x14ac:dyDescent="0.2"/>
    <row r="58" spans="1:5" hidden="1" x14ac:dyDescent="0.2"/>
    <row r="59" spans="1:5" hidden="1" x14ac:dyDescent="0.2"/>
    <row r="60" spans="1:5" ht="15.95" hidden="1" customHeight="1" x14ac:dyDescent="0.2">
      <c r="A60" s="116"/>
      <c r="B60" s="117"/>
      <c r="C60" s="118"/>
      <c r="D60" s="118"/>
      <c r="E60" s="119"/>
    </row>
    <row r="61" spans="1:5" ht="15.95" hidden="1" customHeight="1" x14ac:dyDescent="0.2">
      <c r="A61" s="116"/>
      <c r="B61" s="117"/>
      <c r="C61" s="119"/>
      <c r="D61" s="117"/>
      <c r="E61" s="119"/>
    </row>
    <row r="62" spans="1:5" ht="15.95" hidden="1" customHeight="1" x14ac:dyDescent="0.2">
      <c r="A62" s="22"/>
      <c r="B62" s="21"/>
      <c r="C62" s="38"/>
      <c r="D62" s="21"/>
      <c r="E62" s="30"/>
    </row>
    <row r="63" spans="1:5" ht="15.95" hidden="1" customHeight="1" x14ac:dyDescent="0.2">
      <c r="A63" s="24"/>
      <c r="B63" s="21"/>
      <c r="C63" s="38"/>
      <c r="D63" s="21"/>
      <c r="E63" s="30"/>
    </row>
    <row r="64" spans="1:5" ht="15.95" hidden="1" customHeight="1" x14ac:dyDescent="0.2">
      <c r="A64" s="24"/>
      <c r="B64" s="21"/>
      <c r="C64" s="38"/>
      <c r="D64" s="21"/>
      <c r="E64" s="30"/>
    </row>
    <row r="65" spans="1:5" ht="15.95" hidden="1" customHeight="1" x14ac:dyDescent="0.2">
      <c r="A65" s="24"/>
      <c r="B65" s="21"/>
      <c r="C65" s="38"/>
      <c r="D65" s="21"/>
      <c r="E65" s="30"/>
    </row>
    <row r="66" spans="1:5" ht="15.95" hidden="1" customHeight="1" x14ac:dyDescent="0.2">
      <c r="A66" s="24"/>
      <c r="B66" s="21"/>
      <c r="C66" s="38"/>
      <c r="D66" s="21"/>
      <c r="E66" s="30"/>
    </row>
    <row r="67" spans="1:5" ht="15.95" hidden="1" customHeight="1" x14ac:dyDescent="0.2">
      <c r="A67" s="24"/>
      <c r="B67" s="21"/>
      <c r="C67" s="38"/>
      <c r="D67" s="21"/>
      <c r="E67" s="30"/>
    </row>
    <row r="68" spans="1:5" ht="15.95" hidden="1" customHeight="1" x14ac:dyDescent="0.2">
      <c r="A68" s="24"/>
      <c r="B68" s="21"/>
      <c r="C68" s="38"/>
      <c r="D68" s="21"/>
      <c r="E68" s="30"/>
    </row>
    <row r="69" spans="1:5" ht="15.95" hidden="1" customHeight="1" x14ac:dyDescent="0.2">
      <c r="A69" s="24"/>
      <c r="B69" s="21"/>
      <c r="C69" s="38"/>
      <c r="D69" s="21"/>
      <c r="E69" s="30"/>
    </row>
    <row r="70" spans="1:5" ht="15.95" hidden="1" customHeight="1" x14ac:dyDescent="0.2">
      <c r="A70" s="24"/>
      <c r="B70" s="39"/>
      <c r="C70" s="40"/>
      <c r="D70" s="21"/>
      <c r="E70" s="30"/>
    </row>
    <row r="71" spans="1:5" ht="15.95" hidden="1" customHeight="1" x14ac:dyDescent="0.2">
      <c r="A71" s="24"/>
      <c r="B71" s="39"/>
      <c r="C71" s="40"/>
      <c r="D71" s="21"/>
      <c r="E71" s="30"/>
    </row>
    <row r="72" spans="1:5" hidden="1" x14ac:dyDescent="0.2">
      <c r="A72" s="37"/>
    </row>
    <row r="73" spans="1:5" hidden="1" x14ac:dyDescent="0.2"/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spans="1:5" hidden="1" x14ac:dyDescent="0.2"/>
    <row r="82" spans="1:5" hidden="1" x14ac:dyDescent="0.2"/>
    <row r="83" spans="1:5" hidden="1" x14ac:dyDescent="0.2"/>
    <row r="84" spans="1:5" hidden="1" x14ac:dyDescent="0.2"/>
    <row r="85" spans="1:5" hidden="1" x14ac:dyDescent="0.2"/>
    <row r="86" spans="1:5" hidden="1" x14ac:dyDescent="0.2"/>
    <row r="87" spans="1:5" hidden="1" x14ac:dyDescent="0.2"/>
    <row r="88" spans="1:5" hidden="1" x14ac:dyDescent="0.2"/>
    <row r="89" spans="1:5" hidden="1" x14ac:dyDescent="0.2"/>
    <row r="90" spans="1:5" hidden="1" x14ac:dyDescent="0.2"/>
    <row r="91" spans="1:5" hidden="1" x14ac:dyDescent="0.2"/>
    <row r="92" spans="1:5" hidden="1" x14ac:dyDescent="0.2"/>
    <row r="93" spans="1:5" hidden="1" x14ac:dyDescent="0.2"/>
    <row r="94" spans="1:5" hidden="1" x14ac:dyDescent="0.2"/>
    <row r="95" spans="1:5" hidden="1" x14ac:dyDescent="0.2"/>
    <row r="96" spans="1:5" x14ac:dyDescent="0.2">
      <c r="A96" s="103"/>
      <c r="B96" s="103"/>
      <c r="C96" s="103"/>
      <c r="D96" s="103"/>
      <c r="E96" s="103"/>
    </row>
    <row r="97" spans="1:8" x14ac:dyDescent="0.2">
      <c r="A97" s="103"/>
      <c r="B97" s="103"/>
      <c r="C97" s="103"/>
      <c r="D97" s="103"/>
      <c r="E97" s="103"/>
    </row>
    <row r="98" spans="1:8" ht="18" x14ac:dyDescent="0.25">
      <c r="A98" s="115" t="s">
        <v>41</v>
      </c>
      <c r="B98" s="115"/>
      <c r="C98" s="115"/>
      <c r="D98" s="115"/>
      <c r="E98" s="115"/>
    </row>
    <row r="99" spans="1:8" x14ac:dyDescent="0.2">
      <c r="A99" s="103" t="s">
        <v>57</v>
      </c>
      <c r="B99" s="103"/>
      <c r="C99" s="103"/>
      <c r="D99" s="103"/>
      <c r="E99" s="103"/>
    </row>
    <row r="100" spans="1:8" x14ac:dyDescent="0.2">
      <c r="A100" s="103" t="s">
        <v>189</v>
      </c>
      <c r="B100" s="103"/>
      <c r="C100" s="103"/>
      <c r="D100" s="103"/>
      <c r="E100" s="103"/>
    </row>
    <row r="101" spans="1:8" x14ac:dyDescent="0.2">
      <c r="A101" s="103" t="s">
        <v>85</v>
      </c>
      <c r="B101" s="103"/>
      <c r="C101" s="103"/>
      <c r="D101" s="103"/>
      <c r="E101" s="103"/>
    </row>
    <row r="105" spans="1:8" ht="15.95" customHeight="1" x14ac:dyDescent="0.2">
      <c r="A105" s="116" t="s">
        <v>33</v>
      </c>
      <c r="B105" s="117" t="s">
        <v>53</v>
      </c>
      <c r="C105" s="118"/>
      <c r="D105" s="118"/>
      <c r="E105" s="119"/>
    </row>
    <row r="106" spans="1:8" ht="15.95" customHeight="1" x14ac:dyDescent="0.2">
      <c r="A106" s="116"/>
      <c r="B106" s="117">
        <v>2024</v>
      </c>
      <c r="C106" s="119"/>
      <c r="D106" s="117">
        <v>2025</v>
      </c>
      <c r="E106" s="119"/>
    </row>
    <row r="107" spans="1:8" ht="15.95" customHeight="1" x14ac:dyDescent="0.2">
      <c r="A107" s="53" t="s">
        <v>80</v>
      </c>
      <c r="B107" s="98">
        <v>1</v>
      </c>
      <c r="C107" s="99">
        <v>2085323485.5999997</v>
      </c>
      <c r="D107" s="98">
        <v>1</v>
      </c>
      <c r="E107" s="99">
        <v>2166890598.6099997</v>
      </c>
      <c r="F107" s="61">
        <v>2166.8905986100008</v>
      </c>
      <c r="G107" s="62">
        <v>3.9114848882321751E-2</v>
      </c>
      <c r="H107" s="2"/>
    </row>
    <row r="108" spans="1:8" ht="15.95" customHeight="1" x14ac:dyDescent="0.2">
      <c r="A108" s="27" t="s">
        <v>87</v>
      </c>
      <c r="B108" s="98">
        <v>3</v>
      </c>
      <c r="C108" s="99">
        <v>1166200331.04</v>
      </c>
      <c r="D108" s="98">
        <v>2</v>
      </c>
      <c r="E108" s="99">
        <v>1963262754.2999997</v>
      </c>
      <c r="F108" s="61">
        <v>1963.2627542999996</v>
      </c>
      <c r="G108" s="62">
        <v>0.68346955668344855</v>
      </c>
      <c r="H108" s="2"/>
    </row>
    <row r="109" spans="1:8" ht="15.95" customHeight="1" x14ac:dyDescent="0.2">
      <c r="A109" s="27" t="s">
        <v>86</v>
      </c>
      <c r="B109" s="98">
        <v>2</v>
      </c>
      <c r="C109" s="99">
        <v>1632646751.6900001</v>
      </c>
      <c r="D109" s="98">
        <v>3</v>
      </c>
      <c r="E109" s="99">
        <v>1793623392.8500001</v>
      </c>
      <c r="F109" s="61">
        <v>1793.6233928499998</v>
      </c>
      <c r="G109" s="62">
        <v>9.8598573753549718E-2</v>
      </c>
      <c r="H109" s="2"/>
    </row>
    <row r="110" spans="1:8" ht="15.95" customHeight="1" x14ac:dyDescent="0.2">
      <c r="A110" s="27" t="s">
        <v>100</v>
      </c>
      <c r="B110" s="98">
        <v>4</v>
      </c>
      <c r="C110" s="99">
        <v>872643918.10000002</v>
      </c>
      <c r="D110" s="98">
        <v>4</v>
      </c>
      <c r="E110" s="99">
        <v>1078847355.3100002</v>
      </c>
      <c r="F110" s="61">
        <v>1078.8473553100002</v>
      </c>
      <c r="G110" s="62">
        <v>0.23629734068274405</v>
      </c>
    </row>
    <row r="111" spans="1:8" ht="15.95" customHeight="1" x14ac:dyDescent="0.2">
      <c r="A111" s="27" t="s">
        <v>101</v>
      </c>
      <c r="B111" s="98">
        <v>5</v>
      </c>
      <c r="C111" s="99">
        <v>674574004.16000009</v>
      </c>
      <c r="D111" s="98">
        <v>5</v>
      </c>
      <c r="E111" s="99">
        <v>845054572.30999982</v>
      </c>
      <c r="F111" s="61">
        <v>845.05457230999991</v>
      </c>
      <c r="G111" s="62">
        <v>0.25272329959155099</v>
      </c>
    </row>
    <row r="112" spans="1:8" ht="15.95" customHeight="1" x14ac:dyDescent="0.2">
      <c r="A112" s="27" t="s">
        <v>102</v>
      </c>
      <c r="B112" s="98">
        <v>6</v>
      </c>
      <c r="C112" s="99">
        <v>577732294.86000013</v>
      </c>
      <c r="D112" s="98">
        <v>6</v>
      </c>
      <c r="E112" s="99">
        <v>712926605.37</v>
      </c>
      <c r="F112" s="61">
        <v>712.92660537000006</v>
      </c>
      <c r="G112" s="62">
        <v>0.2340085740624234</v>
      </c>
    </row>
    <row r="113" spans="1:7" ht="15.95" customHeight="1" x14ac:dyDescent="0.2">
      <c r="A113" s="27" t="s">
        <v>88</v>
      </c>
      <c r="B113" s="98">
        <v>7</v>
      </c>
      <c r="C113" s="99">
        <v>367239321.49000001</v>
      </c>
      <c r="D113" s="98">
        <v>7</v>
      </c>
      <c r="E113" s="99">
        <v>552585467.08999991</v>
      </c>
      <c r="F113" s="61">
        <v>552.58546708999995</v>
      </c>
      <c r="G113" s="62">
        <v>0.50470125270898292</v>
      </c>
    </row>
    <row r="114" spans="1:7" ht="15.95" customHeight="1" x14ac:dyDescent="0.2">
      <c r="A114" s="27" t="s">
        <v>103</v>
      </c>
      <c r="B114" s="98">
        <v>9</v>
      </c>
      <c r="C114" s="99">
        <v>313991218.02999997</v>
      </c>
      <c r="D114" s="98">
        <v>8</v>
      </c>
      <c r="E114" s="99">
        <v>371791919.25</v>
      </c>
      <c r="F114" s="61">
        <v>371.79191924999998</v>
      </c>
      <c r="G114" s="62">
        <v>0.18408381477241673</v>
      </c>
    </row>
    <row r="115" spans="1:7" ht="15.95" customHeight="1" x14ac:dyDescent="0.2">
      <c r="A115" s="27" t="s">
        <v>75</v>
      </c>
      <c r="B115" s="98">
        <v>8</v>
      </c>
      <c r="C115" s="99">
        <v>327169722.33999997</v>
      </c>
      <c r="D115" s="98">
        <v>9</v>
      </c>
      <c r="E115" s="99">
        <v>291001682.47000003</v>
      </c>
      <c r="F115" s="61">
        <v>291.00168247000005</v>
      </c>
      <c r="G115" s="62">
        <v>-0.11054824881507096</v>
      </c>
    </row>
    <row r="116" spans="1:7" ht="15.95" customHeight="1" x14ac:dyDescent="0.2">
      <c r="A116" s="27" t="s">
        <v>104</v>
      </c>
      <c r="B116" s="98">
        <v>10</v>
      </c>
      <c r="C116" s="99">
        <v>167413367.50999999</v>
      </c>
      <c r="D116" s="98">
        <v>10</v>
      </c>
      <c r="E116" s="99">
        <v>196211528.72</v>
      </c>
      <c r="F116" s="61">
        <v>196.21152871999999</v>
      </c>
      <c r="G116" s="62">
        <v>0.17201829004652108</v>
      </c>
    </row>
    <row r="117" spans="1:7" x14ac:dyDescent="0.2">
      <c r="A117" s="37" t="s">
        <v>98</v>
      </c>
    </row>
    <row r="137" spans="1:5" x14ac:dyDescent="0.2">
      <c r="A137" s="103"/>
      <c r="B137" s="103"/>
      <c r="C137" s="103"/>
      <c r="D137" s="103"/>
      <c r="E137" s="103"/>
    </row>
    <row r="138" spans="1:5" hidden="1" x14ac:dyDescent="0.2"/>
    <row r="139" spans="1:5" hidden="1" x14ac:dyDescent="0.2"/>
    <row r="140" spans="1:5" hidden="1" x14ac:dyDescent="0.2"/>
    <row r="141" spans="1:5" hidden="1" x14ac:dyDescent="0.2"/>
    <row r="142" spans="1:5" hidden="1" x14ac:dyDescent="0.2"/>
    <row r="143" spans="1:5" hidden="1" x14ac:dyDescent="0.2"/>
    <row r="144" spans="1:5" hidden="1" x14ac:dyDescent="0.2"/>
    <row r="145" spans="1:5" hidden="1" x14ac:dyDescent="0.2"/>
    <row r="146" spans="1:5" hidden="1" x14ac:dyDescent="0.2"/>
    <row r="147" spans="1:5" hidden="1" x14ac:dyDescent="0.2"/>
    <row r="148" spans="1:5" hidden="1" x14ac:dyDescent="0.2"/>
    <row r="149" spans="1:5" hidden="1" x14ac:dyDescent="0.2"/>
    <row r="150" spans="1:5" ht="18" hidden="1" x14ac:dyDescent="0.25">
      <c r="A150" s="101"/>
      <c r="B150" s="101"/>
      <c r="C150" s="101"/>
      <c r="D150" s="101"/>
      <c r="E150" s="101"/>
    </row>
    <row r="151" spans="1:5" hidden="1" x14ac:dyDescent="0.2">
      <c r="A151" s="100"/>
      <c r="B151" s="100"/>
      <c r="C151" s="100"/>
      <c r="D151" s="100"/>
      <c r="E151" s="100"/>
    </row>
    <row r="152" spans="1:5" hidden="1" x14ac:dyDescent="0.2">
      <c r="A152" s="100"/>
      <c r="B152" s="100"/>
      <c r="C152" s="100"/>
      <c r="D152" s="100"/>
      <c r="E152" s="100"/>
    </row>
    <row r="153" spans="1:5" hidden="1" x14ac:dyDescent="0.2">
      <c r="A153" s="100"/>
      <c r="B153" s="100"/>
      <c r="C153" s="100"/>
      <c r="D153" s="100"/>
      <c r="E153" s="100"/>
    </row>
    <row r="154" spans="1:5" hidden="1" x14ac:dyDescent="0.2"/>
    <row r="155" spans="1:5" hidden="1" x14ac:dyDescent="0.2"/>
    <row r="156" spans="1:5" hidden="1" x14ac:dyDescent="0.2"/>
    <row r="157" spans="1:5" ht="15.95" hidden="1" customHeight="1" x14ac:dyDescent="0.2">
      <c r="A157" s="116"/>
      <c r="B157" s="117"/>
      <c r="C157" s="118"/>
      <c r="D157" s="118"/>
      <c r="E157" s="119"/>
    </row>
    <row r="158" spans="1:5" ht="15.95" hidden="1" customHeight="1" x14ac:dyDescent="0.2">
      <c r="A158" s="116"/>
      <c r="B158" s="117"/>
      <c r="C158" s="119"/>
      <c r="D158" s="117"/>
      <c r="E158" s="119"/>
    </row>
    <row r="159" spans="1:5" ht="15.95" hidden="1" customHeight="1" x14ac:dyDescent="0.2">
      <c r="A159" s="22"/>
      <c r="B159" s="21"/>
      <c r="C159" s="38"/>
      <c r="D159" s="21"/>
      <c r="E159" s="30"/>
    </row>
    <row r="160" spans="1:5" ht="15.95" hidden="1" customHeight="1" x14ac:dyDescent="0.2">
      <c r="A160" s="24"/>
      <c r="B160" s="21"/>
      <c r="C160" s="38"/>
      <c r="D160" s="21"/>
      <c r="E160" s="30"/>
    </row>
    <row r="161" spans="1:5" ht="15.95" hidden="1" customHeight="1" x14ac:dyDescent="0.2">
      <c r="A161" s="24"/>
      <c r="B161" s="21"/>
      <c r="C161" s="38"/>
      <c r="D161" s="21"/>
      <c r="E161" s="30"/>
    </row>
    <row r="162" spans="1:5" ht="15.95" hidden="1" customHeight="1" x14ac:dyDescent="0.2">
      <c r="A162" s="24"/>
      <c r="B162" s="21"/>
      <c r="C162" s="38"/>
      <c r="D162" s="21"/>
      <c r="E162" s="30"/>
    </row>
    <row r="163" spans="1:5" ht="15.95" hidden="1" customHeight="1" x14ac:dyDescent="0.2">
      <c r="A163" s="24"/>
      <c r="B163" s="21"/>
      <c r="C163" s="38"/>
      <c r="D163" s="21"/>
      <c r="E163" s="30"/>
    </row>
    <row r="164" spans="1:5" ht="15.95" hidden="1" customHeight="1" x14ac:dyDescent="0.2">
      <c r="A164" s="24"/>
      <c r="B164" s="21"/>
      <c r="C164" s="38"/>
      <c r="D164" s="21"/>
      <c r="E164" s="30"/>
    </row>
    <row r="165" spans="1:5" ht="15.95" hidden="1" customHeight="1" x14ac:dyDescent="0.2">
      <c r="A165" s="24"/>
      <c r="B165" s="21"/>
      <c r="C165" s="38"/>
      <c r="D165" s="21"/>
      <c r="E165" s="30"/>
    </row>
    <row r="166" spans="1:5" ht="15.95" hidden="1" customHeight="1" x14ac:dyDescent="0.2">
      <c r="A166" s="24"/>
      <c r="B166" s="21"/>
      <c r="C166" s="38"/>
      <c r="D166" s="21"/>
      <c r="E166" s="30"/>
    </row>
    <row r="167" spans="1:5" ht="15.95" hidden="1" customHeight="1" x14ac:dyDescent="0.2">
      <c r="A167" s="24"/>
      <c r="B167" s="39"/>
      <c r="C167" s="40"/>
      <c r="D167" s="21"/>
      <c r="E167" s="30"/>
    </row>
    <row r="168" spans="1:5" ht="15.95" hidden="1" customHeight="1" x14ac:dyDescent="0.2">
      <c r="A168" s="24"/>
      <c r="B168" s="39"/>
      <c r="C168" s="40"/>
      <c r="D168" s="21"/>
      <c r="E168" s="30"/>
    </row>
    <row r="169" spans="1:5" hidden="1" x14ac:dyDescent="0.2">
      <c r="A169" s="37"/>
    </row>
    <row r="170" spans="1:5" hidden="1" x14ac:dyDescent="0.2"/>
    <row r="171" spans="1:5" hidden="1" x14ac:dyDescent="0.2"/>
    <row r="172" spans="1:5" hidden="1" x14ac:dyDescent="0.2"/>
    <row r="173" spans="1:5" hidden="1" x14ac:dyDescent="0.2"/>
    <row r="174" spans="1:5" hidden="1" x14ac:dyDescent="0.2"/>
    <row r="175" spans="1:5" hidden="1" x14ac:dyDescent="0.2"/>
    <row r="176" spans="1:5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spans="1:5" x14ac:dyDescent="0.2">
      <c r="A193" s="103"/>
      <c r="B193" s="103"/>
      <c r="C193" s="103"/>
      <c r="D193" s="103"/>
      <c r="E193" s="103"/>
    </row>
    <row r="194" spans="1:5" x14ac:dyDescent="0.2">
      <c r="A194" s="103"/>
      <c r="B194" s="103"/>
      <c r="C194" s="103"/>
      <c r="D194" s="103"/>
      <c r="E194" s="103"/>
    </row>
  </sheetData>
  <mergeCells count="30">
    <mergeCell ref="A194:E194"/>
    <mergeCell ref="A98:E98"/>
    <mergeCell ref="A99:E99"/>
    <mergeCell ref="A100:E100"/>
    <mergeCell ref="A101:E101"/>
    <mergeCell ref="A157:A158"/>
    <mergeCell ref="B157:E157"/>
    <mergeCell ref="B158:C158"/>
    <mergeCell ref="D158:E158"/>
    <mergeCell ref="A193:E193"/>
    <mergeCell ref="A105:A106"/>
    <mergeCell ref="B105:E105"/>
    <mergeCell ref="B106:C106"/>
    <mergeCell ref="D106:E106"/>
    <mergeCell ref="A137:E137"/>
    <mergeCell ref="A96:E96"/>
    <mergeCell ref="A97:E97"/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  <mergeCell ref="A40:E40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A6" sqref="A6:A7"/>
    </sheetView>
  </sheetViews>
  <sheetFormatPr defaultColWidth="11.42578125" defaultRowHeight="12.75" x14ac:dyDescent="0.2"/>
  <cols>
    <col min="1" max="1" width="18.5703125" customWidth="1"/>
    <col min="2" max="2" width="14.85546875" bestFit="1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8" width="12.28515625" customWidth="1"/>
    <col min="9" max="9" width="12.7109375" bestFit="1" customWidth="1"/>
    <col min="10" max="10" width="14.85546875" customWidth="1"/>
    <col min="11" max="11" width="11.42578125" customWidth="1"/>
    <col min="12" max="13" width="12.7109375" bestFit="1" customWidth="1"/>
  </cols>
  <sheetData>
    <row r="1" spans="1:13" ht="20.25" x14ac:dyDescent="0.3">
      <c r="A1" s="102" t="s">
        <v>42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x14ac:dyDescent="0.2">
      <c r="A2" s="103" t="s">
        <v>61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x14ac:dyDescent="0.2">
      <c r="A3" s="103" t="s">
        <v>125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x14ac:dyDescent="0.2">
      <c r="A4" s="103" t="s">
        <v>85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6" spans="1:13" ht="15.75" x14ac:dyDescent="0.25">
      <c r="A6" s="116" t="s">
        <v>62</v>
      </c>
      <c r="B6" s="116" t="s">
        <v>0</v>
      </c>
      <c r="C6" s="120" t="s">
        <v>63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</row>
    <row r="7" spans="1:13" ht="38.25" x14ac:dyDescent="0.2">
      <c r="A7" s="116"/>
      <c r="B7" s="116"/>
      <c r="C7" s="20" t="s">
        <v>12</v>
      </c>
      <c r="D7" s="20" t="s">
        <v>13</v>
      </c>
      <c r="E7" s="20" t="s">
        <v>14</v>
      </c>
      <c r="F7" s="20" t="s">
        <v>15</v>
      </c>
      <c r="G7" s="20" t="s">
        <v>27</v>
      </c>
      <c r="H7" s="20" t="s">
        <v>64</v>
      </c>
      <c r="I7" s="20" t="s">
        <v>16</v>
      </c>
      <c r="J7" s="20" t="s">
        <v>65</v>
      </c>
      <c r="K7" s="20" t="s">
        <v>34</v>
      </c>
      <c r="L7" s="20" t="s">
        <v>17</v>
      </c>
      <c r="M7" s="20" t="s">
        <v>18</v>
      </c>
    </row>
    <row r="8" spans="1:13" x14ac:dyDescent="0.2">
      <c r="A8" s="29" t="s">
        <v>23</v>
      </c>
      <c r="B8" s="35">
        <v>11168479918.230003</v>
      </c>
      <c r="C8" s="22">
        <v>127191124.67000003</v>
      </c>
      <c r="D8" s="22">
        <v>1445073912.96</v>
      </c>
      <c r="E8" s="22">
        <v>2845724630.0200009</v>
      </c>
      <c r="F8" s="22">
        <v>387909844.94999999</v>
      </c>
      <c r="G8" s="22">
        <v>2283910639.79</v>
      </c>
      <c r="H8" s="22">
        <v>163654605.22000006</v>
      </c>
      <c r="I8" s="22">
        <v>114517574.73000002</v>
      </c>
      <c r="J8" s="22">
        <v>2627291920.8499999</v>
      </c>
      <c r="K8" s="22">
        <v>42333298.43</v>
      </c>
      <c r="L8" s="22">
        <v>414029974.66000003</v>
      </c>
      <c r="M8" s="22">
        <v>716842391.95000005</v>
      </c>
    </row>
    <row r="9" spans="1:13" x14ac:dyDescent="0.2">
      <c r="A9" s="29" t="s">
        <v>1</v>
      </c>
      <c r="B9" s="35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</row>
    <row r="10" spans="1:13" x14ac:dyDescent="0.2">
      <c r="A10" s="29" t="s">
        <v>2</v>
      </c>
      <c r="B10" s="35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</row>
    <row r="11" spans="1:13" x14ac:dyDescent="0.2">
      <c r="A11" s="29" t="s">
        <v>66</v>
      </c>
      <c r="B11" s="35">
        <v>11168479918.230003</v>
      </c>
      <c r="C11" s="35">
        <v>127191124.67000003</v>
      </c>
      <c r="D11" s="35">
        <v>1445073912.96</v>
      </c>
      <c r="E11" s="35">
        <v>2845724630.0200009</v>
      </c>
      <c r="F11" s="35">
        <v>387909844.94999999</v>
      </c>
      <c r="G11" s="35">
        <v>2283910639.79</v>
      </c>
      <c r="H11" s="35">
        <v>163654605.22000006</v>
      </c>
      <c r="I11" s="35">
        <v>114517574.73000002</v>
      </c>
      <c r="J11" s="35">
        <v>2627291920.8499999</v>
      </c>
      <c r="K11" s="35">
        <v>42333298.43</v>
      </c>
      <c r="L11" s="35">
        <v>414029974.66000003</v>
      </c>
      <c r="M11" s="35">
        <v>716842391.95000005</v>
      </c>
    </row>
    <row r="12" spans="1:13" x14ac:dyDescent="0.2">
      <c r="A12" s="29"/>
      <c r="B12" s="5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x14ac:dyDescent="0.2">
      <c r="A13" s="29" t="s">
        <v>3</v>
      </c>
      <c r="B13" s="35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</row>
    <row r="14" spans="1:13" x14ac:dyDescent="0.2">
      <c r="A14" s="29" t="s">
        <v>4</v>
      </c>
      <c r="B14" s="35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</row>
    <row r="15" spans="1:13" x14ac:dyDescent="0.2">
      <c r="A15" s="29" t="s">
        <v>5</v>
      </c>
      <c r="B15" s="35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</row>
    <row r="16" spans="1:13" x14ac:dyDescent="0.2">
      <c r="A16" s="29" t="s">
        <v>67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</row>
    <row r="17" spans="1:13" x14ac:dyDescent="0.2">
      <c r="A17" s="29"/>
      <c r="B17" s="56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x14ac:dyDescent="0.2">
      <c r="A18" s="29" t="s">
        <v>6</v>
      </c>
      <c r="B18" s="35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</row>
    <row r="19" spans="1:13" x14ac:dyDescent="0.2">
      <c r="A19" s="29" t="s">
        <v>7</v>
      </c>
      <c r="B19" s="35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</row>
    <row r="20" spans="1:13" x14ac:dyDescent="0.2">
      <c r="A20" s="29" t="s">
        <v>8</v>
      </c>
      <c r="B20" s="35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</row>
    <row r="21" spans="1:13" x14ac:dyDescent="0.2">
      <c r="A21" s="29" t="s">
        <v>68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</row>
    <row r="22" spans="1:13" x14ac:dyDescent="0.2">
      <c r="A22" s="29"/>
      <c r="B22" s="56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x14ac:dyDescent="0.2">
      <c r="A23" s="29" t="s">
        <v>9</v>
      </c>
      <c r="B23" s="35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</row>
    <row r="24" spans="1:13" x14ac:dyDescent="0.2">
      <c r="A24" s="29" t="s">
        <v>10</v>
      </c>
      <c r="B24" s="35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</row>
    <row r="25" spans="1:13" x14ac:dyDescent="0.2">
      <c r="A25" s="29" t="s">
        <v>11</v>
      </c>
      <c r="B25" s="35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</row>
    <row r="26" spans="1:13" x14ac:dyDescent="0.2">
      <c r="A26" s="29" t="s">
        <v>69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</row>
    <row r="27" spans="1:13" x14ac:dyDescent="0.2">
      <c r="A27" s="29"/>
      <c r="B27" s="56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x14ac:dyDescent="0.2">
      <c r="A28" s="25" t="s">
        <v>19</v>
      </c>
      <c r="B28" s="42">
        <v>11168479918.230003</v>
      </c>
      <c r="C28" s="26">
        <v>127191124.67000003</v>
      </c>
      <c r="D28" s="26">
        <v>1445073912.96</v>
      </c>
      <c r="E28" s="26">
        <v>2845724630.0200009</v>
      </c>
      <c r="F28" s="26">
        <v>387909844.94999999</v>
      </c>
      <c r="G28" s="26">
        <v>2283910639.79</v>
      </c>
      <c r="H28" s="26">
        <v>163654605.22000006</v>
      </c>
      <c r="I28" s="26">
        <v>114517574.73000002</v>
      </c>
      <c r="J28" s="26">
        <v>2627291920.8499999</v>
      </c>
      <c r="K28" s="26">
        <v>42333298.43</v>
      </c>
      <c r="L28" s="26">
        <v>414029974.66000003</v>
      </c>
      <c r="M28" s="26">
        <v>716842391.95000005</v>
      </c>
    </row>
    <row r="29" spans="1:13" x14ac:dyDescent="0.2">
      <c r="A29" s="29" t="s">
        <v>54</v>
      </c>
      <c r="B29" s="43">
        <v>99.999999999999972</v>
      </c>
      <c r="C29" s="43">
        <v>1.1388400713546474</v>
      </c>
      <c r="D29" s="43">
        <v>12.938859393042787</v>
      </c>
      <c r="E29" s="43">
        <v>25.479963709072017</v>
      </c>
      <c r="F29" s="43">
        <v>3.4732555172241963</v>
      </c>
      <c r="G29" s="43">
        <v>20.449610479775636</v>
      </c>
      <c r="H29" s="43">
        <v>1.4653256881706089</v>
      </c>
      <c r="I29" s="43">
        <v>1.0253640206047747</v>
      </c>
      <c r="J29" s="43">
        <v>23.524167479242571</v>
      </c>
      <c r="K29" s="43">
        <v>0.37904261582545823</v>
      </c>
      <c r="L29" s="43">
        <v>3.7071291499946222</v>
      </c>
      <c r="M29" s="43">
        <v>6.4184418756926611</v>
      </c>
    </row>
    <row r="30" spans="1:13" x14ac:dyDescent="0.2">
      <c r="A30" s="37" t="s">
        <v>98</v>
      </c>
    </row>
    <row r="31" spans="1:13" x14ac:dyDescent="0.2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A6" sqref="A6:A7"/>
    </sheetView>
  </sheetViews>
  <sheetFormatPr defaultColWidth="11.42578125" defaultRowHeight="12.75" x14ac:dyDescent="0.2"/>
  <cols>
    <col min="1" max="1" width="40.28515625" customWidth="1"/>
    <col min="2" max="2" width="14.5703125" customWidth="1"/>
    <col min="3" max="4" width="13.5703125" bestFit="1" customWidth="1"/>
    <col min="5" max="5" width="13.7109375" customWidth="1"/>
    <col min="6" max="6" width="13.5703125" bestFit="1" customWidth="1"/>
    <col min="7" max="8" width="13.42578125" bestFit="1" customWidth="1"/>
    <col min="9" max="9" width="14.140625" customWidth="1"/>
    <col min="10" max="12" width="13.42578125" bestFit="1" customWidth="1"/>
    <col min="13" max="13" width="13.85546875" bestFit="1" customWidth="1"/>
    <col min="14" max="16" width="13.42578125" bestFit="1" customWidth="1"/>
    <col min="17" max="17" width="13.42578125" customWidth="1"/>
    <col min="18" max="18" width="14.42578125" bestFit="1" customWidth="1"/>
    <col min="19" max="19" width="12.85546875" customWidth="1"/>
  </cols>
  <sheetData>
    <row r="1" spans="1:19" ht="22.5" customHeight="1" x14ac:dyDescent="0.3">
      <c r="A1" s="102" t="s">
        <v>42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x14ac:dyDescent="0.2">
      <c r="A2" s="103" t="s">
        <v>79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 x14ac:dyDescent="0.2">
      <c r="A3" s="103" t="s">
        <v>125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</row>
    <row r="4" spans="1:19" x14ac:dyDescent="0.2">
      <c r="A4" s="103" t="s">
        <v>85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1:19" x14ac:dyDescent="0.2">
      <c r="D5" s="44"/>
      <c r="E5" s="44"/>
      <c r="F5" s="44"/>
    </row>
    <row r="6" spans="1:19" ht="15.75" x14ac:dyDescent="0.25">
      <c r="A6" s="124" t="s">
        <v>33</v>
      </c>
      <c r="B6" s="120" t="s">
        <v>62</v>
      </c>
      <c r="C6" s="120"/>
      <c r="D6" s="120"/>
      <c r="E6" s="123" t="s">
        <v>70</v>
      </c>
      <c r="F6" s="120" t="s">
        <v>62</v>
      </c>
      <c r="G6" s="120"/>
      <c r="H6" s="120"/>
      <c r="I6" s="123" t="s">
        <v>71</v>
      </c>
      <c r="J6" s="120" t="s">
        <v>62</v>
      </c>
      <c r="K6" s="120"/>
      <c r="L6" s="120"/>
      <c r="M6" s="123" t="s">
        <v>72</v>
      </c>
      <c r="N6" s="120" t="s">
        <v>62</v>
      </c>
      <c r="O6" s="120"/>
      <c r="P6" s="120"/>
      <c r="Q6" s="123" t="s">
        <v>73</v>
      </c>
      <c r="R6" s="125" t="s">
        <v>74</v>
      </c>
      <c r="S6" s="121" t="s">
        <v>60</v>
      </c>
    </row>
    <row r="7" spans="1:19" ht="14.25" customHeight="1" x14ac:dyDescent="0.2">
      <c r="A7" s="124"/>
      <c r="B7" s="41" t="s">
        <v>23</v>
      </c>
      <c r="C7" s="41" t="s">
        <v>1</v>
      </c>
      <c r="D7" s="41" t="s">
        <v>2</v>
      </c>
      <c r="E7" s="123"/>
      <c r="F7" s="41" t="s">
        <v>3</v>
      </c>
      <c r="G7" s="41" t="s">
        <v>4</v>
      </c>
      <c r="H7" s="41" t="s">
        <v>5</v>
      </c>
      <c r="I7" s="123"/>
      <c r="J7" s="41" t="s">
        <v>6</v>
      </c>
      <c r="K7" s="41" t="s">
        <v>7</v>
      </c>
      <c r="L7" s="41" t="s">
        <v>8</v>
      </c>
      <c r="M7" s="123"/>
      <c r="N7" s="41" t="s">
        <v>9</v>
      </c>
      <c r="O7" s="41" t="s">
        <v>10</v>
      </c>
      <c r="P7" s="41" t="s">
        <v>11</v>
      </c>
      <c r="Q7" s="123"/>
      <c r="R7" s="125"/>
      <c r="S7" s="122"/>
    </row>
    <row r="8" spans="1:19" ht="14.1" customHeight="1" x14ac:dyDescent="0.2">
      <c r="A8" s="41" t="s">
        <v>0</v>
      </c>
      <c r="B8" s="26">
        <v>11168479918.230001</v>
      </c>
      <c r="C8" s="26">
        <v>0</v>
      </c>
      <c r="D8" s="26">
        <v>0</v>
      </c>
      <c r="E8" s="26">
        <v>11168479918.230001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11168479918.230001</v>
      </c>
      <c r="S8" s="45">
        <v>100.00000000000001</v>
      </c>
    </row>
    <row r="9" spans="1:19" ht="14.1" customHeight="1" x14ac:dyDescent="0.2">
      <c r="A9" s="27" t="s">
        <v>80</v>
      </c>
      <c r="B9" s="130">
        <v>2166890598.6100001</v>
      </c>
      <c r="C9" s="130">
        <v>0</v>
      </c>
      <c r="D9" s="130">
        <v>0</v>
      </c>
      <c r="E9" s="130">
        <v>2166890598.6100001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35">
        <v>0</v>
      </c>
      <c r="N9" s="130">
        <v>0</v>
      </c>
      <c r="O9" s="130">
        <v>0</v>
      </c>
      <c r="P9" s="130">
        <v>0</v>
      </c>
      <c r="Q9" s="35">
        <v>0</v>
      </c>
      <c r="R9" s="130">
        <v>2166890598.6100001</v>
      </c>
      <c r="S9" s="57">
        <v>19.401839950242863</v>
      </c>
    </row>
    <row r="10" spans="1:19" ht="14.1" customHeight="1" x14ac:dyDescent="0.2">
      <c r="A10" s="27" t="s">
        <v>87</v>
      </c>
      <c r="B10" s="130">
        <v>1963262754.3</v>
      </c>
      <c r="C10" s="130">
        <v>0</v>
      </c>
      <c r="D10" s="130">
        <v>0</v>
      </c>
      <c r="E10" s="130">
        <v>1963262754.3</v>
      </c>
      <c r="F10" s="130">
        <v>0</v>
      </c>
      <c r="G10" s="130">
        <v>0</v>
      </c>
      <c r="H10" s="130">
        <v>0</v>
      </c>
      <c r="I10" s="130">
        <v>0</v>
      </c>
      <c r="J10" s="130">
        <v>0</v>
      </c>
      <c r="K10" s="130">
        <v>0</v>
      </c>
      <c r="L10" s="130">
        <v>0</v>
      </c>
      <c r="M10" s="35">
        <v>0</v>
      </c>
      <c r="N10" s="130">
        <v>0</v>
      </c>
      <c r="O10" s="130">
        <v>0</v>
      </c>
      <c r="P10" s="130">
        <v>0</v>
      </c>
      <c r="Q10" s="35">
        <v>0</v>
      </c>
      <c r="R10" s="130">
        <v>1963262754.3</v>
      </c>
      <c r="S10" s="57">
        <v>17.578603074671069</v>
      </c>
    </row>
    <row r="11" spans="1:19" ht="14.1" customHeight="1" x14ac:dyDescent="0.2">
      <c r="A11" s="27" t="s">
        <v>86</v>
      </c>
      <c r="B11" s="130">
        <v>1793623392.8499999</v>
      </c>
      <c r="C11" s="130">
        <v>0</v>
      </c>
      <c r="D11" s="130">
        <v>0</v>
      </c>
      <c r="E11" s="130">
        <v>1793623392.8499999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35">
        <v>0</v>
      </c>
      <c r="N11" s="130">
        <v>0</v>
      </c>
      <c r="O11" s="130">
        <v>0</v>
      </c>
      <c r="P11" s="130">
        <v>0</v>
      </c>
      <c r="Q11" s="35">
        <v>0</v>
      </c>
      <c r="R11" s="130">
        <v>1793623392.8499999</v>
      </c>
      <c r="S11" s="57">
        <v>16.059691255945385</v>
      </c>
    </row>
    <row r="12" spans="1:19" ht="14.1" customHeight="1" x14ac:dyDescent="0.2">
      <c r="A12" s="27" t="s">
        <v>100</v>
      </c>
      <c r="B12" s="130">
        <v>1078847355.3100002</v>
      </c>
      <c r="C12" s="130">
        <v>0</v>
      </c>
      <c r="D12" s="130">
        <v>0</v>
      </c>
      <c r="E12" s="130">
        <v>1078847355.3100002</v>
      </c>
      <c r="F12" s="130">
        <v>0</v>
      </c>
      <c r="G12" s="130">
        <v>0</v>
      </c>
      <c r="H12" s="130">
        <v>0</v>
      </c>
      <c r="I12" s="130">
        <v>0</v>
      </c>
      <c r="J12" s="130">
        <v>0</v>
      </c>
      <c r="K12" s="130">
        <v>0</v>
      </c>
      <c r="L12" s="130">
        <v>0</v>
      </c>
      <c r="M12" s="35">
        <v>0</v>
      </c>
      <c r="N12" s="130">
        <v>0</v>
      </c>
      <c r="O12" s="130">
        <v>0</v>
      </c>
      <c r="P12" s="130">
        <v>0</v>
      </c>
      <c r="Q12" s="35">
        <v>0</v>
      </c>
      <c r="R12" s="130">
        <v>1078847355.3100002</v>
      </c>
      <c r="S12" s="57">
        <v>9.6597510422974153</v>
      </c>
    </row>
    <row r="13" spans="1:19" ht="14.1" customHeight="1" x14ac:dyDescent="0.2">
      <c r="A13" s="27" t="s">
        <v>101</v>
      </c>
      <c r="B13" s="130">
        <v>845054572.30999982</v>
      </c>
      <c r="C13" s="130">
        <v>0</v>
      </c>
      <c r="D13" s="130">
        <v>0</v>
      </c>
      <c r="E13" s="130">
        <v>845054572.30999982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0</v>
      </c>
      <c r="L13" s="130">
        <v>0</v>
      </c>
      <c r="M13" s="35">
        <v>0</v>
      </c>
      <c r="N13" s="130">
        <v>0</v>
      </c>
      <c r="O13" s="130">
        <v>0</v>
      </c>
      <c r="P13" s="130">
        <v>0</v>
      </c>
      <c r="Q13" s="35">
        <v>0</v>
      </c>
      <c r="R13" s="130">
        <v>845054572.30999982</v>
      </c>
      <c r="S13" s="57">
        <v>7.5664242448127661</v>
      </c>
    </row>
    <row r="14" spans="1:19" ht="14.1" customHeight="1" x14ac:dyDescent="0.2">
      <c r="A14" s="27" t="s">
        <v>102</v>
      </c>
      <c r="B14" s="130">
        <v>712926605.36999977</v>
      </c>
      <c r="C14" s="130">
        <v>0</v>
      </c>
      <c r="D14" s="130">
        <v>0</v>
      </c>
      <c r="E14" s="130">
        <v>712926605.36999977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  <c r="L14" s="130">
        <v>0</v>
      </c>
      <c r="M14" s="35">
        <v>0</v>
      </c>
      <c r="N14" s="130">
        <v>0</v>
      </c>
      <c r="O14" s="130">
        <v>0</v>
      </c>
      <c r="P14" s="130">
        <v>0</v>
      </c>
      <c r="Q14" s="35">
        <v>0</v>
      </c>
      <c r="R14" s="130">
        <v>712926605.36999977</v>
      </c>
      <c r="S14" s="57">
        <v>6.3833808234396274</v>
      </c>
    </row>
    <row r="15" spans="1:19" ht="14.1" customHeight="1" x14ac:dyDescent="0.2">
      <c r="A15" s="27" t="s">
        <v>88</v>
      </c>
      <c r="B15" s="130">
        <v>552585467.09000003</v>
      </c>
      <c r="C15" s="130">
        <v>0</v>
      </c>
      <c r="D15" s="130">
        <v>0</v>
      </c>
      <c r="E15" s="130">
        <v>552585467.09000003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  <c r="L15" s="130">
        <v>0</v>
      </c>
      <c r="M15" s="35">
        <v>0</v>
      </c>
      <c r="N15" s="130">
        <v>0</v>
      </c>
      <c r="O15" s="130">
        <v>0</v>
      </c>
      <c r="P15" s="130">
        <v>0</v>
      </c>
      <c r="Q15" s="35">
        <v>0</v>
      </c>
      <c r="R15" s="130">
        <v>552585467.09000003</v>
      </c>
      <c r="S15" s="57">
        <v>4.9477231560226027</v>
      </c>
    </row>
    <row r="16" spans="1:19" ht="14.1" customHeight="1" x14ac:dyDescent="0.2">
      <c r="A16" s="27" t="s">
        <v>103</v>
      </c>
      <c r="B16" s="130">
        <v>371791919.25000006</v>
      </c>
      <c r="C16" s="130">
        <v>0</v>
      </c>
      <c r="D16" s="130">
        <v>0</v>
      </c>
      <c r="E16" s="130">
        <v>371791919.25000006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v>0</v>
      </c>
      <c r="L16" s="130">
        <v>0</v>
      </c>
      <c r="M16" s="35">
        <v>0</v>
      </c>
      <c r="N16" s="130">
        <v>0</v>
      </c>
      <c r="O16" s="130">
        <v>0</v>
      </c>
      <c r="P16" s="130">
        <v>0</v>
      </c>
      <c r="Q16" s="35">
        <v>0</v>
      </c>
      <c r="R16" s="130">
        <v>371791919.25000006</v>
      </c>
      <c r="S16" s="57">
        <v>3.3289393182606202</v>
      </c>
    </row>
    <row r="17" spans="1:19" ht="14.1" customHeight="1" x14ac:dyDescent="0.2">
      <c r="A17" s="27" t="s">
        <v>75</v>
      </c>
      <c r="B17" s="130">
        <v>291001682.46999997</v>
      </c>
      <c r="C17" s="130">
        <v>0</v>
      </c>
      <c r="D17" s="130">
        <v>0</v>
      </c>
      <c r="E17" s="130">
        <v>291001682.46999997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v>0</v>
      </c>
      <c r="L17" s="130">
        <v>0</v>
      </c>
      <c r="M17" s="35">
        <v>0</v>
      </c>
      <c r="N17" s="130">
        <v>0</v>
      </c>
      <c r="O17" s="130">
        <v>0</v>
      </c>
      <c r="P17" s="130">
        <v>0</v>
      </c>
      <c r="Q17" s="35">
        <v>0</v>
      </c>
      <c r="R17" s="130">
        <v>291001682.46999997</v>
      </c>
      <c r="S17" s="57">
        <v>2.6055621230513739</v>
      </c>
    </row>
    <row r="18" spans="1:19" ht="14.1" customHeight="1" x14ac:dyDescent="0.2">
      <c r="A18" s="27" t="s">
        <v>104</v>
      </c>
      <c r="B18" s="130">
        <v>196211528.72</v>
      </c>
      <c r="C18" s="130">
        <v>0</v>
      </c>
      <c r="D18" s="130">
        <v>0</v>
      </c>
      <c r="E18" s="130">
        <v>196211528.72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0">
        <v>0</v>
      </c>
      <c r="L18" s="130">
        <v>0</v>
      </c>
      <c r="M18" s="35">
        <v>0</v>
      </c>
      <c r="N18" s="130">
        <v>0</v>
      </c>
      <c r="O18" s="130">
        <v>0</v>
      </c>
      <c r="P18" s="130">
        <v>0</v>
      </c>
      <c r="Q18" s="35">
        <v>0</v>
      </c>
      <c r="R18" s="130">
        <v>196211528.72</v>
      </c>
      <c r="S18" s="57">
        <v>1.7568328918220046</v>
      </c>
    </row>
    <row r="19" spans="1:19" ht="14.1" customHeight="1" x14ac:dyDescent="0.2">
      <c r="A19" s="27" t="s">
        <v>81</v>
      </c>
      <c r="B19" s="130">
        <v>146373168.43000001</v>
      </c>
      <c r="C19" s="130">
        <v>0</v>
      </c>
      <c r="D19" s="130">
        <v>0</v>
      </c>
      <c r="E19" s="130">
        <v>146373168.43000001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35">
        <v>0</v>
      </c>
      <c r="N19" s="130">
        <v>0</v>
      </c>
      <c r="O19" s="130">
        <v>0</v>
      </c>
      <c r="P19" s="130">
        <v>0</v>
      </c>
      <c r="Q19" s="35">
        <v>0</v>
      </c>
      <c r="R19" s="130">
        <v>146373168.43000001</v>
      </c>
      <c r="S19" s="57">
        <v>1.3105916785602947</v>
      </c>
    </row>
    <row r="20" spans="1:19" ht="14.1" customHeight="1" x14ac:dyDescent="0.2">
      <c r="A20" s="27" t="s">
        <v>109</v>
      </c>
      <c r="B20" s="130">
        <v>103772153.96000001</v>
      </c>
      <c r="C20" s="130">
        <v>0</v>
      </c>
      <c r="D20" s="130">
        <v>0</v>
      </c>
      <c r="E20" s="130">
        <v>103772153.96000001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>
        <v>0</v>
      </c>
      <c r="L20" s="130">
        <v>0</v>
      </c>
      <c r="M20" s="35">
        <v>0</v>
      </c>
      <c r="N20" s="130">
        <v>0</v>
      </c>
      <c r="O20" s="130">
        <v>0</v>
      </c>
      <c r="P20" s="130">
        <v>0</v>
      </c>
      <c r="Q20" s="35">
        <v>0</v>
      </c>
      <c r="R20" s="130">
        <v>103772153.96000001</v>
      </c>
      <c r="S20" s="57">
        <v>0.92915199489785161</v>
      </c>
    </row>
    <row r="21" spans="1:19" ht="14.1" customHeight="1" x14ac:dyDescent="0.2">
      <c r="A21" s="27" t="s">
        <v>106</v>
      </c>
      <c r="B21" s="130">
        <v>109916732.53999999</v>
      </c>
      <c r="C21" s="130">
        <v>0</v>
      </c>
      <c r="D21" s="130">
        <v>0</v>
      </c>
      <c r="E21" s="130">
        <v>109916732.53999999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35">
        <v>0</v>
      </c>
      <c r="N21" s="130">
        <v>0</v>
      </c>
      <c r="O21" s="130">
        <v>0</v>
      </c>
      <c r="P21" s="130">
        <v>0</v>
      </c>
      <c r="Q21" s="35">
        <v>0</v>
      </c>
      <c r="R21" s="130">
        <v>109916732.53999999</v>
      </c>
      <c r="S21" s="57">
        <v>0.98416913800942551</v>
      </c>
    </row>
    <row r="22" spans="1:19" ht="14.1" customHeight="1" x14ac:dyDescent="0.2">
      <c r="A22" s="27" t="s">
        <v>105</v>
      </c>
      <c r="B22" s="130">
        <v>88401598.319999993</v>
      </c>
      <c r="C22" s="130">
        <v>0</v>
      </c>
      <c r="D22" s="130">
        <v>0</v>
      </c>
      <c r="E22" s="130">
        <v>88401598.319999993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35">
        <v>0</v>
      </c>
      <c r="N22" s="130">
        <v>0</v>
      </c>
      <c r="O22" s="130">
        <v>0</v>
      </c>
      <c r="P22" s="130">
        <v>0</v>
      </c>
      <c r="Q22" s="35">
        <v>0</v>
      </c>
      <c r="R22" s="130">
        <v>88401598.319999993</v>
      </c>
      <c r="S22" s="57">
        <v>0.79152757552712716</v>
      </c>
    </row>
    <row r="23" spans="1:19" ht="14.1" customHeight="1" x14ac:dyDescent="0.2">
      <c r="A23" s="27" t="s">
        <v>108</v>
      </c>
      <c r="B23" s="130">
        <v>85387782.020000011</v>
      </c>
      <c r="C23" s="130">
        <v>0</v>
      </c>
      <c r="D23" s="130">
        <v>0</v>
      </c>
      <c r="E23" s="130">
        <v>85387782.020000011</v>
      </c>
      <c r="F23" s="130">
        <v>0</v>
      </c>
      <c r="G23" s="130">
        <v>0</v>
      </c>
      <c r="H23" s="130">
        <v>0</v>
      </c>
      <c r="I23" s="130">
        <v>0</v>
      </c>
      <c r="J23" s="130">
        <v>0</v>
      </c>
      <c r="K23" s="130">
        <v>0</v>
      </c>
      <c r="L23" s="130">
        <v>0</v>
      </c>
      <c r="M23" s="35">
        <v>0</v>
      </c>
      <c r="N23" s="130">
        <v>0</v>
      </c>
      <c r="O23" s="130">
        <v>0</v>
      </c>
      <c r="P23" s="130">
        <v>0</v>
      </c>
      <c r="Q23" s="35">
        <v>0</v>
      </c>
      <c r="R23" s="130">
        <v>85387782.020000011</v>
      </c>
      <c r="S23" s="57">
        <v>0.76454255767272228</v>
      </c>
    </row>
    <row r="24" spans="1:19" ht="14.1" customHeight="1" x14ac:dyDescent="0.2">
      <c r="A24" s="27" t="s">
        <v>121</v>
      </c>
      <c r="B24" s="130">
        <v>68795772.159999996</v>
      </c>
      <c r="C24" s="130">
        <v>0</v>
      </c>
      <c r="D24" s="130">
        <v>0</v>
      </c>
      <c r="E24" s="130">
        <v>68795772.159999996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>
        <v>0</v>
      </c>
      <c r="M24" s="35">
        <v>0</v>
      </c>
      <c r="N24" s="130">
        <v>0</v>
      </c>
      <c r="O24" s="130">
        <v>0</v>
      </c>
      <c r="P24" s="130">
        <v>0</v>
      </c>
      <c r="Q24" s="35">
        <v>0</v>
      </c>
      <c r="R24" s="130">
        <v>68795772.159999996</v>
      </c>
      <c r="S24" s="57">
        <v>0.61598151819843061</v>
      </c>
    </row>
    <row r="25" spans="1:19" ht="14.1" customHeight="1" x14ac:dyDescent="0.2">
      <c r="A25" s="27" t="s">
        <v>76</v>
      </c>
      <c r="B25" s="130">
        <v>71937407.230000004</v>
      </c>
      <c r="C25" s="130">
        <v>0</v>
      </c>
      <c r="D25" s="130">
        <v>0</v>
      </c>
      <c r="E25" s="130">
        <v>71937407.230000004</v>
      </c>
      <c r="F25" s="130">
        <v>0</v>
      </c>
      <c r="G25" s="130">
        <v>0</v>
      </c>
      <c r="H25" s="130">
        <v>0</v>
      </c>
      <c r="I25" s="130">
        <v>0</v>
      </c>
      <c r="J25" s="130">
        <v>0</v>
      </c>
      <c r="K25" s="130">
        <v>0</v>
      </c>
      <c r="L25" s="130">
        <v>0</v>
      </c>
      <c r="M25" s="35">
        <v>0</v>
      </c>
      <c r="N25" s="130">
        <v>0</v>
      </c>
      <c r="O25" s="130">
        <v>0</v>
      </c>
      <c r="P25" s="130">
        <v>0</v>
      </c>
      <c r="Q25" s="35">
        <v>0</v>
      </c>
      <c r="R25" s="130">
        <v>71937407.230000004</v>
      </c>
      <c r="S25" s="57">
        <v>0.644110995916092</v>
      </c>
    </row>
    <row r="26" spans="1:19" ht="14.1" customHeight="1" x14ac:dyDescent="0.2">
      <c r="A26" s="27" t="s">
        <v>112</v>
      </c>
      <c r="B26" s="130">
        <v>81234104.179999992</v>
      </c>
      <c r="C26" s="130">
        <v>0</v>
      </c>
      <c r="D26" s="130">
        <v>0</v>
      </c>
      <c r="E26" s="130">
        <v>81234104.179999992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0</v>
      </c>
      <c r="L26" s="130">
        <v>0</v>
      </c>
      <c r="M26" s="35">
        <v>0</v>
      </c>
      <c r="N26" s="130">
        <v>0</v>
      </c>
      <c r="O26" s="130">
        <v>0</v>
      </c>
      <c r="P26" s="130">
        <v>0</v>
      </c>
      <c r="Q26" s="35">
        <v>0</v>
      </c>
      <c r="R26" s="130">
        <v>81234104.179999992</v>
      </c>
      <c r="S26" s="57">
        <v>0.72735148180195774</v>
      </c>
    </row>
    <row r="27" spans="1:19" ht="14.1" customHeight="1" x14ac:dyDescent="0.2">
      <c r="A27" s="27" t="s">
        <v>111</v>
      </c>
      <c r="B27" s="130">
        <v>59319792.990000002</v>
      </c>
      <c r="C27" s="130">
        <v>0</v>
      </c>
      <c r="D27" s="130">
        <v>0</v>
      </c>
      <c r="E27" s="130">
        <v>59319792.990000002</v>
      </c>
      <c r="F27" s="130">
        <v>0</v>
      </c>
      <c r="G27" s="130">
        <v>0</v>
      </c>
      <c r="H27" s="130">
        <v>0</v>
      </c>
      <c r="I27" s="130">
        <v>0</v>
      </c>
      <c r="J27" s="130">
        <v>0</v>
      </c>
      <c r="K27" s="130">
        <v>0</v>
      </c>
      <c r="L27" s="130">
        <v>0</v>
      </c>
      <c r="M27" s="35">
        <v>0</v>
      </c>
      <c r="N27" s="130">
        <v>0</v>
      </c>
      <c r="O27" s="130">
        <v>0</v>
      </c>
      <c r="P27" s="130">
        <v>0</v>
      </c>
      <c r="Q27" s="35">
        <v>0</v>
      </c>
      <c r="R27" s="130">
        <v>59319792.990000002</v>
      </c>
      <c r="S27" s="57">
        <v>0.53113578055661759</v>
      </c>
    </row>
    <row r="28" spans="1:19" ht="14.1" customHeight="1" x14ac:dyDescent="0.2">
      <c r="A28" s="27" t="s">
        <v>110</v>
      </c>
      <c r="B28" s="130">
        <v>74628545.819999993</v>
      </c>
      <c r="C28" s="130">
        <v>0</v>
      </c>
      <c r="D28" s="130">
        <v>0</v>
      </c>
      <c r="E28" s="130">
        <v>74628545.819999993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35">
        <v>0</v>
      </c>
      <c r="N28" s="130">
        <v>0</v>
      </c>
      <c r="O28" s="130">
        <v>0</v>
      </c>
      <c r="P28" s="130">
        <v>0</v>
      </c>
      <c r="Q28" s="35">
        <v>0</v>
      </c>
      <c r="R28" s="130">
        <v>74628545.819999993</v>
      </c>
      <c r="S28" s="57">
        <v>0.66820683178366891</v>
      </c>
    </row>
    <row r="29" spans="1:19" ht="14.1" customHeight="1" x14ac:dyDescent="0.2">
      <c r="A29" s="27" t="s">
        <v>78</v>
      </c>
      <c r="B29" s="130">
        <v>60917519.409999996</v>
      </c>
      <c r="C29" s="130">
        <v>0</v>
      </c>
      <c r="D29" s="130">
        <v>0</v>
      </c>
      <c r="E29" s="130">
        <v>60917519.409999996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  <c r="L29" s="130">
        <v>0</v>
      </c>
      <c r="M29" s="35">
        <v>0</v>
      </c>
      <c r="N29" s="130">
        <v>0</v>
      </c>
      <c r="O29" s="130">
        <v>0</v>
      </c>
      <c r="P29" s="130">
        <v>0</v>
      </c>
      <c r="Q29" s="35">
        <v>0</v>
      </c>
      <c r="R29" s="130">
        <v>60917519.409999996</v>
      </c>
      <c r="S29" s="57">
        <v>0.54544145538164079</v>
      </c>
    </row>
    <row r="30" spans="1:19" ht="14.1" customHeight="1" x14ac:dyDescent="0.2">
      <c r="A30" s="27" t="s">
        <v>83</v>
      </c>
      <c r="B30" s="130">
        <v>56875945.150000006</v>
      </c>
      <c r="C30" s="130">
        <v>0</v>
      </c>
      <c r="D30" s="130">
        <v>0</v>
      </c>
      <c r="E30" s="130">
        <v>56875945.150000006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0</v>
      </c>
      <c r="L30" s="130">
        <v>0</v>
      </c>
      <c r="M30" s="35">
        <v>0</v>
      </c>
      <c r="N30" s="130">
        <v>0</v>
      </c>
      <c r="O30" s="130">
        <v>0</v>
      </c>
      <c r="P30" s="130">
        <v>0</v>
      </c>
      <c r="Q30" s="35">
        <v>0</v>
      </c>
      <c r="R30" s="130">
        <v>56875945.150000006</v>
      </c>
      <c r="S30" s="57">
        <v>0.50925412917798218</v>
      </c>
    </row>
    <row r="31" spans="1:19" ht="14.1" customHeight="1" x14ac:dyDescent="0.2">
      <c r="A31" s="27" t="s">
        <v>107</v>
      </c>
      <c r="B31" s="130">
        <v>45471681.170000002</v>
      </c>
      <c r="C31" s="130">
        <v>0</v>
      </c>
      <c r="D31" s="130">
        <v>0</v>
      </c>
      <c r="E31" s="130">
        <v>45471681.170000002</v>
      </c>
      <c r="F31" s="130">
        <v>0</v>
      </c>
      <c r="G31" s="130">
        <v>0</v>
      </c>
      <c r="H31" s="130">
        <v>0</v>
      </c>
      <c r="I31" s="130">
        <v>0</v>
      </c>
      <c r="J31" s="130">
        <v>0</v>
      </c>
      <c r="K31" s="130">
        <v>0</v>
      </c>
      <c r="L31" s="130">
        <v>0</v>
      </c>
      <c r="M31" s="35">
        <v>0</v>
      </c>
      <c r="N31" s="130">
        <v>0</v>
      </c>
      <c r="O31" s="130">
        <v>0</v>
      </c>
      <c r="P31" s="130">
        <v>0</v>
      </c>
      <c r="Q31" s="35">
        <v>0</v>
      </c>
      <c r="R31" s="130">
        <v>45471681.170000002</v>
      </c>
      <c r="S31" s="57">
        <v>0.40714297292846297</v>
      </c>
    </row>
    <row r="32" spans="1:19" ht="14.1" customHeight="1" x14ac:dyDescent="0.2">
      <c r="A32" s="27" t="s">
        <v>114</v>
      </c>
      <c r="B32" s="130">
        <v>34944217.859999999</v>
      </c>
      <c r="C32" s="130">
        <v>0</v>
      </c>
      <c r="D32" s="130">
        <v>0</v>
      </c>
      <c r="E32" s="130">
        <v>34944217.859999999</v>
      </c>
      <c r="F32" s="130">
        <v>0</v>
      </c>
      <c r="G32" s="130">
        <v>0</v>
      </c>
      <c r="H32" s="130">
        <v>0</v>
      </c>
      <c r="I32" s="130">
        <v>0</v>
      </c>
      <c r="J32" s="130">
        <v>0</v>
      </c>
      <c r="K32" s="130">
        <v>0</v>
      </c>
      <c r="L32" s="130">
        <v>0</v>
      </c>
      <c r="M32" s="35">
        <v>0</v>
      </c>
      <c r="N32" s="130">
        <v>0</v>
      </c>
      <c r="O32" s="130">
        <v>0</v>
      </c>
      <c r="P32" s="130">
        <v>0</v>
      </c>
      <c r="Q32" s="35">
        <v>0</v>
      </c>
      <c r="R32" s="130">
        <v>34944217.859999999</v>
      </c>
      <c r="S32" s="57">
        <v>0.31288248817962699</v>
      </c>
    </row>
    <row r="33" spans="1:19" ht="14.1" customHeight="1" x14ac:dyDescent="0.2">
      <c r="A33" s="27" t="s">
        <v>113</v>
      </c>
      <c r="B33" s="130">
        <v>28367390.52</v>
      </c>
      <c r="C33" s="130">
        <v>0</v>
      </c>
      <c r="D33" s="130">
        <v>0</v>
      </c>
      <c r="E33" s="130">
        <v>28367390.52</v>
      </c>
      <c r="F33" s="130">
        <v>0</v>
      </c>
      <c r="G33" s="130">
        <v>0</v>
      </c>
      <c r="H33" s="130">
        <v>0</v>
      </c>
      <c r="I33" s="130">
        <v>0</v>
      </c>
      <c r="J33" s="130">
        <v>0</v>
      </c>
      <c r="K33" s="130">
        <v>0</v>
      </c>
      <c r="L33" s="130">
        <v>0</v>
      </c>
      <c r="M33" s="35">
        <v>0</v>
      </c>
      <c r="N33" s="130">
        <v>0</v>
      </c>
      <c r="O33" s="130">
        <v>0</v>
      </c>
      <c r="P33" s="130">
        <v>0</v>
      </c>
      <c r="Q33" s="35">
        <v>0</v>
      </c>
      <c r="R33" s="130">
        <v>28367390.52</v>
      </c>
      <c r="S33" s="57">
        <v>0.25399508910515828</v>
      </c>
    </row>
    <row r="34" spans="1:19" ht="14.1" customHeight="1" x14ac:dyDescent="0.2">
      <c r="A34" s="27" t="s">
        <v>99</v>
      </c>
      <c r="B34" s="130">
        <v>22775693.389999997</v>
      </c>
      <c r="C34" s="130">
        <v>0</v>
      </c>
      <c r="D34" s="130">
        <v>0</v>
      </c>
      <c r="E34" s="130">
        <v>22775693.389999997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35">
        <v>0</v>
      </c>
      <c r="N34" s="130">
        <v>0</v>
      </c>
      <c r="O34" s="130">
        <v>0</v>
      </c>
      <c r="P34" s="130">
        <v>0</v>
      </c>
      <c r="Q34" s="35">
        <v>0</v>
      </c>
      <c r="R34" s="130">
        <v>22775693.389999997</v>
      </c>
      <c r="S34" s="57">
        <v>0.20392831931249533</v>
      </c>
    </row>
    <row r="35" spans="1:19" ht="14.1" customHeight="1" x14ac:dyDescent="0.2">
      <c r="A35" s="27" t="s">
        <v>118</v>
      </c>
      <c r="B35" s="130">
        <v>15409389.109999999</v>
      </c>
      <c r="C35" s="130">
        <v>0</v>
      </c>
      <c r="D35" s="130">
        <v>0</v>
      </c>
      <c r="E35" s="130">
        <v>15409389.109999999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0</v>
      </c>
      <c r="L35" s="130">
        <v>0</v>
      </c>
      <c r="M35" s="35">
        <v>0</v>
      </c>
      <c r="N35" s="130">
        <v>0</v>
      </c>
      <c r="O35" s="130">
        <v>0</v>
      </c>
      <c r="P35" s="130">
        <v>0</v>
      </c>
      <c r="Q35" s="35">
        <v>0</v>
      </c>
      <c r="R35" s="130">
        <v>15409389.109999999</v>
      </c>
      <c r="S35" s="57">
        <v>0.1379721253278853</v>
      </c>
    </row>
    <row r="36" spans="1:19" ht="14.1" customHeight="1" x14ac:dyDescent="0.2">
      <c r="A36" s="27" t="s">
        <v>119</v>
      </c>
      <c r="B36" s="130">
        <v>17398898.280000001</v>
      </c>
      <c r="C36" s="130">
        <v>0</v>
      </c>
      <c r="D36" s="130">
        <v>0</v>
      </c>
      <c r="E36" s="130">
        <v>17398898.280000001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35">
        <v>0</v>
      </c>
      <c r="N36" s="130">
        <v>0</v>
      </c>
      <c r="O36" s="130">
        <v>0</v>
      </c>
      <c r="P36" s="130">
        <v>0</v>
      </c>
      <c r="Q36" s="35">
        <v>0</v>
      </c>
      <c r="R36" s="130">
        <v>17398898.280000001</v>
      </c>
      <c r="S36" s="58">
        <v>0.15578573277103053</v>
      </c>
    </row>
    <row r="37" spans="1:19" ht="14.1" customHeight="1" x14ac:dyDescent="0.2">
      <c r="A37" s="27" t="s">
        <v>115</v>
      </c>
      <c r="B37" s="130">
        <v>8267491.6800000006</v>
      </c>
      <c r="C37" s="130">
        <v>0</v>
      </c>
      <c r="D37" s="130">
        <v>0</v>
      </c>
      <c r="E37" s="130">
        <v>8267491.6800000006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v>0</v>
      </c>
      <c r="M37" s="35">
        <v>0</v>
      </c>
      <c r="N37" s="130">
        <v>0</v>
      </c>
      <c r="O37" s="130">
        <v>0</v>
      </c>
      <c r="P37" s="130">
        <v>0</v>
      </c>
      <c r="Q37" s="35">
        <v>0</v>
      </c>
      <c r="R37" s="130">
        <v>8267491.6800000006</v>
      </c>
      <c r="S37" s="57">
        <v>7.4025218655810118E-2</v>
      </c>
    </row>
    <row r="38" spans="1:19" ht="14.1" customHeight="1" x14ac:dyDescent="0.2">
      <c r="A38" s="27" t="s">
        <v>77</v>
      </c>
      <c r="B38" s="130">
        <v>7980764.5899999999</v>
      </c>
      <c r="C38" s="130">
        <v>0</v>
      </c>
      <c r="D38" s="130">
        <v>0</v>
      </c>
      <c r="E38" s="130">
        <v>7980764.5899999999</v>
      </c>
      <c r="F38" s="130">
        <v>0</v>
      </c>
      <c r="G38" s="130">
        <v>0</v>
      </c>
      <c r="H38" s="130">
        <v>0</v>
      </c>
      <c r="I38" s="130">
        <v>0</v>
      </c>
      <c r="J38" s="130">
        <v>0</v>
      </c>
      <c r="K38" s="130">
        <v>0</v>
      </c>
      <c r="L38" s="130">
        <v>0</v>
      </c>
      <c r="M38" s="35">
        <v>0</v>
      </c>
      <c r="N38" s="130">
        <v>0</v>
      </c>
      <c r="O38" s="130">
        <v>0</v>
      </c>
      <c r="P38" s="130">
        <v>0</v>
      </c>
      <c r="Q38" s="35">
        <v>0</v>
      </c>
      <c r="R38" s="130">
        <v>7980764.5899999999</v>
      </c>
      <c r="S38" s="57">
        <v>7.1457930250411417E-2</v>
      </c>
    </row>
    <row r="39" spans="1:19" ht="14.1" customHeight="1" x14ac:dyDescent="0.2">
      <c r="A39" s="27" t="s">
        <v>116</v>
      </c>
      <c r="B39" s="130">
        <v>4234383.6900000004</v>
      </c>
      <c r="C39" s="130">
        <v>0</v>
      </c>
      <c r="D39" s="130">
        <v>0</v>
      </c>
      <c r="E39" s="130">
        <v>4234383.6900000004</v>
      </c>
      <c r="F39" s="130"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0</v>
      </c>
      <c r="L39" s="130">
        <v>0</v>
      </c>
      <c r="M39" s="35">
        <v>0</v>
      </c>
      <c r="N39" s="130">
        <v>0</v>
      </c>
      <c r="O39" s="130">
        <v>0</v>
      </c>
      <c r="P39" s="130">
        <v>0</v>
      </c>
      <c r="Q39" s="35">
        <v>0</v>
      </c>
      <c r="R39" s="130">
        <v>4234383.6900000004</v>
      </c>
      <c r="S39" s="58">
        <v>3.7913697486157742E-2</v>
      </c>
    </row>
    <row r="40" spans="1:19" ht="14.1" customHeight="1" x14ac:dyDescent="0.2">
      <c r="A40" s="27" t="s">
        <v>117</v>
      </c>
      <c r="B40" s="130">
        <v>2613356.2000000002</v>
      </c>
      <c r="C40" s="130">
        <v>0</v>
      </c>
      <c r="D40" s="130">
        <v>0</v>
      </c>
      <c r="E40" s="130">
        <v>2613356.2000000002</v>
      </c>
      <c r="F40" s="130">
        <v>0</v>
      </c>
      <c r="G40" s="130">
        <v>0</v>
      </c>
      <c r="H40" s="130">
        <v>0</v>
      </c>
      <c r="I40" s="130">
        <v>0</v>
      </c>
      <c r="J40" s="130">
        <v>0</v>
      </c>
      <c r="K40" s="130">
        <v>0</v>
      </c>
      <c r="L40" s="130">
        <v>0</v>
      </c>
      <c r="M40" s="35">
        <v>0</v>
      </c>
      <c r="N40" s="130">
        <v>0</v>
      </c>
      <c r="O40" s="130">
        <v>0</v>
      </c>
      <c r="P40" s="130">
        <v>0</v>
      </c>
      <c r="Q40" s="35">
        <v>0</v>
      </c>
      <c r="R40" s="130">
        <v>2613356.2000000002</v>
      </c>
      <c r="S40" s="58">
        <v>2.3399390240513313E-2</v>
      </c>
    </row>
    <row r="41" spans="1:19" ht="14.1" customHeight="1" x14ac:dyDescent="0.2">
      <c r="A41" s="27" t="s">
        <v>122</v>
      </c>
      <c r="B41" s="130">
        <v>1260253.25</v>
      </c>
      <c r="C41" s="130">
        <v>0</v>
      </c>
      <c r="D41" s="130">
        <v>0</v>
      </c>
      <c r="E41" s="130">
        <v>1260253.25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  <c r="L41" s="130">
        <v>0</v>
      </c>
      <c r="M41" s="35">
        <v>0</v>
      </c>
      <c r="N41" s="130">
        <v>0</v>
      </c>
      <c r="O41" s="130">
        <v>0</v>
      </c>
      <c r="P41" s="130">
        <v>0</v>
      </c>
      <c r="Q41" s="35">
        <v>0</v>
      </c>
      <c r="R41" s="130">
        <v>1260253.25</v>
      </c>
      <c r="S41" s="58">
        <v>1.1284017692890537E-2</v>
      </c>
    </row>
    <row r="42" spans="1:19" x14ac:dyDescent="0.2">
      <c r="A42" s="37" t="s">
        <v>98</v>
      </c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Juan Antonio  Zapata Linares</cp:lastModifiedBy>
  <cp:lastPrinted>2014-02-28T16:04:16Z</cp:lastPrinted>
  <dcterms:created xsi:type="dcterms:W3CDTF">2006-02-20T14:27:25Z</dcterms:created>
  <dcterms:modified xsi:type="dcterms:W3CDTF">2025-07-08T18:00:04Z</dcterms:modified>
</cp:coreProperties>
</file>