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EF5B9F4C-E712-4ED7-8DAC-1ABA3E7F39D0}" xr6:coauthVersionLast="36" xr6:coauthVersionMax="36" xr10:uidLastSave="{00000000-0000-0000-0000-000000000000}"/>
  <bookViews>
    <workbookView xWindow="0" yWindow="0" windowWidth="23040" windowHeight="10284" xr2:uid="{3001463C-2C3E-4F40-94EE-56835808C915}"/>
  </bookViews>
  <sheets>
    <sheet name="DICIEMBRE 2025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5" l="1"/>
  <c r="K71" i="5" l="1"/>
  <c r="E68" i="5"/>
  <c r="J74" i="5"/>
  <c r="F67" i="5" l="1"/>
  <c r="F66" i="5"/>
  <c r="F65" i="5"/>
  <c r="F64" i="5"/>
  <c r="F63" i="5"/>
  <c r="F62" i="5" l="1"/>
  <c r="F61" i="5"/>
  <c r="F55" i="5" l="1"/>
  <c r="F54" i="5"/>
  <c r="F53" i="5"/>
  <c r="F52" i="5"/>
  <c r="F51" i="5"/>
  <c r="F50" i="5"/>
  <c r="F49" i="5"/>
  <c r="F48" i="5"/>
  <c r="F47" i="5"/>
  <c r="F46" i="5"/>
  <c r="F68" i="5" s="1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60" i="5" l="1"/>
  <c r="F59" i="5" l="1"/>
  <c r="F58" i="5" l="1"/>
  <c r="F57" i="5" l="1"/>
  <c r="F56" i="5"/>
  <c r="F25" i="5"/>
  <c r="F24" i="5"/>
  <c r="F23" i="5"/>
  <c r="F22" i="5"/>
  <c r="F21" i="5"/>
  <c r="F20" i="5"/>
  <c r="F19" i="5" l="1"/>
  <c r="F18" i="5"/>
  <c r="F17" i="5"/>
  <c r="F14" i="5"/>
  <c r="F12" i="5"/>
  <c r="F11" i="5"/>
  <c r="F9" i="5" l="1"/>
  <c r="F10" i="5"/>
  <c r="F13" i="5"/>
  <c r="F15" i="5"/>
  <c r="F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<sst xmlns="http://schemas.openxmlformats.org/spreadsheetml/2006/main" count="256" uniqueCount="68">
  <si>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</si>
  <si>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</si>
  <si>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</si>
  <si>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</si>
  <si>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</si>
  <si>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</si>
  <si>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</si>
  <si>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</si>
  <si>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</si>
  <si>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 xml:space="preserve"> -     </t>
  </si>
  <si>
    <t>COMPLETADO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</si>
  <si>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</si>
  <si>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</si>
  <si>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</si>
  <si>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</si>
  <si>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ANGIE ALEJO</t>
  </si>
  <si>
    <t xml:space="preserve">               Aprobado por:</t>
  </si>
  <si>
    <t xml:space="preserve">       Director Financiero</t>
  </si>
  <si>
    <t xml:space="preserve">   Sec. Dept. Presupuesto</t>
  </si>
  <si>
    <t>ALIMENTOS Y PRODUCTOS AGROFORESTALES</t>
  </si>
  <si>
    <t>REPARACIONES MENORES</t>
  </si>
  <si>
    <t>ALTICE DOMINICANA</t>
  </si>
  <si>
    <t>PLANETA AZUL</t>
  </si>
  <si>
    <t>JORGE LUIS MORONTA</t>
  </si>
  <si>
    <t>SERVICIOS TECNICOS PROFESIONALES</t>
  </si>
  <si>
    <t>PROGRAMAS DE COMPUTACION</t>
  </si>
  <si>
    <t>HYLSA</t>
  </si>
  <si>
    <t>TOTAL DE PAGOS DICIEMBRE</t>
  </si>
  <si>
    <t xml:space="preserve"> RELACIÓN DE PAGOS MES DE DICIEMBRE 2025</t>
  </si>
  <si>
    <t>CRISFLOR FLORISTERIA</t>
  </si>
  <si>
    <t>SERVICIOS E INSTALACIONES TECNICAS</t>
  </si>
  <si>
    <t>CONSORCIO DE TARJETAS DOMINICANA</t>
  </si>
  <si>
    <t>TRANSPORTE VIATICOSY OTROS SERVICIO</t>
  </si>
  <si>
    <t>GTG INDUSTRIAL</t>
  </si>
  <si>
    <t>HUMANO SEGUROS</t>
  </si>
  <si>
    <t>ALQUILERES Y SEGUROS</t>
  </si>
  <si>
    <t>SOLVEX DOMINICANA</t>
  </si>
  <si>
    <t>EDENORTE DOMINICANA</t>
  </si>
  <si>
    <t>SERVICIOS BASICOS</t>
  </si>
  <si>
    <t>SEGURO NACIONAL DE SALUD</t>
  </si>
  <si>
    <t>FUMINF SRL</t>
  </si>
  <si>
    <t>PAPEL CARTON E IMPRESOS</t>
  </si>
  <si>
    <t>TROPIGAS DOMINICANA</t>
  </si>
  <si>
    <t>COMBUSTIBLES Y LUBRICANTES</t>
  </si>
  <si>
    <t>OFICINA GUBERNAMENTAL DE TECNOLOGIA DE LA INFORMACION, OGTIC</t>
  </si>
  <si>
    <t>SECOND HAND IMPORTA LEAN</t>
  </si>
  <si>
    <t>PRODUCTOS UTILES VARIOS</t>
  </si>
  <si>
    <t>COMPAÑÍA DOMINICANA DE TELEFONOS</t>
  </si>
  <si>
    <t>AYUNTAMIENTO DEL DISTRITO NACIONAL</t>
  </si>
  <si>
    <t>CORPORACION DEL ACUEDUCTO Y ALCANTARILLADO DE SANTO DOMINGO</t>
  </si>
  <si>
    <t>PONTIFICIA UNIVERSIDAD CATOLICA MADRE Y MAESTRA</t>
  </si>
  <si>
    <t>TRANSFRENCIA CORRIENTE</t>
  </si>
  <si>
    <t>EMPRESA DE SERVICIOS MULTIPLES ABREGONZA</t>
  </si>
  <si>
    <t>PRODUCTOS Y UTILES VARIOS</t>
  </si>
  <si>
    <t>BANCO DE RESERVAS DE LA REP. DOMINICANA</t>
  </si>
  <si>
    <t>NBSIME COMUNICACION GRAFICAS</t>
  </si>
  <si>
    <t>IRON HARD GROUP</t>
  </si>
  <si>
    <t>OBELCA</t>
  </si>
  <si>
    <t>ESCUELA DE ALTA DIRECCION BARNA</t>
  </si>
  <si>
    <t>EMPRESA DISTRUBUIDORA Y SERVICIO PAE</t>
  </si>
  <si>
    <t>JOSE DARIO MARCELINO REYES</t>
  </si>
  <si>
    <t>RC HERNANDEZ, EMPRESA SE SERVICOS MULTIPLES</t>
  </si>
  <si>
    <t>EMPRESA DISTRIBUIDORA DE ELECTRICIDAD DEL ESTES, EDEESTE</t>
  </si>
  <si>
    <t>KHARITES INSPIRED CATERING, EVENTS AND LODGING</t>
  </si>
  <si>
    <t>IMPEGNA B&amp;C FINANCIAL CONSULTING</t>
  </si>
  <si>
    <t>CK TRANS MOTORS</t>
  </si>
  <si>
    <t>FUMIGACION, LAVANDERIA, LIMPIEZA E HIGIENE</t>
  </si>
  <si>
    <t>TONER DEPOT MULTISERVICIOS EORG,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</si>
</sst>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Century Gothic"/>
      <family val="2"/>
    </font>
    <font>
      <sz val="9"/>
      <color rgb="FF000000"/>
      <name val="Arial"/>
      <family val="2"/>
    </font>
    <font>
      <sz val="11"/>
      <color rgb="FF1673BA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5" fontId="7" fillId="2" borderId="1" xfId="1" applyFont="1" applyFill="1" applyBorder="1" applyAlignment="1">
      <alignment horizontal="center" wrapText="1"/>
    </xf>
    <xf numFmtId="165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5" fontId="8" fillId="3" borderId="1" xfId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165" fontId="8" fillId="3" borderId="2" xfId="1" applyFont="1" applyFill="1" applyBorder="1" applyAlignment="1">
      <alignment horizontal="center" wrapText="1"/>
    </xf>
    <xf numFmtId="0" fontId="11" fillId="0" borderId="1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2" fontId="13" fillId="0" borderId="0" xfId="0" applyNumberFormat="1" applyFont="1"/>
    <xf numFmtId="165" fontId="0" fillId="0" borderId="0" xfId="1" applyFont="1"/>
    <xf numFmtId="165" fontId="0" fillId="0" borderId="0" xfId="0" applyNumberFormat="1"/>
    <xf numFmtId="164" fontId="0" fillId="0" borderId="0" xfId="0" applyNumberFormat="1"/>
    <xf numFmtId="0" fontId="8" fillId="0" borderId="0" xfId="0" applyFont="1"/>
    <xf numFmtId="0" fontId="8" fillId="0" borderId="0" xfId="0" applyFont="1" applyAlignment="1">
      <alignment horizontal="center"/>
    </xf>
    <xf numFmtId="0" fontId="11" fillId="4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165" fontId="8" fillId="3" borderId="1" xfId="1" applyFont="1" applyFill="1" applyBorder="1" applyAlignment="1">
      <alignment horizontal="center" wrapText="1"/>
    </xf>
    <xf numFmtId="0" fontId="8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4" fontId="8" fillId="0" borderId="0" xfId="0" applyNumberFormat="1" applyFont="1"/>
    <xf numFmtId="0" fontId="8" fillId="0" borderId="3" xfId="0" applyFont="1" applyBorder="1" applyAlignment="1">
      <alignment horizontal="center"/>
    </xf>
    <xf numFmtId="0" fontId="8" fillId="4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165" fontId="8" fillId="3" borderId="3" xfId="1" applyFont="1" applyFill="1" applyBorder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" fontId="8" fillId="0" borderId="1" xfId="0" applyNumberFormat="1" applyFont="1" applyBorder="1"/>
    <xf numFmtId="0" fontId="8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0" applyNumberFormat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i_mbf4r695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942974</xdr:colOff>
      <xdr:row>5</xdr:row>
      <xdr:rowOff>180975</xdr:rowOff>
    </xdr:to>
    <xdr:pic>
      <xdr:nvPicPr>
        <xdr:cNvPr id="4" name="Imagen 3" descr="image.png">
          <a:extLst>
            <a:ext uri="{FF2B5EF4-FFF2-40B4-BE49-F238E27FC236}">
              <a16:creationId xmlns:a16="http://schemas.microsoft.com/office/drawing/2014/main" id="{B8E2F82C-9439-492B-957E-59855FD4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"/>
          <a:ext cx="244792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L91"/>
  <sheetViews>
    <sheetView tabSelected="1" topLeftCell="A43" workbookViewId="0">
      <selection activeCell="J66" sqref="J66"/>
    </sheetView>
  </sheetViews>
  <sheetFormatPr baseColWidth="10" defaultRowHeight="14.4" x14ac:dyDescent="0.3"/>
  <cols>
    <col min="1" max="1" width="10.6640625" customWidth="1"/>
    <col min="2" max="2" width="11.88671875" style="17" customWidth="1"/>
    <col min="3" max="3" width="44" customWidth="1"/>
    <col min="4" max="4" width="39.33203125" customWidth="1"/>
    <col min="5" max="5" width="12.5546875" customWidth="1"/>
    <col min="6" max="6" width="15.6640625" customWidth="1"/>
    <col min="7" max="7" width="10.5546875" customWidth="1"/>
    <col min="8" max="8" width="14.5546875" customWidth="1"/>
    <col min="10" max="10" width="15.33203125" bestFit="1" customWidth="1"/>
    <col min="11" max="11" width="13.109375" bestFit="1" customWidth="1"/>
    <col min="12" max="12" width="14.88671875" customWidth="1"/>
  </cols>
  <sheetData>
    <row r="2" spans="1:10" x14ac:dyDescent="0.3">
      <c r="A2" s="1"/>
      <c r="C2" s="1"/>
      <c r="D2" s="1"/>
      <c r="E2" s="1"/>
      <c r="F2" s="1"/>
      <c r="G2" s="1"/>
      <c r="H2" s="1"/>
      <c r="I2" s="1"/>
    </row>
    <row r="3" spans="1:10" x14ac:dyDescent="0.3">
      <c r="A3" s="1"/>
      <c r="C3" s="1"/>
      <c r="D3" s="1"/>
      <c r="E3" s="1"/>
      <c r="F3" s="1"/>
      <c r="G3" s="1"/>
      <c r="H3" s="1"/>
      <c r="I3" s="1"/>
    </row>
    <row r="4" spans="1:10" x14ac:dyDescent="0.3">
      <c r="C4" s="1"/>
      <c r="D4" s="1"/>
      <c r="E4" s="1"/>
      <c r="F4" s="1"/>
      <c r="G4" s="1"/>
      <c r="H4" s="1"/>
      <c r="I4" s="1"/>
    </row>
    <row r="5" spans="1:10" ht="15.6" x14ac:dyDescent="0.3">
      <c r="A5" s="46" t="s">
        <v>5</v>
      </c>
      <c r="B5" s="46"/>
      <c r="C5" s="46"/>
      <c r="D5" s="46"/>
      <c r="E5" s="46"/>
      <c r="F5" s="46"/>
      <c r="G5" s="46"/>
      <c r="H5" s="46"/>
      <c r="I5" s="1"/>
    </row>
    <row r="6" spans="1:10" ht="15" x14ac:dyDescent="0.3">
      <c r="A6" s="47" t="s">
        <v>28</v>
      </c>
      <c r="B6" s="47"/>
      <c r="C6" s="47"/>
      <c r="D6" s="47"/>
      <c r="E6" s="47"/>
      <c r="F6" s="47"/>
      <c r="G6" s="47"/>
      <c r="H6" s="47"/>
      <c r="I6" s="1"/>
    </row>
    <row r="7" spans="1:10" x14ac:dyDescent="0.3">
      <c r="A7" s="1"/>
      <c r="C7" s="1"/>
      <c r="D7" s="1"/>
      <c r="E7" s="1"/>
      <c r="F7" s="1"/>
      <c r="G7" s="1"/>
      <c r="H7" s="1"/>
      <c r="I7" s="1"/>
    </row>
    <row r="8" spans="1:10" ht="21.6" x14ac:dyDescent="0.3">
      <c r="A8" s="5" t="s">
        <v>7</v>
      </c>
      <c r="B8" s="6" t="s">
        <v>4</v>
      </c>
      <c r="C8" s="20" t="s">
        <v>8</v>
      </c>
      <c r="D8" s="20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10" s="1" customFormat="1" x14ac:dyDescent="0.3">
      <c r="A9" s="12">
        <v>2024</v>
      </c>
      <c r="B9" s="13">
        <v>131719767</v>
      </c>
      <c r="C9" s="21" t="s">
        <v>29</v>
      </c>
      <c r="D9" s="23" t="s">
        <v>19</v>
      </c>
      <c r="E9" s="22">
        <v>11350</v>
      </c>
      <c r="F9" s="15">
        <f>E9</f>
        <v>11350</v>
      </c>
      <c r="G9" s="13" t="s">
        <v>9</v>
      </c>
      <c r="H9" s="14" t="s">
        <v>10</v>
      </c>
    </row>
    <row r="10" spans="1:10" s="1" customFormat="1" x14ac:dyDescent="0.3">
      <c r="A10" s="12">
        <v>2026</v>
      </c>
      <c r="B10" s="13">
        <v>101148691</v>
      </c>
      <c r="C10" s="21" t="s">
        <v>26</v>
      </c>
      <c r="D10" s="23" t="s">
        <v>20</v>
      </c>
      <c r="E10" s="22">
        <v>46081.36</v>
      </c>
      <c r="F10" s="15">
        <f t="shared" ref="F10:F16" si="0">E10</f>
        <v>46081.36</v>
      </c>
      <c r="G10" s="13" t="s">
        <v>9</v>
      </c>
      <c r="H10" s="14" t="s">
        <v>10</v>
      </c>
    </row>
    <row r="11" spans="1:10" s="1" customFormat="1" x14ac:dyDescent="0.3">
      <c r="A11" s="12">
        <v>2028</v>
      </c>
      <c r="B11" s="13">
        <v>101725389</v>
      </c>
      <c r="C11" s="21" t="s">
        <v>30</v>
      </c>
      <c r="D11" s="23" t="s">
        <v>24</v>
      </c>
      <c r="E11" s="22">
        <v>5900</v>
      </c>
      <c r="F11" s="15">
        <f t="shared" ref="F11:F12" si="1">E11</f>
        <v>5900</v>
      </c>
      <c r="G11" s="13" t="s">
        <v>9</v>
      </c>
      <c r="H11" s="14" t="s">
        <v>10</v>
      </c>
    </row>
    <row r="12" spans="1:10" s="1" customFormat="1" x14ac:dyDescent="0.3">
      <c r="A12" s="12">
        <v>2030</v>
      </c>
      <c r="B12" s="13">
        <v>101654325</v>
      </c>
      <c r="C12" s="21" t="s">
        <v>31</v>
      </c>
      <c r="D12" s="23" t="s">
        <v>32</v>
      </c>
      <c r="E12" s="22">
        <v>248000</v>
      </c>
      <c r="F12" s="15">
        <f t="shared" si="1"/>
        <v>248000</v>
      </c>
      <c r="G12" s="13" t="s">
        <v>9</v>
      </c>
      <c r="H12" s="14" t="s">
        <v>10</v>
      </c>
      <c r="J12" s="25"/>
    </row>
    <row r="13" spans="1:10" s="1" customFormat="1" x14ac:dyDescent="0.3">
      <c r="A13" s="12">
        <v>2049</v>
      </c>
      <c r="B13" s="13">
        <v>101503939</v>
      </c>
      <c r="C13" s="21" t="s">
        <v>22</v>
      </c>
      <c r="D13" s="23" t="s">
        <v>19</v>
      </c>
      <c r="E13" s="22">
        <v>23340</v>
      </c>
      <c r="F13" s="15">
        <f t="shared" si="0"/>
        <v>23340</v>
      </c>
      <c r="G13" s="13" t="s">
        <v>9</v>
      </c>
      <c r="H13" s="14" t="s">
        <v>10</v>
      </c>
    </row>
    <row r="14" spans="1:10" s="1" customFormat="1" x14ac:dyDescent="0.3">
      <c r="A14" s="12">
        <v>2034</v>
      </c>
      <c r="B14" s="13">
        <v>130297118</v>
      </c>
      <c r="C14" s="21" t="s">
        <v>33</v>
      </c>
      <c r="D14" s="23" t="s">
        <v>19</v>
      </c>
      <c r="E14" s="22">
        <v>76118.8</v>
      </c>
      <c r="F14" s="15">
        <f t="shared" ref="F14" si="2">E14</f>
        <v>76118.8</v>
      </c>
      <c r="G14" s="13" t="s">
        <v>9</v>
      </c>
      <c r="H14" s="14" t="s">
        <v>10</v>
      </c>
    </row>
    <row r="15" spans="1:10" s="1" customFormat="1" x14ac:dyDescent="0.3">
      <c r="A15" s="12">
        <v>2040</v>
      </c>
      <c r="B15" s="13">
        <v>102017174</v>
      </c>
      <c r="C15" s="21" t="s">
        <v>34</v>
      </c>
      <c r="D15" s="23" t="s">
        <v>35</v>
      </c>
      <c r="E15" s="22">
        <v>1153077.1399999999</v>
      </c>
      <c r="F15" s="15">
        <f t="shared" si="0"/>
        <v>1153077.1399999999</v>
      </c>
      <c r="G15" s="13" t="s">
        <v>9</v>
      </c>
      <c r="H15" s="14" t="s">
        <v>10</v>
      </c>
      <c r="J15" s="24"/>
    </row>
    <row r="16" spans="1:10" s="1" customFormat="1" x14ac:dyDescent="0.3">
      <c r="A16" s="12">
        <v>2043</v>
      </c>
      <c r="B16" s="13">
        <v>102017174</v>
      </c>
      <c r="C16" s="21" t="s">
        <v>34</v>
      </c>
      <c r="D16" s="23" t="s">
        <v>35</v>
      </c>
      <c r="E16" s="22">
        <v>2444759.6</v>
      </c>
      <c r="F16" s="15">
        <f t="shared" si="0"/>
        <v>2444759.6</v>
      </c>
      <c r="G16" s="13" t="s">
        <v>9</v>
      </c>
      <c r="H16" s="14" t="s">
        <v>10</v>
      </c>
    </row>
    <row r="17" spans="1:12" s="1" customFormat="1" x14ac:dyDescent="0.3">
      <c r="A17" s="12">
        <v>2032</v>
      </c>
      <c r="B17" s="13">
        <v>130777845</v>
      </c>
      <c r="C17" s="21" t="s">
        <v>36</v>
      </c>
      <c r="D17" s="23" t="s">
        <v>25</v>
      </c>
      <c r="E17" s="22">
        <v>717500</v>
      </c>
      <c r="F17" s="15">
        <f t="shared" ref="F17:F55" si="3">E17</f>
        <v>717500</v>
      </c>
      <c r="G17" s="13" t="s">
        <v>9</v>
      </c>
      <c r="H17" s="14" t="s">
        <v>10</v>
      </c>
    </row>
    <row r="18" spans="1:12" s="1" customFormat="1" x14ac:dyDescent="0.3">
      <c r="A18" s="12">
        <v>2044</v>
      </c>
      <c r="B18" s="13">
        <v>101821256</v>
      </c>
      <c r="C18" s="21" t="s">
        <v>37</v>
      </c>
      <c r="D18" s="23" t="s">
        <v>38</v>
      </c>
      <c r="E18" s="22">
        <v>22732.54</v>
      </c>
      <c r="F18" s="15">
        <f t="shared" si="3"/>
        <v>22732.54</v>
      </c>
      <c r="G18" s="13" t="s">
        <v>9</v>
      </c>
      <c r="H18" s="14" t="s">
        <v>10</v>
      </c>
    </row>
    <row r="19" spans="1:12" s="1" customFormat="1" x14ac:dyDescent="0.3">
      <c r="A19" s="12">
        <v>2055</v>
      </c>
      <c r="B19" s="13">
        <v>101618787</v>
      </c>
      <c r="C19" s="21" t="s">
        <v>21</v>
      </c>
      <c r="D19" s="23" t="s">
        <v>38</v>
      </c>
      <c r="E19" s="22">
        <v>234239.88</v>
      </c>
      <c r="F19" s="15">
        <f t="shared" si="3"/>
        <v>234239.88</v>
      </c>
      <c r="G19" s="13" t="s">
        <v>9</v>
      </c>
      <c r="H19" s="14" t="s">
        <v>10</v>
      </c>
    </row>
    <row r="20" spans="1:12" s="1" customFormat="1" x14ac:dyDescent="0.3">
      <c r="A20" s="12">
        <v>2089</v>
      </c>
      <c r="B20" s="13">
        <v>401516454</v>
      </c>
      <c r="C20" s="21" t="s">
        <v>39</v>
      </c>
      <c r="D20" s="23" t="s">
        <v>35</v>
      </c>
      <c r="E20" s="22">
        <v>1214792.3</v>
      </c>
      <c r="F20" s="15">
        <f t="shared" si="3"/>
        <v>1214792.3</v>
      </c>
      <c r="G20" s="13" t="s">
        <v>9</v>
      </c>
      <c r="H20" s="14" t="s">
        <v>10</v>
      </c>
    </row>
    <row r="21" spans="1:12" s="1" customFormat="1" x14ac:dyDescent="0.3">
      <c r="A21" s="12">
        <v>2074</v>
      </c>
      <c r="B21" s="13">
        <v>132052722</v>
      </c>
      <c r="C21" s="21" t="s">
        <v>40</v>
      </c>
      <c r="D21" s="23" t="s">
        <v>24</v>
      </c>
      <c r="E21" s="22">
        <v>39333.33</v>
      </c>
      <c r="F21" s="15">
        <f t="shared" si="3"/>
        <v>39333.33</v>
      </c>
      <c r="G21" s="13" t="s">
        <v>9</v>
      </c>
      <c r="H21" s="14" t="s">
        <v>10</v>
      </c>
    </row>
    <row r="22" spans="1:12" s="1" customFormat="1" x14ac:dyDescent="0.3">
      <c r="A22" s="12">
        <v>2080</v>
      </c>
      <c r="B22" s="13">
        <v>130297118</v>
      </c>
      <c r="C22" s="21" t="s">
        <v>33</v>
      </c>
      <c r="D22" s="23" t="s">
        <v>41</v>
      </c>
      <c r="E22" s="22">
        <v>128620</v>
      </c>
      <c r="F22" s="15">
        <f t="shared" si="3"/>
        <v>128620</v>
      </c>
      <c r="G22" s="13" t="s">
        <v>9</v>
      </c>
      <c r="H22" s="14" t="s">
        <v>10</v>
      </c>
    </row>
    <row r="23" spans="1:12" s="1" customFormat="1" x14ac:dyDescent="0.3">
      <c r="A23" s="12">
        <v>2078</v>
      </c>
      <c r="B23" s="13">
        <v>101726997</v>
      </c>
      <c r="C23" s="21" t="s">
        <v>42</v>
      </c>
      <c r="D23" s="23" t="s">
        <v>43</v>
      </c>
      <c r="E23" s="22">
        <v>13720</v>
      </c>
      <c r="F23" s="15">
        <f t="shared" si="3"/>
        <v>13720</v>
      </c>
      <c r="G23" s="13" t="s">
        <v>9</v>
      </c>
      <c r="H23" s="14" t="s">
        <v>10</v>
      </c>
    </row>
    <row r="24" spans="1:12" s="1" customFormat="1" ht="21.6" x14ac:dyDescent="0.3">
      <c r="A24" s="12">
        <v>1841</v>
      </c>
      <c r="B24" s="13">
        <v>430019501</v>
      </c>
      <c r="C24" s="21" t="s">
        <v>44</v>
      </c>
      <c r="D24" s="23" t="s">
        <v>24</v>
      </c>
      <c r="E24" s="22">
        <v>114947.3</v>
      </c>
      <c r="F24" s="15">
        <f t="shared" si="3"/>
        <v>114947.3</v>
      </c>
      <c r="G24" s="13" t="s">
        <v>9</v>
      </c>
      <c r="H24" s="14" t="s">
        <v>10</v>
      </c>
    </row>
    <row r="25" spans="1:12" s="1" customFormat="1" x14ac:dyDescent="0.3">
      <c r="A25" s="12">
        <v>2076</v>
      </c>
      <c r="B25" s="13">
        <v>132429249</v>
      </c>
      <c r="C25" s="21" t="s">
        <v>45</v>
      </c>
      <c r="D25" s="23" t="s">
        <v>46</v>
      </c>
      <c r="E25" s="22">
        <v>82600</v>
      </c>
      <c r="F25" s="15">
        <f t="shared" si="3"/>
        <v>82600</v>
      </c>
      <c r="G25" s="13" t="s">
        <v>9</v>
      </c>
      <c r="H25" s="14" t="s">
        <v>10</v>
      </c>
      <c r="L25" s="27"/>
    </row>
    <row r="26" spans="1:12" s="1" customFormat="1" x14ac:dyDescent="0.3">
      <c r="A26" s="12">
        <v>2082</v>
      </c>
      <c r="B26" s="31">
        <v>101001577</v>
      </c>
      <c r="C26" s="21" t="s">
        <v>47</v>
      </c>
      <c r="D26" s="23" t="s">
        <v>38</v>
      </c>
      <c r="E26" s="22">
        <v>623546.67000000004</v>
      </c>
      <c r="F26" s="15">
        <f t="shared" si="3"/>
        <v>623546.67000000004</v>
      </c>
      <c r="G26" s="13" t="s">
        <v>9</v>
      </c>
      <c r="H26" s="14" t="s">
        <v>10</v>
      </c>
      <c r="L26" s="27"/>
    </row>
    <row r="27" spans="1:12" s="1" customFormat="1" x14ac:dyDescent="0.3">
      <c r="A27" s="12">
        <v>2081</v>
      </c>
      <c r="B27" s="13">
        <v>101618787</v>
      </c>
      <c r="C27" s="21" t="s">
        <v>21</v>
      </c>
      <c r="D27" s="23" t="s">
        <v>38</v>
      </c>
      <c r="E27" s="22">
        <v>5523.19</v>
      </c>
      <c r="F27" s="15">
        <f t="shared" si="3"/>
        <v>5523.19</v>
      </c>
      <c r="G27" s="13" t="s">
        <v>9</v>
      </c>
      <c r="H27" s="14" t="s">
        <v>10</v>
      </c>
      <c r="L27" s="27"/>
    </row>
    <row r="28" spans="1:12" s="1" customFormat="1" ht="21.6" x14ac:dyDescent="0.3">
      <c r="A28" s="12">
        <v>1766</v>
      </c>
      <c r="B28" s="13">
        <v>430019501</v>
      </c>
      <c r="C28" s="21" t="s">
        <v>44</v>
      </c>
      <c r="D28" s="23" t="s">
        <v>24</v>
      </c>
      <c r="E28" s="22">
        <v>1034525.7</v>
      </c>
      <c r="F28" s="15">
        <f t="shared" si="3"/>
        <v>1034525.7</v>
      </c>
      <c r="G28" s="13" t="s">
        <v>9</v>
      </c>
      <c r="H28" s="14" t="s">
        <v>10</v>
      </c>
      <c r="L28" s="27"/>
    </row>
    <row r="29" spans="1:12" s="1" customFormat="1" x14ac:dyDescent="0.3">
      <c r="A29" s="12">
        <v>2090</v>
      </c>
      <c r="B29" s="13">
        <v>401007479</v>
      </c>
      <c r="C29" s="21" t="s">
        <v>48</v>
      </c>
      <c r="D29" s="23" t="s">
        <v>38</v>
      </c>
      <c r="E29" s="22">
        <v>8241</v>
      </c>
      <c r="F29" s="15">
        <f t="shared" si="3"/>
        <v>8241</v>
      </c>
      <c r="G29" s="13" t="s">
        <v>9</v>
      </c>
      <c r="H29" s="14" t="s">
        <v>10</v>
      </c>
      <c r="L29" s="27"/>
    </row>
    <row r="30" spans="1:12" s="1" customFormat="1" ht="21.6" x14ac:dyDescent="0.3">
      <c r="A30" s="12">
        <v>2091</v>
      </c>
      <c r="B30" s="13">
        <v>401037272</v>
      </c>
      <c r="C30" s="21" t="s">
        <v>49</v>
      </c>
      <c r="D30" s="23" t="s">
        <v>38</v>
      </c>
      <c r="E30" s="22">
        <v>1000.8</v>
      </c>
      <c r="F30" s="15">
        <f t="shared" si="3"/>
        <v>1000.8</v>
      </c>
      <c r="G30" s="13" t="s">
        <v>9</v>
      </c>
      <c r="H30" s="14" t="s">
        <v>10</v>
      </c>
      <c r="L30" s="27"/>
    </row>
    <row r="31" spans="1:12" s="1" customFormat="1" x14ac:dyDescent="0.3">
      <c r="A31" s="12">
        <v>2093</v>
      </c>
      <c r="B31" s="13">
        <v>401007479</v>
      </c>
      <c r="C31" s="21" t="s">
        <v>48</v>
      </c>
      <c r="D31" s="23" t="s">
        <v>38</v>
      </c>
      <c r="E31" s="22">
        <v>1452</v>
      </c>
      <c r="F31" s="15">
        <f t="shared" si="3"/>
        <v>1452</v>
      </c>
      <c r="G31" s="13" t="s">
        <v>9</v>
      </c>
      <c r="H31" s="14" t="s">
        <v>10</v>
      </c>
      <c r="L31" s="27"/>
    </row>
    <row r="32" spans="1:12" s="1" customFormat="1" ht="21.6" x14ac:dyDescent="0.3">
      <c r="A32" s="12">
        <v>2092</v>
      </c>
      <c r="B32" s="13">
        <v>401037272</v>
      </c>
      <c r="C32" s="21" t="s">
        <v>49</v>
      </c>
      <c r="D32" s="23" t="s">
        <v>38</v>
      </c>
      <c r="E32" s="22">
        <v>2670</v>
      </c>
      <c r="F32" s="15">
        <f t="shared" si="3"/>
        <v>2670</v>
      </c>
      <c r="G32" s="13" t="s">
        <v>9</v>
      </c>
      <c r="H32" s="14" t="s">
        <v>10</v>
      </c>
      <c r="L32" s="27"/>
    </row>
    <row r="33" spans="1:12" s="1" customFormat="1" x14ac:dyDescent="0.3">
      <c r="A33" s="12">
        <v>2101</v>
      </c>
      <c r="B33" s="13">
        <v>101618787</v>
      </c>
      <c r="C33" s="21" t="s">
        <v>21</v>
      </c>
      <c r="D33" s="23" t="s">
        <v>38</v>
      </c>
      <c r="E33" s="22">
        <v>129654.2</v>
      </c>
      <c r="F33" s="15">
        <f t="shared" si="3"/>
        <v>129654.2</v>
      </c>
      <c r="G33" s="13" t="s">
        <v>9</v>
      </c>
      <c r="H33" s="14" t="s">
        <v>10</v>
      </c>
      <c r="L33" s="27"/>
    </row>
    <row r="34" spans="1:12" s="1" customFormat="1" x14ac:dyDescent="0.3">
      <c r="A34" s="12">
        <v>2104</v>
      </c>
      <c r="B34" s="13">
        <v>402002585</v>
      </c>
      <c r="C34" s="32" t="s">
        <v>50</v>
      </c>
      <c r="D34" s="23" t="s">
        <v>51</v>
      </c>
      <c r="E34" s="22">
        <v>456000</v>
      </c>
      <c r="F34" s="15">
        <f t="shared" si="3"/>
        <v>456000</v>
      </c>
      <c r="G34" s="13" t="s">
        <v>9</v>
      </c>
      <c r="H34" s="14" t="s">
        <v>10</v>
      </c>
      <c r="L34" s="27"/>
    </row>
    <row r="35" spans="1:12" s="1" customFormat="1" x14ac:dyDescent="0.3">
      <c r="A35" s="12">
        <v>2120</v>
      </c>
      <c r="B35" s="13">
        <v>130217432</v>
      </c>
      <c r="C35" s="32" t="s">
        <v>52</v>
      </c>
      <c r="D35" s="23" t="s">
        <v>53</v>
      </c>
      <c r="E35" s="22">
        <v>1017962.4</v>
      </c>
      <c r="F35" s="15">
        <f t="shared" si="3"/>
        <v>1017962.4</v>
      </c>
      <c r="G35" s="13" t="s">
        <v>9</v>
      </c>
      <c r="H35" s="14" t="s">
        <v>10</v>
      </c>
      <c r="L35" s="27"/>
    </row>
    <row r="36" spans="1:12" s="1" customFormat="1" x14ac:dyDescent="0.3">
      <c r="A36" s="12">
        <v>2202</v>
      </c>
      <c r="B36" s="13">
        <v>401010062</v>
      </c>
      <c r="C36" s="33" t="s">
        <v>54</v>
      </c>
      <c r="D36" s="23" t="s">
        <v>43</v>
      </c>
      <c r="E36" s="22">
        <v>877700</v>
      </c>
      <c r="F36" s="15">
        <f t="shared" si="3"/>
        <v>877700</v>
      </c>
      <c r="G36" s="13" t="s">
        <v>9</v>
      </c>
      <c r="H36" s="14" t="s">
        <v>10</v>
      </c>
      <c r="L36" s="27"/>
    </row>
    <row r="37" spans="1:12" s="1" customFormat="1" ht="21.6" x14ac:dyDescent="0.3">
      <c r="A37" s="12">
        <v>2159</v>
      </c>
      <c r="B37" s="13">
        <v>430019501</v>
      </c>
      <c r="C37" s="33" t="s">
        <v>44</v>
      </c>
      <c r="D37" s="23" t="s">
        <v>24</v>
      </c>
      <c r="E37" s="22">
        <v>114947.3</v>
      </c>
      <c r="F37" s="15">
        <f t="shared" si="3"/>
        <v>114947.3</v>
      </c>
      <c r="G37" s="13" t="s">
        <v>9</v>
      </c>
      <c r="H37" s="14" t="s">
        <v>10</v>
      </c>
      <c r="L37" s="27"/>
    </row>
    <row r="38" spans="1:12" s="1" customFormat="1" x14ac:dyDescent="0.3">
      <c r="A38" s="12">
        <v>2177</v>
      </c>
      <c r="B38" s="13">
        <v>101503939</v>
      </c>
      <c r="C38" s="33" t="s">
        <v>22</v>
      </c>
      <c r="D38" s="23" t="s">
        <v>19</v>
      </c>
      <c r="E38" s="22">
        <v>13500</v>
      </c>
      <c r="F38" s="15">
        <f t="shared" si="3"/>
        <v>13500</v>
      </c>
      <c r="G38" s="13" t="s">
        <v>9</v>
      </c>
      <c r="H38" s="14" t="s">
        <v>10</v>
      </c>
      <c r="L38" s="27"/>
    </row>
    <row r="39" spans="1:12" s="1" customFormat="1" x14ac:dyDescent="0.3">
      <c r="A39" s="12">
        <v>2178</v>
      </c>
      <c r="B39" s="13">
        <v>101725389</v>
      </c>
      <c r="C39" s="33" t="s">
        <v>30</v>
      </c>
      <c r="D39" s="23" t="s">
        <v>24</v>
      </c>
      <c r="E39" s="22">
        <v>5900</v>
      </c>
      <c r="F39" s="15">
        <f t="shared" si="3"/>
        <v>5900</v>
      </c>
      <c r="G39" s="13" t="s">
        <v>9</v>
      </c>
      <c r="H39" s="14" t="s">
        <v>10</v>
      </c>
      <c r="L39" s="27"/>
    </row>
    <row r="40" spans="1:12" s="1" customFormat="1" x14ac:dyDescent="0.3">
      <c r="A40" s="12">
        <v>2182</v>
      </c>
      <c r="B40" s="13">
        <v>102619522</v>
      </c>
      <c r="C40" s="33" t="s">
        <v>55</v>
      </c>
      <c r="D40" s="23" t="s">
        <v>41</v>
      </c>
      <c r="E40" s="22">
        <v>270656.59999999998</v>
      </c>
      <c r="F40" s="15">
        <f t="shared" si="3"/>
        <v>270656.59999999998</v>
      </c>
      <c r="G40" s="13" t="s">
        <v>9</v>
      </c>
      <c r="H40" s="14" t="s">
        <v>10</v>
      </c>
      <c r="L40" s="27"/>
    </row>
    <row r="41" spans="1:12" s="1" customFormat="1" x14ac:dyDescent="0.3">
      <c r="A41" s="12">
        <v>2180</v>
      </c>
      <c r="B41" s="13">
        <v>101848723</v>
      </c>
      <c r="C41" s="33" t="s">
        <v>56</v>
      </c>
      <c r="D41" s="23" t="s">
        <v>19</v>
      </c>
      <c r="E41" s="22">
        <v>54375</v>
      </c>
      <c r="F41" s="15">
        <f t="shared" si="3"/>
        <v>54375</v>
      </c>
      <c r="G41" s="13" t="s">
        <v>9</v>
      </c>
      <c r="H41" s="14" t="s">
        <v>10</v>
      </c>
      <c r="L41" s="27"/>
    </row>
    <row r="42" spans="1:12" s="1" customFormat="1" x14ac:dyDescent="0.3">
      <c r="A42" s="12">
        <v>2181</v>
      </c>
      <c r="B42" s="13">
        <v>102619522</v>
      </c>
      <c r="C42" s="33" t="s">
        <v>55</v>
      </c>
      <c r="D42" s="23" t="s">
        <v>41</v>
      </c>
      <c r="E42" s="22">
        <v>244968</v>
      </c>
      <c r="F42" s="15">
        <f t="shared" si="3"/>
        <v>244968</v>
      </c>
      <c r="G42" s="13" t="s">
        <v>9</v>
      </c>
      <c r="H42" s="14" t="s">
        <v>10</v>
      </c>
      <c r="L42" s="27"/>
    </row>
    <row r="43" spans="1:12" s="1" customFormat="1" x14ac:dyDescent="0.3">
      <c r="A43" s="12">
        <v>2179</v>
      </c>
      <c r="B43" s="13">
        <v>132118881</v>
      </c>
      <c r="C43" s="33" t="s">
        <v>57</v>
      </c>
      <c r="D43" s="23" t="s">
        <v>46</v>
      </c>
      <c r="E43" s="22">
        <v>47200</v>
      </c>
      <c r="F43" s="15">
        <f t="shared" si="3"/>
        <v>47200</v>
      </c>
      <c r="G43" s="13" t="s">
        <v>9</v>
      </c>
      <c r="H43" s="14" t="s">
        <v>10</v>
      </c>
      <c r="L43" s="27"/>
    </row>
    <row r="44" spans="1:12" s="1" customFormat="1" x14ac:dyDescent="0.3">
      <c r="A44" s="12">
        <v>2192</v>
      </c>
      <c r="B44" s="13">
        <v>430033472</v>
      </c>
      <c r="C44" s="30" t="s">
        <v>58</v>
      </c>
      <c r="D44" s="23" t="s">
        <v>24</v>
      </c>
      <c r="E44" s="22">
        <v>372000</v>
      </c>
      <c r="F44" s="15">
        <f t="shared" si="3"/>
        <v>372000</v>
      </c>
      <c r="G44" s="13" t="s">
        <v>9</v>
      </c>
      <c r="H44" s="14" t="s">
        <v>10</v>
      </c>
      <c r="L44" s="27"/>
    </row>
    <row r="45" spans="1:12" s="1" customFormat="1" x14ac:dyDescent="0.3">
      <c r="A45" s="12">
        <v>2193</v>
      </c>
      <c r="B45" s="13">
        <v>131265863</v>
      </c>
      <c r="C45" s="33" t="s">
        <v>59</v>
      </c>
      <c r="D45" s="23" t="s">
        <v>24</v>
      </c>
      <c r="E45" s="22">
        <v>750980</v>
      </c>
      <c r="F45" s="15">
        <f t="shared" si="3"/>
        <v>750980</v>
      </c>
      <c r="G45" s="13" t="s">
        <v>9</v>
      </c>
      <c r="H45" s="14" t="s">
        <v>10</v>
      </c>
      <c r="L45" s="27"/>
    </row>
    <row r="46" spans="1:12" s="1" customFormat="1" x14ac:dyDescent="0.3">
      <c r="A46" s="12">
        <v>2203</v>
      </c>
      <c r="B46" s="13">
        <v>103772976</v>
      </c>
      <c r="C46" s="33" t="s">
        <v>60</v>
      </c>
      <c r="D46" s="23" t="s">
        <v>24</v>
      </c>
      <c r="E46" s="22">
        <v>17700</v>
      </c>
      <c r="F46" s="15">
        <f t="shared" si="3"/>
        <v>17700</v>
      </c>
      <c r="G46" s="13" t="s">
        <v>9</v>
      </c>
      <c r="H46" s="14" t="s">
        <v>10</v>
      </c>
      <c r="L46" s="27"/>
    </row>
    <row r="47" spans="1:12" s="1" customFormat="1" x14ac:dyDescent="0.3">
      <c r="A47" s="12">
        <v>2210</v>
      </c>
      <c r="B47" s="13">
        <v>130941361</v>
      </c>
      <c r="C47" s="33" t="s">
        <v>61</v>
      </c>
      <c r="D47" s="23" t="s">
        <v>24</v>
      </c>
      <c r="E47" s="22">
        <v>190000</v>
      </c>
      <c r="F47" s="15">
        <f t="shared" si="3"/>
        <v>190000</v>
      </c>
      <c r="G47" s="13" t="s">
        <v>9</v>
      </c>
      <c r="H47" s="14" t="s">
        <v>10</v>
      </c>
      <c r="L47" s="27"/>
    </row>
    <row r="48" spans="1:12" s="1" customFormat="1" x14ac:dyDescent="0.3">
      <c r="A48" s="12">
        <v>2214</v>
      </c>
      <c r="B48" s="13">
        <v>101001577</v>
      </c>
      <c r="C48" s="33" t="s">
        <v>47</v>
      </c>
      <c r="D48" s="23" t="s">
        <v>38</v>
      </c>
      <c r="E48" s="22">
        <v>33731.449999999997</v>
      </c>
      <c r="F48" s="15">
        <f t="shared" si="3"/>
        <v>33731.449999999997</v>
      </c>
      <c r="G48" s="13" t="s">
        <v>9</v>
      </c>
      <c r="H48" s="14" t="s">
        <v>10</v>
      </c>
      <c r="L48" s="27"/>
    </row>
    <row r="49" spans="1:12" s="1" customFormat="1" x14ac:dyDescent="0.3">
      <c r="A49" s="12">
        <v>2216</v>
      </c>
      <c r="B49" s="13">
        <v>101618787</v>
      </c>
      <c r="C49" s="33" t="s">
        <v>21</v>
      </c>
      <c r="D49" s="23" t="s">
        <v>38</v>
      </c>
      <c r="E49" s="22">
        <v>247306.34</v>
      </c>
      <c r="F49" s="15">
        <f t="shared" si="3"/>
        <v>247306.34</v>
      </c>
      <c r="G49" s="13" t="s">
        <v>9</v>
      </c>
      <c r="H49" s="14" t="s">
        <v>10</v>
      </c>
      <c r="L49" s="27"/>
    </row>
    <row r="50" spans="1:12" s="1" customFormat="1" ht="21.6" x14ac:dyDescent="0.3">
      <c r="A50" s="12">
        <v>2243</v>
      </c>
      <c r="B50" s="13">
        <v>101820217</v>
      </c>
      <c r="C50" s="33" t="s">
        <v>62</v>
      </c>
      <c r="D50" s="23" t="s">
        <v>38</v>
      </c>
      <c r="E50" s="22">
        <v>478915.34</v>
      </c>
      <c r="F50" s="15">
        <f t="shared" si="3"/>
        <v>478915.34</v>
      </c>
      <c r="G50" s="13" t="s">
        <v>9</v>
      </c>
      <c r="H50" s="14" t="s">
        <v>10</v>
      </c>
      <c r="L50" s="27"/>
    </row>
    <row r="51" spans="1:12" s="1" customFormat="1" x14ac:dyDescent="0.3">
      <c r="A51" s="12">
        <v>2239</v>
      </c>
      <c r="B51" s="13">
        <v>130195455</v>
      </c>
      <c r="C51" s="33" t="s">
        <v>63</v>
      </c>
      <c r="D51" s="23" t="s">
        <v>24</v>
      </c>
      <c r="E51" s="22">
        <v>569721.93999999994</v>
      </c>
      <c r="F51" s="15">
        <f t="shared" si="3"/>
        <v>569721.93999999994</v>
      </c>
      <c r="G51" s="13" t="s">
        <v>9</v>
      </c>
      <c r="H51" s="14" t="s">
        <v>10</v>
      </c>
      <c r="L51" s="27"/>
    </row>
    <row r="52" spans="1:12" s="1" customFormat="1" x14ac:dyDescent="0.3">
      <c r="A52" s="12">
        <v>2241</v>
      </c>
      <c r="B52" s="13">
        <v>101001577</v>
      </c>
      <c r="C52" s="33" t="s">
        <v>47</v>
      </c>
      <c r="D52" s="23" t="s">
        <v>38</v>
      </c>
      <c r="E52" s="22">
        <v>751253.55</v>
      </c>
      <c r="F52" s="15">
        <f t="shared" si="3"/>
        <v>751253.55</v>
      </c>
      <c r="G52" s="13" t="s">
        <v>9</v>
      </c>
      <c r="H52" s="14" t="s">
        <v>10</v>
      </c>
      <c r="L52" s="27"/>
    </row>
    <row r="53" spans="1:12" s="1" customFormat="1" x14ac:dyDescent="0.3">
      <c r="A53" s="12">
        <v>2242</v>
      </c>
      <c r="B53" s="13">
        <v>101821256</v>
      </c>
      <c r="C53" s="33" t="s">
        <v>37</v>
      </c>
      <c r="D53" s="23" t="s">
        <v>38</v>
      </c>
      <c r="E53" s="22">
        <v>27334.14</v>
      </c>
      <c r="F53" s="15">
        <f t="shared" si="3"/>
        <v>27334.14</v>
      </c>
      <c r="G53" s="13" t="s">
        <v>9</v>
      </c>
      <c r="H53" s="14" t="s">
        <v>10</v>
      </c>
      <c r="L53" s="27"/>
    </row>
    <row r="54" spans="1:12" s="1" customFormat="1" x14ac:dyDescent="0.3">
      <c r="A54" s="12">
        <v>2217</v>
      </c>
      <c r="B54" s="13">
        <v>101618787</v>
      </c>
      <c r="C54" s="33" t="s">
        <v>21</v>
      </c>
      <c r="D54" s="23" t="s">
        <v>38</v>
      </c>
      <c r="E54" s="22">
        <v>5483.57</v>
      </c>
      <c r="F54" s="15">
        <f t="shared" si="3"/>
        <v>5483.57</v>
      </c>
      <c r="G54" s="13" t="s">
        <v>9</v>
      </c>
      <c r="H54" s="14" t="s">
        <v>10</v>
      </c>
      <c r="L54" s="27"/>
    </row>
    <row r="55" spans="1:12" s="1" customFormat="1" x14ac:dyDescent="0.3">
      <c r="A55" s="12">
        <v>2234</v>
      </c>
      <c r="B55" s="13">
        <v>131676227</v>
      </c>
      <c r="C55" s="33" t="s">
        <v>64</v>
      </c>
      <c r="D55" s="23" t="s">
        <v>24</v>
      </c>
      <c r="E55" s="22">
        <v>232000.04</v>
      </c>
      <c r="F55" s="15">
        <f t="shared" si="3"/>
        <v>232000.04</v>
      </c>
      <c r="G55" s="13" t="s">
        <v>9</v>
      </c>
      <c r="H55" s="14" t="s">
        <v>10</v>
      </c>
      <c r="L55" s="27"/>
    </row>
    <row r="56" spans="1:12" s="1" customFormat="1" x14ac:dyDescent="0.3">
      <c r="A56" s="12">
        <v>2240</v>
      </c>
      <c r="B56" s="13">
        <v>131733719</v>
      </c>
      <c r="C56" s="33" t="s">
        <v>65</v>
      </c>
      <c r="D56" s="23" t="s">
        <v>20</v>
      </c>
      <c r="E56" s="22">
        <v>458852.44</v>
      </c>
      <c r="F56" s="15">
        <f t="shared" ref="F56" si="4">E56</f>
        <v>458852.44</v>
      </c>
      <c r="G56" s="13" t="s">
        <v>9</v>
      </c>
      <c r="H56" s="14" t="s">
        <v>10</v>
      </c>
      <c r="L56" s="27"/>
    </row>
    <row r="57" spans="1:12" s="1" customFormat="1" x14ac:dyDescent="0.3">
      <c r="A57" s="12">
        <v>2238</v>
      </c>
      <c r="B57" s="13">
        <v>132052722</v>
      </c>
      <c r="C57" s="32" t="s">
        <v>40</v>
      </c>
      <c r="D57" s="23" t="s">
        <v>66</v>
      </c>
      <c r="E57" s="22">
        <v>39333.33</v>
      </c>
      <c r="F57" s="15">
        <f t="shared" ref="F57:F59" si="5">E57</f>
        <v>39333.33</v>
      </c>
      <c r="G57" s="13" t="s">
        <v>9</v>
      </c>
      <c r="H57" s="14" t="s">
        <v>10</v>
      </c>
      <c r="L57" s="27"/>
    </row>
    <row r="58" spans="1:12" s="1" customFormat="1" ht="21.6" x14ac:dyDescent="0.3">
      <c r="A58" s="12">
        <v>2212</v>
      </c>
      <c r="B58" s="13">
        <v>430019501</v>
      </c>
      <c r="C58" s="32" t="s">
        <v>44</v>
      </c>
      <c r="D58" s="23" t="s">
        <v>24</v>
      </c>
      <c r="E58" s="22">
        <v>114947.3</v>
      </c>
      <c r="F58" s="15">
        <f t="shared" si="5"/>
        <v>114947.3</v>
      </c>
      <c r="G58" s="13" t="s">
        <v>9</v>
      </c>
      <c r="H58" s="14" t="s">
        <v>10</v>
      </c>
      <c r="L58" s="27"/>
    </row>
    <row r="59" spans="1:12" s="1" customFormat="1" x14ac:dyDescent="0.3">
      <c r="A59" s="12">
        <v>2269</v>
      </c>
      <c r="B59" s="13">
        <v>401516454</v>
      </c>
      <c r="C59" s="21" t="s">
        <v>39</v>
      </c>
      <c r="D59" s="23" t="s">
        <v>35</v>
      </c>
      <c r="E59" s="22">
        <v>1202998.2</v>
      </c>
      <c r="F59" s="15">
        <f t="shared" si="5"/>
        <v>1202998.2</v>
      </c>
      <c r="G59" s="13" t="s">
        <v>9</v>
      </c>
      <c r="H59" s="14" t="s">
        <v>10</v>
      </c>
      <c r="L59" s="27"/>
    </row>
    <row r="60" spans="1:12" s="1" customFormat="1" x14ac:dyDescent="0.3">
      <c r="A60" s="12">
        <v>2215</v>
      </c>
      <c r="B60" s="13">
        <v>102017174</v>
      </c>
      <c r="C60" s="21" t="s">
        <v>34</v>
      </c>
      <c r="D60" s="23" t="s">
        <v>35</v>
      </c>
      <c r="E60" s="22">
        <v>2464576.54</v>
      </c>
      <c r="F60" s="15">
        <f>E60</f>
        <v>2464576.54</v>
      </c>
      <c r="G60" s="13" t="s">
        <v>9</v>
      </c>
      <c r="H60" s="14" t="s">
        <v>10</v>
      </c>
      <c r="L60" s="27"/>
    </row>
    <row r="61" spans="1:12" s="1" customFormat="1" x14ac:dyDescent="0.3">
      <c r="A61" s="12">
        <v>2282</v>
      </c>
      <c r="B61" s="13">
        <v>401007479</v>
      </c>
      <c r="C61" s="21" t="s">
        <v>48</v>
      </c>
      <c r="D61" s="23" t="s">
        <v>38</v>
      </c>
      <c r="E61" s="34">
        <v>1452</v>
      </c>
      <c r="F61" s="15">
        <f>E61</f>
        <v>1452</v>
      </c>
      <c r="G61" s="13" t="s">
        <v>9</v>
      </c>
      <c r="H61" s="14" t="s">
        <v>10</v>
      </c>
      <c r="L61" s="27"/>
    </row>
    <row r="62" spans="1:12" s="1" customFormat="1" x14ac:dyDescent="0.3">
      <c r="A62" s="12">
        <v>2283</v>
      </c>
      <c r="B62" s="13">
        <v>401007479</v>
      </c>
      <c r="C62" s="21" t="s">
        <v>48</v>
      </c>
      <c r="D62" s="23" t="s">
        <v>38</v>
      </c>
      <c r="E62" s="34">
        <v>7798</v>
      </c>
      <c r="F62" s="15">
        <f t="shared" ref="F62" si="6">E62</f>
        <v>7798</v>
      </c>
      <c r="G62" s="13" t="s">
        <v>9</v>
      </c>
      <c r="H62" s="14" t="s">
        <v>10</v>
      </c>
      <c r="L62" s="27"/>
    </row>
    <row r="63" spans="1:12" s="1" customFormat="1" x14ac:dyDescent="0.3">
      <c r="A63" s="31">
        <v>2311</v>
      </c>
      <c r="B63" s="38">
        <v>401007479</v>
      </c>
      <c r="C63" s="39" t="s">
        <v>48</v>
      </c>
      <c r="D63" s="40" t="s">
        <v>38</v>
      </c>
      <c r="E63" s="37">
        <v>3502.8</v>
      </c>
      <c r="F63" s="41">
        <f t="shared" ref="F63:F67" si="7">E63</f>
        <v>3502.8</v>
      </c>
      <c r="G63" s="38" t="s">
        <v>9</v>
      </c>
      <c r="H63" s="42" t="s">
        <v>10</v>
      </c>
      <c r="L63" s="27"/>
    </row>
    <row r="64" spans="1:12" s="1" customFormat="1" ht="22.2" x14ac:dyDescent="0.3">
      <c r="A64" s="13">
        <v>2312</v>
      </c>
      <c r="B64" s="13">
        <v>401037272</v>
      </c>
      <c r="C64" s="43" t="s">
        <v>49</v>
      </c>
      <c r="D64" s="36" t="s">
        <v>38</v>
      </c>
      <c r="E64" s="44">
        <v>16020</v>
      </c>
      <c r="F64" s="15">
        <f t="shared" si="7"/>
        <v>16020</v>
      </c>
      <c r="G64" s="13" t="s">
        <v>9</v>
      </c>
      <c r="H64" s="14" t="s">
        <v>10</v>
      </c>
      <c r="L64" s="27"/>
    </row>
    <row r="65" spans="1:12" s="1" customFormat="1" x14ac:dyDescent="0.3">
      <c r="A65" s="13">
        <v>2348</v>
      </c>
      <c r="B65" s="13">
        <v>132052722</v>
      </c>
      <c r="C65" s="45" t="s">
        <v>40</v>
      </c>
      <c r="D65" s="36" t="s">
        <v>24</v>
      </c>
      <c r="E65" s="44">
        <v>39333.33</v>
      </c>
      <c r="F65" s="15">
        <f t="shared" si="7"/>
        <v>39333.33</v>
      </c>
      <c r="G65" s="13" t="s">
        <v>9</v>
      </c>
      <c r="H65" s="14" t="s">
        <v>10</v>
      </c>
      <c r="L65" s="27"/>
    </row>
    <row r="66" spans="1:12" s="1" customFormat="1" x14ac:dyDescent="0.3">
      <c r="A66" s="13">
        <v>2343</v>
      </c>
      <c r="B66" s="13">
        <v>130413772</v>
      </c>
      <c r="C66" s="35" t="s">
        <v>67</v>
      </c>
      <c r="D66" s="36" t="s">
        <v>24</v>
      </c>
      <c r="E66" s="44">
        <v>344981.6</v>
      </c>
      <c r="F66" s="15">
        <f t="shared" si="7"/>
        <v>344981.6</v>
      </c>
      <c r="G66" s="13" t="s">
        <v>9</v>
      </c>
      <c r="H66" s="14" t="s">
        <v>10</v>
      </c>
      <c r="J66" s="1">
        <f>48624648.3-414932.6</f>
        <v>48209715.699999996</v>
      </c>
      <c r="L66" s="27"/>
    </row>
    <row r="67" spans="1:12" s="1" customFormat="1" x14ac:dyDescent="0.3">
      <c r="A67" s="13">
        <v>2314</v>
      </c>
      <c r="B67" s="13">
        <v>102017174</v>
      </c>
      <c r="C67" s="35" t="s">
        <v>34</v>
      </c>
      <c r="D67" s="36" t="s">
        <v>35</v>
      </c>
      <c r="E67" s="44">
        <v>1506436.96</v>
      </c>
      <c r="F67" s="15">
        <f t="shared" si="7"/>
        <v>1506436.96</v>
      </c>
      <c r="G67" s="13" t="s">
        <v>9</v>
      </c>
      <c r="H67" s="14" t="s">
        <v>10</v>
      </c>
      <c r="L67" s="27"/>
    </row>
    <row r="68" spans="1:12" s="1" customFormat="1" x14ac:dyDescent="0.3">
      <c r="A68" s="48" t="s">
        <v>27</v>
      </c>
      <c r="B68" s="48"/>
      <c r="C68" s="48"/>
      <c r="D68" s="48"/>
      <c r="E68" s="10">
        <f>SUM(E9:E67)</f>
        <v>21363593.98</v>
      </c>
      <c r="F68" s="16">
        <f>SUM(F9:F67)</f>
        <v>21363593.98</v>
      </c>
      <c r="G68" s="11"/>
      <c r="H68" s="11"/>
      <c r="L68" s="27"/>
    </row>
    <row r="69" spans="1:12" s="1" customFormat="1" x14ac:dyDescent="0.3">
      <c r="B69" s="17"/>
      <c r="J69" s="50"/>
      <c r="L69" s="28"/>
    </row>
    <row r="70" spans="1:12" s="1" customFormat="1" x14ac:dyDescent="0.3">
      <c r="A70"/>
      <c r="B70" s="17"/>
      <c r="C70"/>
      <c r="D70"/>
      <c r="E70"/>
      <c r="F70"/>
      <c r="G70"/>
      <c r="H70"/>
    </row>
    <row r="71" spans="1:12" s="1" customFormat="1" x14ac:dyDescent="0.3">
      <c r="A71"/>
      <c r="B71" s="18" t="s">
        <v>15</v>
      </c>
      <c r="C71" s="2"/>
      <c r="D71" s="2" t="s">
        <v>11</v>
      </c>
      <c r="E71" s="2"/>
      <c r="F71" s="49" t="s">
        <v>23</v>
      </c>
      <c r="G71" s="49"/>
      <c r="H71"/>
      <c r="K71" s="51">
        <f>+E68-21363593.98</f>
        <v>0</v>
      </c>
    </row>
    <row r="72" spans="1:12" s="1" customFormat="1" x14ac:dyDescent="0.3">
      <c r="A72"/>
      <c r="B72" s="17" t="s">
        <v>13</v>
      </c>
      <c r="C72" s="3"/>
      <c r="D72" s="1" t="s">
        <v>14</v>
      </c>
      <c r="E72" s="3"/>
      <c r="F72" s="1" t="s">
        <v>16</v>
      </c>
      <c r="G72" s="3"/>
      <c r="H72"/>
      <c r="K72" s="29"/>
    </row>
    <row r="73" spans="1:12" s="1" customFormat="1" x14ac:dyDescent="0.3">
      <c r="A73"/>
      <c r="B73" s="19" t="s">
        <v>18</v>
      </c>
      <c r="C73" s="4"/>
      <c r="D73" s="3" t="s">
        <v>12</v>
      </c>
      <c r="E73" s="4"/>
      <c r="F73" s="3" t="s">
        <v>17</v>
      </c>
      <c r="G73" s="4"/>
      <c r="H73"/>
    </row>
    <row r="74" spans="1:12" s="1" customFormat="1" x14ac:dyDescent="0.3">
      <c r="A74"/>
      <c r="B74" s="17"/>
      <c r="C74"/>
      <c r="D74"/>
      <c r="E74"/>
      <c r="F74"/>
      <c r="G74"/>
      <c r="H74"/>
      <c r="J74" s="51">
        <f>+E63+E64+E65+E66+E67</f>
        <v>1910274.69</v>
      </c>
      <c r="K74" s="29"/>
    </row>
    <row r="75" spans="1:12" s="1" customFormat="1" x14ac:dyDescent="0.3">
      <c r="A75"/>
      <c r="B75" s="17"/>
      <c r="C75"/>
      <c r="D75"/>
      <c r="E75"/>
      <c r="F75"/>
      <c r="G75"/>
      <c r="H75"/>
    </row>
    <row r="76" spans="1:12" s="1" customFormat="1" x14ac:dyDescent="0.3">
      <c r="A76"/>
      <c r="B76" s="17"/>
      <c r="C76"/>
      <c r="D76"/>
      <c r="E76"/>
      <c r="F76"/>
      <c r="G76"/>
      <c r="H76"/>
    </row>
    <row r="77" spans="1:12" s="1" customFormat="1" x14ac:dyDescent="0.3">
      <c r="A77"/>
      <c r="B77" s="17"/>
      <c r="C77"/>
      <c r="D77"/>
      <c r="E77"/>
      <c r="F77"/>
      <c r="G77"/>
      <c r="H77"/>
    </row>
    <row r="78" spans="1:12" s="1" customFormat="1" x14ac:dyDescent="0.3">
      <c r="A78"/>
      <c r="B78" s="17"/>
      <c r="C78"/>
      <c r="D78"/>
      <c r="E78"/>
      <c r="F78"/>
      <c r="G78"/>
      <c r="H78"/>
    </row>
    <row r="79" spans="1:12" s="1" customFormat="1" x14ac:dyDescent="0.3">
      <c r="A79"/>
      <c r="B79" s="17"/>
      <c r="C79"/>
      <c r="D79"/>
      <c r="E79"/>
      <c r="F79"/>
      <c r="G79"/>
      <c r="H79"/>
      <c r="J79" s="25"/>
      <c r="K79" s="29"/>
    </row>
    <row r="80" spans="1:12" s="1" customFormat="1" x14ac:dyDescent="0.3">
      <c r="A80"/>
      <c r="B80" s="17"/>
      <c r="C80"/>
      <c r="D80"/>
      <c r="E80"/>
      <c r="F80"/>
      <c r="G80"/>
      <c r="H80"/>
      <c r="J80" s="25"/>
    </row>
    <row r="81" spans="1:12" s="1" customFormat="1" x14ac:dyDescent="0.3">
      <c r="A81"/>
      <c r="B81" s="17"/>
      <c r="C81"/>
      <c r="D81"/>
      <c r="E81"/>
      <c r="F81"/>
      <c r="G81"/>
      <c r="H81"/>
      <c r="J81" s="25"/>
    </row>
    <row r="82" spans="1:12" s="1" customFormat="1" x14ac:dyDescent="0.3">
      <c r="A82"/>
      <c r="B82" s="17"/>
      <c r="C82"/>
      <c r="D82"/>
      <c r="E82"/>
      <c r="F82"/>
      <c r="G82"/>
      <c r="H82"/>
      <c r="J82" s="25"/>
    </row>
    <row r="83" spans="1:12" s="1" customFormat="1" x14ac:dyDescent="0.3">
      <c r="A83"/>
      <c r="B83" s="17"/>
      <c r="C83"/>
      <c r="D83"/>
      <c r="E83"/>
      <c r="F83"/>
      <c r="G83"/>
      <c r="H83"/>
      <c r="J83" s="25"/>
    </row>
    <row r="84" spans="1:12" s="1" customFormat="1" x14ac:dyDescent="0.3">
      <c r="A84"/>
      <c r="B84" s="17"/>
      <c r="C84"/>
      <c r="D84"/>
      <c r="E84"/>
      <c r="F84"/>
      <c r="G84"/>
      <c r="H84"/>
      <c r="J84" s="25"/>
    </row>
    <row r="85" spans="1:12" ht="24.75" customHeight="1" x14ac:dyDescent="0.3">
      <c r="I85" s="1"/>
      <c r="J85" s="26"/>
      <c r="L85" s="1"/>
    </row>
    <row r="86" spans="1:12" x14ac:dyDescent="0.3">
      <c r="I86" s="1"/>
      <c r="L86" s="1"/>
    </row>
    <row r="87" spans="1:12" s="1" customFormat="1" x14ac:dyDescent="0.3">
      <c r="A87"/>
      <c r="B87" s="17"/>
      <c r="C87"/>
      <c r="D87"/>
      <c r="E87"/>
      <c r="F87"/>
      <c r="G87"/>
      <c r="H87"/>
    </row>
    <row r="88" spans="1:12" x14ac:dyDescent="0.3">
      <c r="L88" s="1"/>
    </row>
    <row r="91" spans="1:12" x14ac:dyDescent="0.3">
      <c r="L91" s="1"/>
    </row>
  </sheetData>
  <mergeCells count="4">
    <mergeCell ref="A5:H5"/>
    <mergeCell ref="A6:H6"/>
    <mergeCell ref="A68:D68"/>
    <mergeCell ref="F71:G71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3898-18E5-4BA7-8307-259955C1EA0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DICIEMBRE 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Alba Peralta</cp:lastModifiedBy>
  <cp:lastPrinted>2026-01-07T11:29:45Z</cp:lastPrinted>
  <dcterms:created xsi:type="dcterms:W3CDTF">2021-10-11T18:45:06Z</dcterms:created>
  <dcterms:modified xsi:type="dcterms:W3CDTF">2026-01-12T18:07:41Z</dcterms:modified>
</cp:coreProperties>
</file>