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ogando\Desktop\UNIDADES DE TRABAJO\CONTABILIDAD\SEPTIEMBRE\"/>
    </mc:Choice>
  </mc:AlternateContent>
  <xr:revisionPtr revIDLastSave="0" documentId="8_{E65A8BA5-F148-4701-9FBF-E2C20CAF78C0}" xr6:coauthVersionLast="36" xr6:coauthVersionMax="36" xr10:uidLastSave="{00000000-0000-0000-0000-000000000000}"/>
  <bookViews>
    <workbookView xWindow="0" yWindow="0" windowWidth="23040" windowHeight="8940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Septiembre 2025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2" l="1"/>
  <c r="I49" i="12"/>
  <c r="I28" i="12"/>
  <c r="I48" i="12"/>
  <c r="I47" i="12"/>
  <c r="I46" i="12"/>
  <c r="I45" i="12"/>
  <c r="I44" i="12"/>
  <c r="I53" i="12" l="1"/>
  <c r="I43" i="12"/>
  <c r="I42" i="12"/>
  <c r="I41" i="12"/>
  <c r="I40" i="12"/>
  <c r="I39" i="12"/>
  <c r="I38" i="12"/>
  <c r="I37" i="12"/>
  <c r="I36" i="12"/>
  <c r="I35" i="12"/>
  <c r="J53" i="12"/>
  <c r="K20" i="12"/>
  <c r="J27" i="12"/>
  <c r="J22" i="12" l="1"/>
  <c r="J34" i="12" l="1"/>
  <c r="J33" i="12"/>
  <c r="J32" i="12"/>
  <c r="J30" i="12"/>
  <c r="J29" i="12"/>
  <c r="J25" i="12"/>
  <c r="J24" i="12"/>
  <c r="J23" i="12"/>
  <c r="J21" i="12"/>
  <c r="J30" i="6" l="1"/>
  <c r="I30" i="6"/>
  <c r="H30" i="6"/>
  <c r="G30" i="6"/>
  <c r="F30" i="6"/>
  <c r="E30" i="6"/>
  <c r="D30" i="6"/>
  <c r="F45" i="4" l="1"/>
  <c r="E21" i="3" l="1"/>
  <c r="G25" i="2" l="1"/>
  <c r="F18" i="1" l="1"/>
  <c r="K53" i="12"/>
  <c r="M53" i="12"/>
</calcChain>
</file>

<file path=xl/sharedStrings.xml><?xml version="1.0" encoding="utf-8"?>
<sst xmlns="http://schemas.openxmlformats.org/spreadsheetml/2006/main" count="406" uniqueCount="291">
  <si>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</si>
  <si>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</si>
  <si>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</si>
  <si>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</si>
  <si>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</si>
  <si>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</si>
  <si>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</si>
  <si>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</si>
  <si>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</si>
  <si>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</si>
  <si>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</si>
  <si>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</si>
  <si>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</si>
  <si>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</si>
  <si>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</si>
  <si>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</si>
  <si>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</si>
  <si>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</si>
  <si>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</si>
  <si>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</si>
  <si>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</si>
  <si>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</si>
  <si>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</si>
  <si>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</si>
  <si>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</si>
  <si>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</si>
  <si>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</si>
  <si>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</si>
  <si>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</si>
  <si>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</si>
  <si>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</si>
  <si>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</si>
  <si>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</si>
  <si>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</si>
  <si>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</si>
  <si>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</si>
  <si>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</si>
  <si>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</si>
  <si>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</si>
  <si>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</si>
  <si>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</si>
  <si>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</si>
  <si>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</si>
  <si>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</si>
  <si>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</si>
  <si>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</si>
  <si>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</si>
  <si>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</si>
  <si>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</si>
  <si>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</si>
  <si>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</si>
  <si>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</si>
  <si>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</si>
  <si>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</si>
  <si>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</si>
  <si>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</si>
  <si>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</si>
  <si>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</si>
  <si>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</si>
  <si>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</si>
  <si>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</si>
  <si>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</si>
  <si>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</si>
  <si>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</si>
  <si>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</si>
  <si>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</si>
  <si>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</si>
  <si>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</si>
  <si>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</si>
  <si>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</si>
  <si>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</si>
  <si>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</si>
  <si>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</si>
  <si>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</si>
  <si>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</si>
  <si>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</si>
  <si>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</si>
  <si>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</si>
  <si>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</si>
  <si>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</si>
  <si>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</si>
  <si>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</si>
  <si>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</si>
  <si>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</si>
  <si>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</si>
  <si>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</si>
  <si>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</si>
  <si>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</si>
  <si>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</si>
  <si>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</si>
  <si>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</si>
  <si>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</si>
  <si>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</si>
  <si>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</si>
  <si>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</si>
  <si>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</si>
  <si>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</si>
  <si>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</si>
  <si>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</si>
  <si>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</si>
  <si>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</si>
  <si>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</si>
  <si>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</si>
  <si>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</si>
  <si>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</si>
  <si>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</si>
  <si>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</si>
  <si>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</si>
  <si>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</si>
  <si>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</si>
  <si>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</si>
  <si>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</si>
  <si>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</si>
  <si>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</si>
  <si>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</si>
  <si>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</si>
  <si>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</si>
  <si>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</si>
  <si>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</si>
  <si>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</si>
  <si>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</si>
  <si>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</si>
  <si>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</si>
  <si>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</si>
  <si>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</si>
  <si>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</si>
  <si>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</si>
  <si>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</si>
  <si>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</si>
  <si>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</si>
  <si>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</si>
  <si>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</si>
  <si>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</si>
  <si>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</si>
  <si>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</si>
  <si>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</si>
  <si>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</si>
  <si>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</si>
  <si>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</si>
  <si>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</si>
  <si>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</si>
  <si>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</si>
  <si>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</si>
  <si>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</si>
  <si>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</si>
  <si>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</si>
  <si>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</si>
  <si>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</si>
  <si>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</si>
  <si>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</si>
  <si>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</si>
  <si>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</si>
  <si>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</si>
  <si>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</si>
  <si>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</si>
  <si>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</si>
  <si>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</si>
  <si>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</si>
  <si>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</si>
  <si>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</si>
  <si>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NCF</t>
  </si>
  <si>
    <t>N/A</t>
  </si>
  <si>
    <t>0-30 dias</t>
  </si>
  <si>
    <t>31-60 dias</t>
  </si>
  <si>
    <t>61-90 dias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</si>
  <si>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</si>
  <si>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</si>
  <si>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</si>
  <si>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</si>
  <si>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</si>
  <si>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</si>
  <si>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</si>
  <si>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</si>
  <si>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</si>
  <si>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</si>
  <si>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</si>
  <si>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</si>
  <si>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28/03/2022</t>
  </si>
  <si>
    <t>B1500000135</t>
  </si>
  <si>
    <t>GEDESCO, SRL</t>
  </si>
  <si>
    <t>SUPERINTENDENCIA DE SEGUROS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</si>
  <si>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</si>
  <si>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</si>
  <si>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</si>
  <si>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</si>
  <si>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</si>
  <si>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</si>
  <si>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</si>
  <si>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</si>
  <si>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</si>
  <si>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</si>
  <si>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</si>
  <si>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</si>
  <si>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</si>
  <si>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</si>
  <si>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</si>
  <si>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</si>
  <si>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</si>
  <si>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</si>
  <si>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</si>
  <si>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</si>
  <si>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</si>
  <si>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MANTENIMIENTOS Y REP. OFICINA</t>
  </si>
  <si>
    <t>B1500000001</t>
  </si>
  <si>
    <t>B1500000176</t>
  </si>
  <si>
    <t>Auditora de Contabilidad</t>
  </si>
  <si>
    <t>ACTUALIDADES INFORMATIVAS</t>
  </si>
  <si>
    <t>SERV Y MANTENIMIENTO DE EDIFICIO</t>
  </si>
  <si>
    <t xml:space="preserve"> Enc. de Contabilidad</t>
  </si>
  <si>
    <t xml:space="preserve">Jorge Luís ceballos Pimentel </t>
  </si>
  <si>
    <t>PERFECT PEST CONTROL, SRL</t>
  </si>
  <si>
    <t>FUMIGACIÓN</t>
  </si>
  <si>
    <t>SERVICIOS DE CATERING</t>
  </si>
  <si>
    <t>PLANET AZUL, S.A.</t>
  </si>
  <si>
    <t>91-120 dÍas</t>
  </si>
  <si>
    <t>María Taveras</t>
  </si>
  <si>
    <t>Departamento de Contabilidad:</t>
  </si>
  <si>
    <t>FelIpe Suero Capellán</t>
  </si>
  <si>
    <t>GRUPO HYLSA</t>
  </si>
  <si>
    <t>E4500000000719</t>
  </si>
  <si>
    <t>ALIMENTOS PARA HUMANOS</t>
  </si>
  <si>
    <t>E450000007043</t>
  </si>
  <si>
    <t>E450000016943</t>
  </si>
  <si>
    <t>E450000016960</t>
  </si>
  <si>
    <t>E450000018163</t>
  </si>
  <si>
    <t>E450000018345</t>
  </si>
  <si>
    <t>B15000000357</t>
  </si>
  <si>
    <t>B15000000404</t>
  </si>
  <si>
    <t>CESI INTERNACIONAL,SRL</t>
  </si>
  <si>
    <t>SERVICIOS DE HOSPEDAJE</t>
  </si>
  <si>
    <t>B15000004855</t>
  </si>
  <si>
    <t>KHARITES INSPIRED</t>
  </si>
  <si>
    <t>E450000000097</t>
  </si>
  <si>
    <t>CKTRANS MOTORS,SRL</t>
  </si>
  <si>
    <t>REPARACIÒN EQUIPOS DE TRANSP.</t>
  </si>
  <si>
    <t>B1500001150</t>
  </si>
  <si>
    <t xml:space="preserve">CRISFLOR FLORÌSTERIA </t>
  </si>
  <si>
    <t xml:space="preserve">SERVICIOS DE FLORÌSTERIA </t>
  </si>
  <si>
    <t>SERVICIOS DE IMPRESOS</t>
  </si>
  <si>
    <t>IMPRESO O &amp; M ,3.0 , SRL</t>
  </si>
  <si>
    <t>SERVICIOS E INSTALACI. TÈCNICA</t>
  </si>
  <si>
    <t>B15000000361</t>
  </si>
  <si>
    <t>B1500000404</t>
  </si>
  <si>
    <t>B1500000295</t>
  </si>
  <si>
    <t>MDL ALTERNATIVA TECH,SRL</t>
  </si>
  <si>
    <t>B1500005237</t>
  </si>
  <si>
    <t>GTG INDUSTRIAL</t>
  </si>
  <si>
    <t>B1500000045</t>
  </si>
  <si>
    <t>SECOND HAND IMPORTA,S.R.L.</t>
  </si>
  <si>
    <t>TRITURADORA DE PAPEL</t>
  </si>
  <si>
    <t>E450000012423</t>
  </si>
  <si>
    <t>B1500002437</t>
  </si>
  <si>
    <t>ACTUALIDADES HOME CENTER</t>
  </si>
  <si>
    <t>E450000000732</t>
  </si>
  <si>
    <t>E450000073756</t>
  </si>
  <si>
    <t>EDENORTE</t>
  </si>
  <si>
    <t>PAGO SEMINARIO</t>
  </si>
  <si>
    <t>BANRESERVAS</t>
  </si>
  <si>
    <t>ALTICES DOMINICANA</t>
  </si>
  <si>
    <t>INTERNET</t>
  </si>
  <si>
    <t>E450000018045</t>
  </si>
  <si>
    <t>DA-21298</t>
  </si>
  <si>
    <t>E450000000287</t>
  </si>
  <si>
    <t>TONER DEPOT MULTISERVICIOS</t>
  </si>
  <si>
    <t>MARTHA AWILDA MELENDEZ</t>
  </si>
  <si>
    <t>SERVICIOS DE ASESORÌA</t>
  </si>
  <si>
    <t>B1500000051</t>
  </si>
  <si>
    <t>EMPRESA TECNOLOGICAGLOBAL</t>
  </si>
  <si>
    <t>12/010/2025</t>
  </si>
  <si>
    <t>B1500000520</t>
  </si>
  <si>
    <t>RC HERNANDEZ, SRL.</t>
  </si>
  <si>
    <t xml:space="preserve">SERV.  REPARACIÒN </t>
  </si>
  <si>
    <t>B1500000105</t>
  </si>
  <si>
    <t>FUMINF,SRL</t>
  </si>
  <si>
    <t>SERV. FUMIGACIÒN</t>
  </si>
  <si>
    <t>AL 30 DE  SEPTIEMBTRE  2025</t>
  </si>
  <si>
    <t>ENERGÌA ELÈCTRICA</t>
  </si>
  <si>
    <t>SERV. INSTALACIONES DE CÀMARA</t>
  </si>
  <si>
    <t>COMPRA DE BATERÌA</t>
  </si>
  <si>
    <t>VARIOS ACTIVOS ELECTRODOMÈSTICOS</t>
  </si>
  <si>
    <t>COMPRA NEUMÀTICOS</t>
  </si>
  <si>
    <t>B1500003797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</si>
  <si>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</si>
  <si>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</si>
  <si>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</si>
  <si>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</si>
  <si>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</si>
  <si>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</si>
  <si>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</si>
  <si>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</si>
  <si>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COMPRA DE VARIOS ARTÌCULOS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</si>
</sst>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color theme="8" tint="-0.249977111117893"/>
      <name val="Times New Roman"/>
      <family val="1"/>
    </font>
    <font>
      <i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sz val="18"/>
      <name val="Times New Roman"/>
      <family val="1"/>
    </font>
    <font>
      <b/>
      <u/>
      <sz val="18"/>
      <name val="Times New Roman"/>
      <family val="1"/>
    </font>
    <font>
      <b/>
      <sz val="16"/>
      <color theme="1"/>
      <name val="Calibri"/>
      <family val="2"/>
      <scheme val="minor"/>
    </font>
    <font>
      <b/>
      <sz val="2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6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Fill="1" applyBorder="1" applyAlignment="1">
      <alignment horizontal="center" vertical="center"/>
    </xf>
    <xf numFmtId="44" fontId="14" fillId="0" borderId="0" xfId="2" applyFont="1" applyFill="1" applyBorder="1" applyAlignment="1">
      <alignment horizontal="right" vertical="center" wrapText="1"/>
    </xf>
    <xf numFmtId="44" fontId="14" fillId="0" borderId="0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/>
    <xf numFmtId="14" fontId="17" fillId="3" borderId="0" xfId="0" applyNumberFormat="1" applyFont="1" applyFill="1" applyBorder="1" applyAlignment="1">
      <alignment horizontal="left"/>
    </xf>
    <xf numFmtId="0" fontId="17" fillId="3" borderId="0" xfId="0" applyNumberFormat="1" applyFont="1" applyFill="1" applyBorder="1" applyAlignment="1">
      <alignment horizontal="center"/>
    </xf>
    <xf numFmtId="14" fontId="17" fillId="3" borderId="0" xfId="0" applyNumberFormat="1" applyFont="1" applyFill="1" applyBorder="1" applyAlignment="1">
      <alignment horizontal="center"/>
    </xf>
    <xf numFmtId="0" fontId="17" fillId="3" borderId="0" xfId="0" applyNumberFormat="1" applyFont="1" applyFill="1" applyBorder="1"/>
    <xf numFmtId="0" fontId="17" fillId="3" borderId="0" xfId="0" applyFont="1" applyFill="1" applyBorder="1" applyAlignment="1">
      <alignment horizontal="left"/>
    </xf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17" fillId="3" borderId="0" xfId="1" applyNumberFormat="1" applyFont="1" applyFill="1" applyBorder="1"/>
    <xf numFmtId="44" fontId="17" fillId="3" borderId="0" xfId="0" applyNumberFormat="1" applyFont="1" applyFill="1" applyBorder="1"/>
    <xf numFmtId="0" fontId="18" fillId="0" borderId="0" xfId="0" applyNumberFormat="1" applyFont="1" applyBorder="1" applyAlignment="1">
      <alignment horizontal="left"/>
    </xf>
    <xf numFmtId="0" fontId="20" fillId="0" borderId="0" xfId="0" applyNumberFormat="1" applyFont="1" applyBorder="1" applyAlignment="1">
      <alignment horizontal="left"/>
    </xf>
    <xf numFmtId="0" fontId="2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4" fontId="23" fillId="3" borderId="1" xfId="1" applyNumberFormat="1" applyFont="1" applyFill="1" applyBorder="1" applyAlignment="1">
      <alignment horizontal="right"/>
    </xf>
    <xf numFmtId="44" fontId="22" fillId="3" borderId="1" xfId="0" applyNumberFormat="1" applyFont="1" applyFill="1" applyBorder="1"/>
    <xf numFmtId="44" fontId="22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5" fillId="3" borderId="1" xfId="0" applyFont="1" applyFill="1" applyBorder="1" applyAlignment="1">
      <alignment horizontal="left"/>
    </xf>
    <xf numFmtId="0" fontId="25" fillId="3" borderId="1" xfId="0" applyFont="1" applyFill="1" applyBorder="1"/>
    <xf numFmtId="44" fontId="25" fillId="3" borderId="1" xfId="2" applyFont="1" applyFill="1" applyBorder="1"/>
    <xf numFmtId="44" fontId="25" fillId="3" borderId="1" xfId="2" applyFont="1" applyFill="1" applyBorder="1" applyAlignment="1"/>
    <xf numFmtId="44" fontId="25" fillId="3" borderId="1" xfId="0" applyNumberFormat="1" applyFont="1" applyFill="1" applyBorder="1"/>
    <xf numFmtId="0" fontId="27" fillId="3" borderId="1" xfId="0" applyFont="1" applyFill="1" applyBorder="1"/>
    <xf numFmtId="44" fontId="27" fillId="3" borderId="1" xfId="2" applyFont="1" applyFill="1" applyBorder="1"/>
    <xf numFmtId="0" fontId="27" fillId="3" borderId="18" xfId="0" applyFont="1" applyFill="1" applyBorder="1"/>
    <xf numFmtId="0" fontId="26" fillId="0" borderId="0" xfId="0" applyFont="1" applyBorder="1"/>
    <xf numFmtId="0" fontId="25" fillId="3" borderId="18" xfId="0" applyFont="1" applyFill="1" applyBorder="1"/>
    <xf numFmtId="44" fontId="25" fillId="3" borderId="1" xfId="1" applyNumberFormat="1" applyFont="1" applyFill="1" applyBorder="1"/>
    <xf numFmtId="44" fontId="27" fillId="3" borderId="1" xfId="0" applyNumberFormat="1" applyFont="1" applyFill="1" applyBorder="1"/>
    <xf numFmtId="0" fontId="22" fillId="3" borderId="1" xfId="0" applyFont="1" applyFill="1" applyBorder="1"/>
    <xf numFmtId="0" fontId="3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4" fillId="0" borderId="0" xfId="0" applyFont="1" applyBorder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44" fontId="24" fillId="3" borderId="0" xfId="2" applyFont="1" applyFill="1" applyBorder="1" applyAlignment="1">
      <alignment horizontal="left"/>
    </xf>
    <xf numFmtId="0" fontId="28" fillId="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3" fillId="3" borderId="1" xfId="0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left"/>
    </xf>
    <xf numFmtId="4" fontId="14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/>
    </xf>
    <xf numFmtId="44" fontId="22" fillId="3" borderId="1" xfId="1" applyNumberFormat="1" applyFont="1" applyFill="1" applyBorder="1" applyAlignment="1">
      <alignment horizontal="right" vertical="center" wrapText="1"/>
    </xf>
    <xf numFmtId="0" fontId="22" fillId="3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/>
    <xf numFmtId="0" fontId="25" fillId="3" borderId="1" xfId="0" applyNumberFormat="1" applyFont="1" applyFill="1" applyBorder="1"/>
    <xf numFmtId="0" fontId="25" fillId="3" borderId="1" xfId="0" applyFont="1" applyFill="1" applyBorder="1" applyAlignment="1">
      <alignment horizontal="center"/>
    </xf>
    <xf numFmtId="14" fontId="27" fillId="3" borderId="18" xfId="0" applyNumberFormat="1" applyFont="1" applyFill="1" applyBorder="1"/>
    <xf numFmtId="0" fontId="25" fillId="3" borderId="18" xfId="0" applyFont="1" applyFill="1" applyBorder="1" applyAlignment="1">
      <alignment horizontal="center"/>
    </xf>
    <xf numFmtId="14" fontId="27" fillId="3" borderId="1" xfId="0" applyNumberFormat="1" applyFont="1" applyFill="1" applyBorder="1"/>
    <xf numFmtId="14" fontId="27" fillId="3" borderId="17" xfId="0" applyNumberFormat="1" applyFont="1" applyFill="1" applyBorder="1"/>
    <xf numFmtId="0" fontId="25" fillId="3" borderId="1" xfId="0" applyNumberFormat="1" applyFont="1" applyFill="1" applyBorder="1" applyAlignment="1">
      <alignment horizontal="center"/>
    </xf>
    <xf numFmtId="14" fontId="25" fillId="3" borderId="17" xfId="0" applyNumberFormat="1" applyFont="1" applyFill="1" applyBorder="1" applyAlignment="1">
      <alignment horizontal="left"/>
    </xf>
    <xf numFmtId="14" fontId="27" fillId="3" borderId="17" xfId="0" applyNumberFormat="1" applyFont="1" applyFill="1" applyBorder="1" applyAlignment="1">
      <alignment horizontal="center"/>
    </xf>
    <xf numFmtId="14" fontId="27" fillId="3" borderId="19" xfId="0" applyNumberFormat="1" applyFont="1" applyFill="1" applyBorder="1"/>
    <xf numFmtId="0" fontId="25" fillId="3" borderId="1" xfId="0" applyNumberFormat="1" applyFont="1" applyFill="1" applyBorder="1" applyAlignment="1"/>
    <xf numFmtId="44" fontId="27" fillId="3" borderId="18" xfId="2" applyFont="1" applyFill="1" applyBorder="1"/>
    <xf numFmtId="0" fontId="24" fillId="0" borderId="0" xfId="0" applyFont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44" fontId="25" fillId="3" borderId="1" xfId="0" applyNumberFormat="1" applyFont="1" applyFill="1" applyBorder="1" applyAlignment="1">
      <alignment horizontal="center" vertical="center" wrapText="1"/>
    </xf>
    <xf numFmtId="44" fontId="25" fillId="3" borderId="1" xfId="1" applyNumberFormat="1" applyFont="1" applyFill="1" applyBorder="1" applyAlignment="1">
      <alignment horizontal="right" vertical="center" wrapText="1"/>
    </xf>
    <xf numFmtId="44" fontId="25" fillId="3" borderId="1" xfId="0" applyNumberFormat="1" applyFont="1" applyFill="1" applyBorder="1" applyAlignment="1">
      <alignment horizontal="right" vertical="center" wrapText="1"/>
    </xf>
    <xf numFmtId="44" fontId="28" fillId="3" borderId="1" xfId="1" applyNumberFormat="1" applyFont="1" applyFill="1" applyBorder="1" applyAlignment="1">
      <alignment horizontal="right"/>
    </xf>
    <xf numFmtId="14" fontId="28" fillId="3" borderId="17" xfId="0" applyNumberFormat="1" applyFont="1" applyFill="1" applyBorder="1" applyAlignment="1">
      <alignment horizontal="center"/>
    </xf>
    <xf numFmtId="14" fontId="25" fillId="3" borderId="17" xfId="0" applyNumberFormat="1" applyFont="1" applyFill="1" applyBorder="1" applyAlignment="1">
      <alignment horizontal="center" vertical="center"/>
    </xf>
    <xf numFmtId="14" fontId="25" fillId="3" borderId="17" xfId="0" applyNumberFormat="1" applyFont="1" applyFill="1" applyBorder="1" applyAlignment="1">
      <alignment horizontal="center"/>
    </xf>
    <xf numFmtId="44" fontId="28" fillId="3" borderId="1" xfId="1" applyNumberFormat="1" applyFont="1" applyFill="1" applyBorder="1"/>
    <xf numFmtId="44" fontId="28" fillId="0" borderId="1" xfId="1" applyNumberFormat="1" applyFont="1" applyFill="1" applyBorder="1"/>
    <xf numFmtId="0" fontId="25" fillId="4" borderId="25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/>
    </xf>
    <xf numFmtId="44" fontId="25" fillId="4" borderId="24" xfId="2" applyFont="1" applyFill="1" applyBorder="1" applyAlignment="1">
      <alignment horizontal="right" wrapText="1"/>
    </xf>
    <xf numFmtId="44" fontId="25" fillId="4" borderId="24" xfId="1" applyNumberFormat="1" applyFont="1" applyFill="1" applyBorder="1"/>
    <xf numFmtId="44" fontId="25" fillId="4" borderId="24" xfId="1" applyNumberFormat="1" applyFont="1" applyFill="1" applyBorder="1" applyAlignment="1">
      <alignment wrapText="1"/>
    </xf>
    <xf numFmtId="0" fontId="26" fillId="0" borderId="1" xfId="0" applyFont="1" applyBorder="1"/>
    <xf numFmtId="164" fontId="27" fillId="0" borderId="1" xfId="1" applyFont="1" applyBorder="1"/>
    <xf numFmtId="164" fontId="27" fillId="0" borderId="1" xfId="1" applyFont="1" applyBorder="1" applyAlignment="1">
      <alignment horizontal="center"/>
    </xf>
    <xf numFmtId="164" fontId="26" fillId="0" borderId="1" xfId="1" applyFont="1" applyBorder="1"/>
    <xf numFmtId="44" fontId="27" fillId="0" borderId="1" xfId="0" applyNumberFormat="1" applyFont="1" applyBorder="1"/>
    <xf numFmtId="44" fontId="25" fillId="4" borderId="24" xfId="0" applyNumberFormat="1" applyFont="1" applyFill="1" applyBorder="1" applyAlignment="1">
      <alignment wrapText="1"/>
    </xf>
    <xf numFmtId="44" fontId="25" fillId="4" borderId="31" xfId="0" applyNumberFormat="1" applyFont="1" applyFill="1" applyBorder="1" applyAlignment="1">
      <alignment wrapText="1"/>
    </xf>
    <xf numFmtId="44" fontId="25" fillId="2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right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0" fontId="27" fillId="3" borderId="18" xfId="0" applyFont="1" applyFill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14" fontId="31" fillId="3" borderId="1" xfId="0" applyNumberFormat="1" applyFont="1" applyFill="1" applyBorder="1" applyAlignment="1">
      <alignment horizontal="right"/>
    </xf>
    <xf numFmtId="14" fontId="27" fillId="3" borderId="1" xfId="0" applyNumberFormat="1" applyFont="1" applyFill="1" applyBorder="1" applyAlignment="1">
      <alignment horizontal="right"/>
    </xf>
    <xf numFmtId="14" fontId="25" fillId="3" borderId="1" xfId="0" applyNumberFormat="1" applyFont="1" applyFill="1" applyBorder="1" applyAlignment="1">
      <alignment horizontal="right"/>
    </xf>
    <xf numFmtId="14" fontId="25" fillId="3" borderId="1" xfId="0" applyNumberFormat="1" applyFont="1" applyFill="1" applyBorder="1" applyAlignment="1">
      <alignment horizontal="right" vertical="center" wrapText="1"/>
    </xf>
    <xf numFmtId="14" fontId="25" fillId="3" borderId="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30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14" fontId="32" fillId="0" borderId="0" xfId="0" applyNumberFormat="1" applyFont="1" applyBorder="1" applyAlignment="1">
      <alignment horizontal="center" vertical="center"/>
    </xf>
    <xf numFmtId="14" fontId="32" fillId="0" borderId="4" xfId="0" applyNumberFormat="1" applyFont="1" applyBorder="1" applyAlignment="1">
      <alignment horizontal="center" vertical="center"/>
    </xf>
    <xf numFmtId="14" fontId="25" fillId="2" borderId="27" xfId="0" applyNumberFormat="1" applyFont="1" applyFill="1" applyBorder="1" applyAlignment="1">
      <alignment horizontal="center" vertical="center" wrapText="1"/>
    </xf>
    <xf numFmtId="14" fontId="25" fillId="2" borderId="28" xfId="0" applyNumberFormat="1" applyFont="1" applyFill="1" applyBorder="1" applyAlignment="1">
      <alignment horizontal="center" vertical="center" wrapText="1"/>
    </xf>
    <xf numFmtId="14" fontId="25" fillId="2" borderId="29" xfId="0" applyNumberFormat="1" applyFont="1" applyFill="1" applyBorder="1" applyAlignment="1">
      <alignment horizontal="center" vertical="center" wrapText="1"/>
    </xf>
    <xf numFmtId="0" fontId="25" fillId="2" borderId="26" xfId="0" applyNumberFormat="1" applyFont="1" applyFill="1" applyBorder="1" applyAlignment="1">
      <alignment vertical="center" wrapText="1"/>
    </xf>
    <xf numFmtId="0" fontId="25" fillId="2" borderId="4" xfId="0" applyNumberFormat="1" applyFont="1" applyFill="1" applyBorder="1" applyAlignment="1">
      <alignment vertical="center" wrapText="1"/>
    </xf>
    <xf numFmtId="0" fontId="25" fillId="2" borderId="7" xfId="0" applyNumberFormat="1" applyFont="1" applyFill="1" applyBorder="1" applyAlignment="1">
      <alignment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23" xfId="0" applyNumberFormat="1" applyFont="1" applyFill="1" applyBorder="1" applyAlignment="1">
      <alignment horizontal="center" vertical="center" wrapText="1"/>
    </xf>
    <xf numFmtId="0" fontId="25" fillId="2" borderId="12" xfId="0" applyNumberFormat="1" applyFont="1" applyFill="1" applyBorder="1" applyAlignment="1">
      <alignment horizontal="center" vertical="center" wrapText="1"/>
    </xf>
    <xf numFmtId="0" fontId="25" fillId="2" borderId="11" xfId="0" applyNumberFormat="1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2" borderId="23" xfId="0" applyFont="1" applyFill="1" applyBorder="1" applyAlignment="1">
      <alignment horizontal="center" wrapText="1"/>
    </xf>
    <xf numFmtId="0" fontId="25" fillId="2" borderId="12" xfId="0" applyFont="1" applyFill="1" applyBorder="1" applyAlignment="1">
      <alignment horizontal="center" wrapText="1"/>
    </xf>
    <xf numFmtId="0" fontId="25" fillId="2" borderId="11" xfId="0" applyFont="1" applyFill="1" applyBorder="1" applyAlignment="1">
      <alignment horizontal="center" wrapText="1"/>
    </xf>
    <xf numFmtId="44" fontId="25" fillId="2" borderId="23" xfId="2" applyFont="1" applyFill="1" applyBorder="1" applyAlignment="1">
      <alignment horizontal="center" vertical="center" wrapText="1"/>
    </xf>
    <xf numFmtId="44" fontId="25" fillId="2" borderId="12" xfId="2" applyFont="1" applyFill="1" applyBorder="1" applyAlignment="1">
      <alignment horizontal="center" vertical="center" wrapText="1"/>
    </xf>
    <xf numFmtId="44" fontId="25" fillId="2" borderId="11" xfId="2" applyFont="1" applyFill="1" applyBorder="1" applyAlignment="1">
      <alignment horizontal="center" vertical="center" wrapText="1"/>
    </xf>
    <xf numFmtId="14" fontId="28" fillId="2" borderId="21" xfId="0" applyNumberFormat="1" applyFont="1" applyFill="1" applyBorder="1" applyAlignment="1">
      <alignment horizontal="center" vertical="center"/>
    </xf>
    <xf numFmtId="14" fontId="28" fillId="2" borderId="22" xfId="0" applyNumberFormat="1" applyFont="1" applyFill="1" applyBorder="1" applyAlignment="1">
      <alignment horizontal="center" vertical="center"/>
    </xf>
    <xf numFmtId="14" fontId="28" fillId="2" borderId="20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173" t="s">
        <v>17</v>
      </c>
      <c r="B45" s="174"/>
      <c r="C45" s="174"/>
      <c r="D45" s="174"/>
      <c r="E45" s="175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89"/>
  <sheetViews>
    <sheetView tabSelected="1" view="pageBreakPreview" topLeftCell="D1" zoomScaleNormal="100" zoomScaleSheetLayoutView="100" workbookViewId="0">
      <selection activeCell="D39" sqref="D39"/>
    </sheetView>
  </sheetViews>
  <sheetFormatPr baseColWidth="10" defaultRowHeight="14.4" x14ac:dyDescent="0.3"/>
  <cols>
    <col min="1" max="1" width="19.33203125" customWidth="1"/>
    <col min="2" max="2" width="21.109375" customWidth="1"/>
    <col min="3" max="3" width="25.109375" customWidth="1"/>
    <col min="4" max="4" width="32.88671875" customWidth="1"/>
    <col min="5" max="5" width="60.44140625" customWidth="1"/>
    <col min="6" max="6" width="65.44140625" bestFit="1" customWidth="1"/>
    <col min="7" max="7" width="23" bestFit="1" customWidth="1"/>
    <col min="8" max="8" width="30.5546875" customWidth="1"/>
    <col min="9" max="9" width="36.5546875" bestFit="1" customWidth="1"/>
    <col min="10" max="10" width="32.33203125" bestFit="1" customWidth="1"/>
    <col min="11" max="11" width="34.88671875" bestFit="1" customWidth="1"/>
    <col min="12" max="12" width="17.109375" customWidth="1"/>
    <col min="13" max="13" width="31.33203125" bestFit="1" customWidth="1"/>
  </cols>
  <sheetData>
    <row r="1" spans="1:13" ht="36" customHeight="1" x14ac:dyDescent="0.3">
      <c r="A1" s="183" t="s">
        <v>180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4"/>
    </row>
    <row r="2" spans="1:13" ht="27" customHeight="1" x14ac:dyDescent="0.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4"/>
    </row>
    <row r="3" spans="1:13" ht="44.25" customHeight="1" x14ac:dyDescent="0.45">
      <c r="A3" s="185" t="s">
        <v>168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6"/>
    </row>
    <row r="4" spans="1:13" ht="24" customHeight="1" x14ac:dyDescent="0.3">
      <c r="A4" s="187" t="s">
        <v>275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3" ht="27.75" customHeight="1" thickBot="1" x14ac:dyDescent="0.35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ht="22.5" customHeight="1" x14ac:dyDescent="0.3">
      <c r="A6" s="189" t="s">
        <v>282</v>
      </c>
      <c r="B6" s="192" t="s">
        <v>289</v>
      </c>
      <c r="C6" s="195" t="s">
        <v>283</v>
      </c>
      <c r="D6" s="198" t="s">
        <v>160</v>
      </c>
      <c r="E6" s="201" t="s">
        <v>1</v>
      </c>
      <c r="F6" s="195" t="s">
        <v>0</v>
      </c>
      <c r="G6" s="204" t="s">
        <v>284</v>
      </c>
      <c r="H6" s="207" t="s">
        <v>285</v>
      </c>
      <c r="I6" s="210" t="s">
        <v>286</v>
      </c>
      <c r="J6" s="211"/>
      <c r="K6" s="211"/>
      <c r="L6" s="211"/>
      <c r="M6" s="212"/>
    </row>
    <row r="7" spans="1:13" ht="25.5" customHeight="1" x14ac:dyDescent="0.3">
      <c r="A7" s="190"/>
      <c r="B7" s="193"/>
      <c r="C7" s="196"/>
      <c r="D7" s="199"/>
      <c r="E7" s="202"/>
      <c r="F7" s="196"/>
      <c r="G7" s="205"/>
      <c r="H7" s="208"/>
      <c r="I7" s="158" t="s">
        <v>287</v>
      </c>
      <c r="J7" s="213" t="s">
        <v>288</v>
      </c>
      <c r="K7" s="214"/>
      <c r="L7" s="214"/>
      <c r="M7" s="215"/>
    </row>
    <row r="8" spans="1:13" ht="36" customHeight="1" x14ac:dyDescent="0.3">
      <c r="A8" s="191"/>
      <c r="B8" s="194"/>
      <c r="C8" s="197"/>
      <c r="D8" s="200"/>
      <c r="E8" s="203"/>
      <c r="F8" s="197"/>
      <c r="G8" s="206"/>
      <c r="H8" s="209"/>
      <c r="I8" s="91" t="s">
        <v>162</v>
      </c>
      <c r="J8" s="91" t="s">
        <v>163</v>
      </c>
      <c r="K8" s="91" t="s">
        <v>164</v>
      </c>
      <c r="L8" s="91" t="s">
        <v>214</v>
      </c>
      <c r="M8" s="91" t="s">
        <v>165</v>
      </c>
    </row>
    <row r="9" spans="1:13" ht="40.5" customHeight="1" x14ac:dyDescent="0.4">
      <c r="A9" s="140">
        <v>41884</v>
      </c>
      <c r="B9" s="160">
        <v>1098</v>
      </c>
      <c r="C9" s="171">
        <v>42018</v>
      </c>
      <c r="D9" s="116" t="s">
        <v>169</v>
      </c>
      <c r="E9" s="135" t="s">
        <v>201</v>
      </c>
      <c r="F9" s="115"/>
      <c r="G9" s="117" t="s">
        <v>161</v>
      </c>
      <c r="H9" s="143">
        <v>72054.53</v>
      </c>
      <c r="I9" s="136"/>
      <c r="J9" s="91"/>
      <c r="K9" s="136"/>
      <c r="L9" s="138"/>
      <c r="M9" s="144">
        <v>72054.53</v>
      </c>
    </row>
    <row r="10" spans="1:13" ht="26.25" customHeight="1" x14ac:dyDescent="0.4">
      <c r="A10" s="141">
        <v>42352</v>
      </c>
      <c r="B10" s="128">
        <v>1305</v>
      </c>
      <c r="C10" s="171">
        <v>42384</v>
      </c>
      <c r="D10" s="116" t="s">
        <v>185</v>
      </c>
      <c r="E10" s="135" t="s">
        <v>186</v>
      </c>
      <c r="F10" s="115" t="s">
        <v>198</v>
      </c>
      <c r="G10" s="118" t="s">
        <v>161</v>
      </c>
      <c r="H10" s="143">
        <v>547130.6</v>
      </c>
      <c r="I10" s="136"/>
      <c r="J10" s="91"/>
      <c r="K10" s="136"/>
      <c r="L10" s="138"/>
      <c r="M10" s="143">
        <v>547130.6</v>
      </c>
    </row>
    <row r="11" spans="1:13" ht="29.25" customHeight="1" x14ac:dyDescent="0.4">
      <c r="A11" s="140">
        <v>42354</v>
      </c>
      <c r="B11" s="161">
        <v>54</v>
      </c>
      <c r="C11" s="172">
        <v>42385</v>
      </c>
      <c r="D11" s="116" t="s">
        <v>170</v>
      </c>
      <c r="E11" s="135" t="s">
        <v>174</v>
      </c>
      <c r="F11" s="115" t="s">
        <v>176</v>
      </c>
      <c r="G11" s="118" t="s">
        <v>161</v>
      </c>
      <c r="H11" s="143">
        <v>11328</v>
      </c>
      <c r="I11" s="137"/>
      <c r="J11" s="119"/>
      <c r="K11" s="137"/>
      <c r="L11" s="137"/>
      <c r="M11" s="143">
        <v>11328</v>
      </c>
    </row>
    <row r="12" spans="1:13" ht="30" customHeight="1" x14ac:dyDescent="0.4">
      <c r="A12" s="142">
        <v>42878</v>
      </c>
      <c r="B12" s="161">
        <v>17</v>
      </c>
      <c r="C12" s="172">
        <v>42909</v>
      </c>
      <c r="D12" s="120" t="s">
        <v>171</v>
      </c>
      <c r="E12" s="93" t="s">
        <v>175</v>
      </c>
      <c r="F12" s="167" t="s">
        <v>194</v>
      </c>
      <c r="G12" s="118" t="s">
        <v>161</v>
      </c>
      <c r="H12" s="143">
        <v>37096</v>
      </c>
      <c r="I12" s="137"/>
      <c r="J12" s="119"/>
      <c r="K12" s="137"/>
      <c r="L12" s="137"/>
      <c r="M12" s="143">
        <v>37096</v>
      </c>
    </row>
    <row r="13" spans="1:13" ht="25.5" customHeight="1" x14ac:dyDescent="0.4">
      <c r="A13" s="142">
        <v>42817</v>
      </c>
      <c r="B13" s="161">
        <v>16</v>
      </c>
      <c r="C13" s="172">
        <v>42848</v>
      </c>
      <c r="D13" s="120" t="s">
        <v>172</v>
      </c>
      <c r="E13" s="93" t="s">
        <v>175</v>
      </c>
      <c r="F13" s="167" t="s">
        <v>194</v>
      </c>
      <c r="G13" s="118" t="s">
        <v>161</v>
      </c>
      <c r="H13" s="143">
        <v>27439.38</v>
      </c>
      <c r="I13" s="137"/>
      <c r="J13" s="119"/>
      <c r="K13" s="137"/>
      <c r="L13" s="137"/>
      <c r="M13" s="143">
        <v>27439.38</v>
      </c>
    </row>
    <row r="14" spans="1:13" ht="30.75" customHeight="1" x14ac:dyDescent="0.4">
      <c r="A14" s="142">
        <v>44183</v>
      </c>
      <c r="B14" s="161">
        <v>5</v>
      </c>
      <c r="C14" s="172">
        <v>44214</v>
      </c>
      <c r="D14" s="120" t="s">
        <v>173</v>
      </c>
      <c r="E14" s="93" t="s">
        <v>193</v>
      </c>
      <c r="F14" s="167" t="s">
        <v>207</v>
      </c>
      <c r="G14" s="118" t="s">
        <v>161</v>
      </c>
      <c r="H14" s="143">
        <v>260511.76</v>
      </c>
      <c r="I14" s="137"/>
      <c r="J14" s="119"/>
      <c r="K14" s="137"/>
      <c r="L14" s="137"/>
      <c r="M14" s="143">
        <v>260511.76</v>
      </c>
    </row>
    <row r="15" spans="1:13" ht="31.5" customHeight="1" x14ac:dyDescent="0.4">
      <c r="A15" s="142" t="s">
        <v>177</v>
      </c>
      <c r="B15" s="161">
        <v>135</v>
      </c>
      <c r="C15" s="172">
        <v>44679</v>
      </c>
      <c r="D15" s="120" t="s">
        <v>178</v>
      </c>
      <c r="E15" s="93" t="s">
        <v>179</v>
      </c>
      <c r="F15" s="167" t="s">
        <v>199</v>
      </c>
      <c r="G15" s="118" t="s">
        <v>161</v>
      </c>
      <c r="H15" s="139">
        <v>6956.38</v>
      </c>
      <c r="I15" s="137"/>
      <c r="J15" s="89"/>
      <c r="K15" s="137"/>
      <c r="L15" s="139"/>
      <c r="M15" s="139">
        <v>6956.38</v>
      </c>
    </row>
    <row r="16" spans="1:13" ht="24.75" customHeight="1" x14ac:dyDescent="0.4">
      <c r="A16" s="142">
        <v>45076</v>
      </c>
      <c r="B16" s="161">
        <v>212</v>
      </c>
      <c r="C16" s="172">
        <v>45107</v>
      </c>
      <c r="D16" s="120" t="s">
        <v>184</v>
      </c>
      <c r="E16" s="93" t="s">
        <v>179</v>
      </c>
      <c r="F16" s="167" t="s">
        <v>197</v>
      </c>
      <c r="G16" s="118" t="s">
        <v>161</v>
      </c>
      <c r="H16" s="143">
        <v>165154.32</v>
      </c>
      <c r="I16" s="97"/>
      <c r="J16" s="90"/>
      <c r="K16" s="97"/>
      <c r="L16" s="97"/>
      <c r="M16" s="143">
        <v>165154.32</v>
      </c>
    </row>
    <row r="17" spans="1:13" ht="27" customHeight="1" x14ac:dyDescent="0.4">
      <c r="A17" s="142">
        <v>45050</v>
      </c>
      <c r="B17" s="161">
        <v>2</v>
      </c>
      <c r="C17" s="172">
        <v>45081</v>
      </c>
      <c r="D17" s="120" t="s">
        <v>182</v>
      </c>
      <c r="E17" s="93" t="s">
        <v>183</v>
      </c>
      <c r="F17" s="167" t="s">
        <v>195</v>
      </c>
      <c r="G17" s="118" t="s">
        <v>161</v>
      </c>
      <c r="H17" s="143">
        <v>167560</v>
      </c>
      <c r="I17" s="97"/>
      <c r="J17" s="90"/>
      <c r="K17" s="97"/>
      <c r="L17" s="97"/>
      <c r="M17" s="143">
        <v>167560</v>
      </c>
    </row>
    <row r="18" spans="1:13" ht="28.5" customHeight="1" x14ac:dyDescent="0.4">
      <c r="A18" s="142">
        <v>45394</v>
      </c>
      <c r="B18" s="128">
        <v>165</v>
      </c>
      <c r="C18" s="170">
        <v>45455</v>
      </c>
      <c r="D18" s="121" t="s">
        <v>187</v>
      </c>
      <c r="E18" s="93" t="s">
        <v>188</v>
      </c>
      <c r="F18" s="105" t="s">
        <v>196</v>
      </c>
      <c r="G18" s="118" t="s">
        <v>161</v>
      </c>
      <c r="H18" s="103">
        <v>1497674.93</v>
      </c>
      <c r="I18" s="97"/>
      <c r="J18" s="90"/>
      <c r="K18" s="103">
        <v>1497674.93</v>
      </c>
      <c r="L18" s="97"/>
      <c r="M18" s="97"/>
    </row>
    <row r="19" spans="1:13" ht="28.5" customHeight="1" x14ac:dyDescent="0.4">
      <c r="A19" s="142">
        <v>45520</v>
      </c>
      <c r="B19" s="132"/>
      <c r="C19" s="170">
        <v>45551</v>
      </c>
      <c r="D19" s="121" t="s">
        <v>190</v>
      </c>
      <c r="E19" s="167" t="s">
        <v>189</v>
      </c>
      <c r="F19" s="105" t="s">
        <v>192</v>
      </c>
      <c r="G19" s="118" t="s">
        <v>161</v>
      </c>
      <c r="H19" s="103">
        <v>650000</v>
      </c>
      <c r="I19" s="97"/>
      <c r="J19" s="90"/>
      <c r="K19" s="103">
        <v>650000</v>
      </c>
      <c r="L19" s="97"/>
      <c r="M19" s="97"/>
    </row>
    <row r="20" spans="1:13" ht="36" customHeight="1" x14ac:dyDescent="0.45">
      <c r="A20" s="129">
        <v>45691</v>
      </c>
      <c r="B20" s="128">
        <v>833</v>
      </c>
      <c r="C20" s="170">
        <v>45691</v>
      </c>
      <c r="D20" s="121" t="s">
        <v>204</v>
      </c>
      <c r="E20" s="93" t="s">
        <v>206</v>
      </c>
      <c r="F20" s="94" t="s">
        <v>200</v>
      </c>
      <c r="G20" s="118" t="s">
        <v>161</v>
      </c>
      <c r="H20" s="103">
        <v>88500</v>
      </c>
      <c r="I20" s="98"/>
      <c r="J20" s="90"/>
      <c r="K20" s="97">
        <f>H20</f>
        <v>88500</v>
      </c>
      <c r="L20" s="97"/>
      <c r="M20" s="97"/>
    </row>
    <row r="21" spans="1:13" ht="35.25" customHeight="1" x14ac:dyDescent="0.45">
      <c r="A21" s="129">
        <v>45894</v>
      </c>
      <c r="B21" s="128">
        <v>102724</v>
      </c>
      <c r="C21" s="170">
        <v>45926</v>
      </c>
      <c r="D21" s="122" t="s">
        <v>219</v>
      </c>
      <c r="E21" s="93" t="s">
        <v>218</v>
      </c>
      <c r="F21" s="94" t="s">
        <v>280</v>
      </c>
      <c r="G21" s="123" t="s">
        <v>161</v>
      </c>
      <c r="H21" s="95">
        <v>71640.160000000003</v>
      </c>
      <c r="I21" s="151"/>
      <c r="J21" s="96">
        <f>H21</f>
        <v>71640.160000000003</v>
      </c>
      <c r="K21" s="97"/>
      <c r="L21" s="97"/>
      <c r="M21" s="97"/>
    </row>
    <row r="22" spans="1:13" ht="30" customHeight="1" x14ac:dyDescent="0.45">
      <c r="A22" s="130">
        <v>45894</v>
      </c>
      <c r="B22" s="98">
        <v>102723</v>
      </c>
      <c r="C22" s="169">
        <v>45925</v>
      </c>
      <c r="D22" s="94" t="s">
        <v>221</v>
      </c>
      <c r="E22" s="94" t="s">
        <v>213</v>
      </c>
      <c r="F22" s="94" t="s">
        <v>220</v>
      </c>
      <c r="G22" s="123" t="s">
        <v>161</v>
      </c>
      <c r="H22" s="99">
        <v>13500</v>
      </c>
      <c r="I22" s="151"/>
      <c r="J22" s="99">
        <f>H22</f>
        <v>13500</v>
      </c>
      <c r="K22" s="98"/>
      <c r="L22" s="98"/>
      <c r="M22" s="98"/>
    </row>
    <row r="23" spans="1:13" ht="36.75" customHeight="1" x14ac:dyDescent="0.45">
      <c r="A23" s="127">
        <v>45873</v>
      </c>
      <c r="B23" s="98">
        <v>102725</v>
      </c>
      <c r="C23" s="169">
        <v>45904</v>
      </c>
      <c r="D23" s="94" t="s">
        <v>222</v>
      </c>
      <c r="E23" s="94" t="s">
        <v>213</v>
      </c>
      <c r="F23" s="94" t="s">
        <v>199</v>
      </c>
      <c r="G23" s="123" t="s">
        <v>161</v>
      </c>
      <c r="H23" s="99">
        <v>3600</v>
      </c>
      <c r="I23" s="151"/>
      <c r="J23" s="99">
        <f>H23</f>
        <v>3600</v>
      </c>
      <c r="K23" s="98"/>
      <c r="L23" s="98"/>
      <c r="M23" s="98"/>
    </row>
    <row r="24" spans="1:13" ht="38.25" customHeight="1" x14ac:dyDescent="0.45">
      <c r="A24" s="127">
        <v>45877</v>
      </c>
      <c r="B24" s="98">
        <v>102725</v>
      </c>
      <c r="C24" s="169">
        <v>45908</v>
      </c>
      <c r="D24" s="94" t="s">
        <v>223</v>
      </c>
      <c r="E24" s="94" t="s">
        <v>213</v>
      </c>
      <c r="F24" s="94" t="s">
        <v>199</v>
      </c>
      <c r="G24" s="123" t="s">
        <v>161</v>
      </c>
      <c r="H24" s="99">
        <v>8700</v>
      </c>
      <c r="I24" s="151"/>
      <c r="J24" s="99">
        <f>H24</f>
        <v>8700</v>
      </c>
      <c r="K24" s="98"/>
      <c r="L24" s="98"/>
      <c r="M24" s="98"/>
    </row>
    <row r="25" spans="1:13" ht="35.25" customHeight="1" x14ac:dyDescent="0.45">
      <c r="A25" s="127">
        <v>45888</v>
      </c>
      <c r="B25" s="98">
        <v>102725</v>
      </c>
      <c r="C25" s="169">
        <v>45919</v>
      </c>
      <c r="D25" s="94" t="s">
        <v>224</v>
      </c>
      <c r="E25" s="94" t="s">
        <v>213</v>
      </c>
      <c r="F25" s="94" t="s">
        <v>199</v>
      </c>
      <c r="G25" s="123" t="s">
        <v>161</v>
      </c>
      <c r="H25" s="99">
        <v>6540</v>
      </c>
      <c r="I25" s="151"/>
      <c r="J25" s="99">
        <f>H25</f>
        <v>6540</v>
      </c>
      <c r="K25" s="98"/>
      <c r="L25" s="98"/>
      <c r="M25" s="98"/>
    </row>
    <row r="26" spans="1:13" ht="30.75" customHeight="1" x14ac:dyDescent="0.45">
      <c r="A26" s="127">
        <v>45898</v>
      </c>
      <c r="B26" s="98">
        <v>102725</v>
      </c>
      <c r="C26" s="169">
        <v>45929</v>
      </c>
      <c r="D26" s="94" t="s">
        <v>225</v>
      </c>
      <c r="E26" s="94" t="s">
        <v>213</v>
      </c>
      <c r="F26" s="94" t="s">
        <v>199</v>
      </c>
      <c r="G26" s="123" t="s">
        <v>161</v>
      </c>
      <c r="H26" s="99">
        <v>6000</v>
      </c>
      <c r="I26" s="151"/>
      <c r="J26" s="99">
        <v>6000</v>
      </c>
      <c r="K26" s="98"/>
      <c r="L26" s="98"/>
      <c r="M26" s="98"/>
    </row>
    <row r="27" spans="1:13" ht="30.75" customHeight="1" x14ac:dyDescent="0.45">
      <c r="A27" s="127">
        <v>45880</v>
      </c>
      <c r="B27" s="162">
        <v>872</v>
      </c>
      <c r="C27" s="126">
        <v>45911</v>
      </c>
      <c r="D27" s="94" t="s">
        <v>226</v>
      </c>
      <c r="E27" s="94" t="s">
        <v>210</v>
      </c>
      <c r="F27" s="94" t="s">
        <v>211</v>
      </c>
      <c r="G27" s="123" t="s">
        <v>161</v>
      </c>
      <c r="H27" s="99">
        <v>49833.34</v>
      </c>
      <c r="I27" s="151"/>
      <c r="J27" s="99">
        <f>H27</f>
        <v>49833.34</v>
      </c>
      <c r="K27" s="98"/>
      <c r="L27" s="98"/>
      <c r="M27" s="98"/>
    </row>
    <row r="28" spans="1:13" ht="30.75" customHeight="1" x14ac:dyDescent="0.45">
      <c r="A28" s="127">
        <v>45901</v>
      </c>
      <c r="B28" s="162">
        <v>880</v>
      </c>
      <c r="C28" s="126">
        <v>45947</v>
      </c>
      <c r="D28" s="94" t="s">
        <v>241</v>
      </c>
      <c r="E28" s="94" t="s">
        <v>210</v>
      </c>
      <c r="F28" s="94" t="s">
        <v>211</v>
      </c>
      <c r="G28" s="123" t="s">
        <v>161</v>
      </c>
      <c r="H28" s="99">
        <v>49833.34</v>
      </c>
      <c r="I28" s="155">
        <f>H28</f>
        <v>49833.34</v>
      </c>
      <c r="J28" s="99"/>
      <c r="K28" s="98"/>
      <c r="L28" s="98"/>
      <c r="M28" s="98"/>
    </row>
    <row r="29" spans="1:13" ht="30.75" customHeight="1" x14ac:dyDescent="0.45">
      <c r="A29" s="127">
        <v>45874</v>
      </c>
      <c r="B29" s="162">
        <v>873</v>
      </c>
      <c r="C29" s="126">
        <v>45905</v>
      </c>
      <c r="D29" s="94" t="s">
        <v>227</v>
      </c>
      <c r="E29" s="94" t="s">
        <v>228</v>
      </c>
      <c r="F29" s="94" t="s">
        <v>229</v>
      </c>
      <c r="G29" s="123" t="s">
        <v>161</v>
      </c>
      <c r="H29" s="99">
        <v>160568.79</v>
      </c>
      <c r="I29" s="151"/>
      <c r="J29" s="99">
        <f>H29</f>
        <v>160568.79</v>
      </c>
      <c r="K29" s="98"/>
      <c r="L29" s="98"/>
      <c r="M29" s="98"/>
    </row>
    <row r="30" spans="1:13" ht="30.75" customHeight="1" x14ac:dyDescent="0.45">
      <c r="A30" s="127">
        <v>45890</v>
      </c>
      <c r="B30" s="162">
        <v>874</v>
      </c>
      <c r="C30" s="126">
        <v>45921</v>
      </c>
      <c r="D30" s="94" t="s">
        <v>230</v>
      </c>
      <c r="E30" s="94" t="s">
        <v>231</v>
      </c>
      <c r="F30" s="94" t="s">
        <v>212</v>
      </c>
      <c r="G30" s="123" t="s">
        <v>161</v>
      </c>
      <c r="H30" s="99">
        <v>720513.9</v>
      </c>
      <c r="I30" s="151"/>
      <c r="J30" s="99">
        <f>H30</f>
        <v>720513.9</v>
      </c>
      <c r="K30" s="98"/>
      <c r="L30" s="98"/>
      <c r="M30" s="98"/>
    </row>
    <row r="31" spans="1:13" ht="30.75" customHeight="1" x14ac:dyDescent="0.45">
      <c r="A31" s="127">
        <v>45874</v>
      </c>
      <c r="B31" s="162">
        <v>876</v>
      </c>
      <c r="C31" s="126">
        <v>45905</v>
      </c>
      <c r="D31" s="94" t="s">
        <v>281</v>
      </c>
      <c r="E31" s="94" t="s">
        <v>240</v>
      </c>
      <c r="F31" s="94" t="s">
        <v>202</v>
      </c>
      <c r="G31" s="123" t="s">
        <v>161</v>
      </c>
      <c r="H31" s="99">
        <v>5900</v>
      </c>
      <c r="I31" s="151"/>
      <c r="J31" s="99">
        <v>5900</v>
      </c>
      <c r="K31" s="98"/>
      <c r="L31" s="98"/>
      <c r="M31" s="98"/>
    </row>
    <row r="32" spans="1:13" ht="30.75" customHeight="1" x14ac:dyDescent="0.45">
      <c r="A32" s="127">
        <v>45890</v>
      </c>
      <c r="B32" s="162">
        <v>875</v>
      </c>
      <c r="C32" s="126">
        <v>45921</v>
      </c>
      <c r="D32" s="94" t="s">
        <v>232</v>
      </c>
      <c r="E32" s="94" t="s">
        <v>233</v>
      </c>
      <c r="F32" s="94" t="s">
        <v>234</v>
      </c>
      <c r="G32" s="123" t="s">
        <v>161</v>
      </c>
      <c r="H32" s="99">
        <v>680032.23</v>
      </c>
      <c r="I32" s="151"/>
      <c r="J32" s="99">
        <f>H32</f>
        <v>680032.23</v>
      </c>
      <c r="K32" s="98"/>
      <c r="L32" s="98"/>
      <c r="M32" s="98"/>
    </row>
    <row r="33" spans="1:13" ht="30.75" customHeight="1" x14ac:dyDescent="0.45">
      <c r="A33" s="127">
        <v>45883</v>
      </c>
      <c r="B33" s="162">
        <v>877</v>
      </c>
      <c r="C33" s="126">
        <v>45914</v>
      </c>
      <c r="D33" s="94" t="s">
        <v>235</v>
      </c>
      <c r="E33" s="94" t="s">
        <v>236</v>
      </c>
      <c r="F33" s="94" t="s">
        <v>237</v>
      </c>
      <c r="G33" s="123" t="s">
        <v>161</v>
      </c>
      <c r="H33" s="99">
        <v>12200</v>
      </c>
      <c r="I33" s="151"/>
      <c r="J33" s="99">
        <f>H33</f>
        <v>12200</v>
      </c>
      <c r="K33" s="98"/>
      <c r="L33" s="98"/>
      <c r="M33" s="98"/>
    </row>
    <row r="34" spans="1:13" ht="30.75" customHeight="1" x14ac:dyDescent="0.45">
      <c r="A34" s="131">
        <v>45894</v>
      </c>
      <c r="B34" s="163">
        <v>878</v>
      </c>
      <c r="C34" s="124">
        <v>45925</v>
      </c>
      <c r="D34" s="100" t="s">
        <v>243</v>
      </c>
      <c r="E34" s="102" t="s">
        <v>239</v>
      </c>
      <c r="F34" s="100" t="s">
        <v>238</v>
      </c>
      <c r="G34" s="125" t="s">
        <v>161</v>
      </c>
      <c r="H34" s="133">
        <v>147185.65</v>
      </c>
      <c r="I34" s="151"/>
      <c r="J34" s="104">
        <f>H34</f>
        <v>147185.65</v>
      </c>
      <c r="K34" s="98"/>
      <c r="L34" s="98"/>
      <c r="M34" s="98"/>
    </row>
    <row r="35" spans="1:13" ht="30.75" customHeight="1" x14ac:dyDescent="0.45">
      <c r="A35" s="126">
        <v>45919</v>
      </c>
      <c r="B35" s="98">
        <v>102731</v>
      </c>
      <c r="C35" s="126">
        <v>45949</v>
      </c>
      <c r="D35" s="100" t="s">
        <v>242</v>
      </c>
      <c r="E35" s="94" t="s">
        <v>244</v>
      </c>
      <c r="F35" s="98" t="s">
        <v>290</v>
      </c>
      <c r="G35" s="125" t="s">
        <v>161</v>
      </c>
      <c r="H35" s="99">
        <v>341349.99</v>
      </c>
      <c r="I35" s="152">
        <f t="shared" ref="I35:I49" si="0">H35</f>
        <v>341349.99</v>
      </c>
      <c r="J35" s="104"/>
      <c r="K35" s="98"/>
      <c r="L35" s="98"/>
      <c r="M35" s="98"/>
    </row>
    <row r="36" spans="1:13" ht="30.75" customHeight="1" x14ac:dyDescent="0.45">
      <c r="A36" s="126">
        <v>45918</v>
      </c>
      <c r="B36" s="98">
        <v>102730</v>
      </c>
      <c r="C36" s="126">
        <v>45948</v>
      </c>
      <c r="D36" s="100" t="s">
        <v>245</v>
      </c>
      <c r="E36" s="94" t="s">
        <v>246</v>
      </c>
      <c r="F36" s="94" t="s">
        <v>220</v>
      </c>
      <c r="G36" s="125" t="s">
        <v>161</v>
      </c>
      <c r="H36" s="99">
        <v>76118.8</v>
      </c>
      <c r="I36" s="152">
        <f t="shared" si="0"/>
        <v>76118.8</v>
      </c>
      <c r="J36" s="104"/>
      <c r="K36" s="98"/>
      <c r="L36" s="98"/>
      <c r="M36" s="98"/>
    </row>
    <row r="37" spans="1:13" ht="30.75" customHeight="1" x14ac:dyDescent="0.45">
      <c r="A37" s="126">
        <v>45912</v>
      </c>
      <c r="B37" s="98">
        <v>102728</v>
      </c>
      <c r="C37" s="126">
        <v>45942</v>
      </c>
      <c r="D37" s="100" t="s">
        <v>247</v>
      </c>
      <c r="E37" s="94" t="s">
        <v>248</v>
      </c>
      <c r="F37" s="94" t="s">
        <v>249</v>
      </c>
      <c r="G37" s="125" t="s">
        <v>161</v>
      </c>
      <c r="H37" s="99">
        <v>169999.89</v>
      </c>
      <c r="I37" s="152">
        <f t="shared" si="0"/>
        <v>169999.89</v>
      </c>
      <c r="J37" s="104"/>
      <c r="K37" s="98"/>
      <c r="L37" s="98"/>
      <c r="M37" s="98"/>
    </row>
    <row r="38" spans="1:13" ht="30.75" customHeight="1" x14ac:dyDescent="0.45">
      <c r="A38" s="126">
        <v>45912</v>
      </c>
      <c r="B38" s="98">
        <v>102729</v>
      </c>
      <c r="C38" s="169">
        <v>45942</v>
      </c>
      <c r="D38" s="98" t="s">
        <v>250</v>
      </c>
      <c r="E38" s="94" t="s">
        <v>213</v>
      </c>
      <c r="F38" s="94" t="s">
        <v>220</v>
      </c>
      <c r="G38" s="125" t="s">
        <v>161</v>
      </c>
      <c r="H38" s="99">
        <v>13500</v>
      </c>
      <c r="I38" s="152">
        <f t="shared" si="0"/>
        <v>13500</v>
      </c>
      <c r="J38" s="104"/>
      <c r="K38" s="98"/>
      <c r="L38" s="98"/>
      <c r="M38" s="98"/>
    </row>
    <row r="39" spans="1:13" ht="30.75" customHeight="1" x14ac:dyDescent="0.45">
      <c r="A39" s="126">
        <v>45904</v>
      </c>
      <c r="B39" s="98">
        <v>102727</v>
      </c>
      <c r="C39" s="126">
        <v>45934</v>
      </c>
      <c r="D39" s="98" t="s">
        <v>251</v>
      </c>
      <c r="E39" s="94" t="s">
        <v>252</v>
      </c>
      <c r="F39" s="105" t="s">
        <v>279</v>
      </c>
      <c r="G39" s="125" t="s">
        <v>161</v>
      </c>
      <c r="H39" s="99">
        <v>398363.28</v>
      </c>
      <c r="I39" s="153">
        <f t="shared" si="0"/>
        <v>398363.28</v>
      </c>
      <c r="J39" s="104"/>
      <c r="K39" s="98"/>
      <c r="L39" s="98"/>
      <c r="M39" s="98"/>
    </row>
    <row r="40" spans="1:13" ht="30.75" customHeight="1" x14ac:dyDescent="0.45">
      <c r="A40" s="126">
        <v>45903</v>
      </c>
      <c r="B40" s="98">
        <v>102726</v>
      </c>
      <c r="C40" s="126">
        <v>45933</v>
      </c>
      <c r="D40" s="98" t="s">
        <v>253</v>
      </c>
      <c r="E40" s="94" t="s">
        <v>218</v>
      </c>
      <c r="F40" s="94" t="s">
        <v>278</v>
      </c>
      <c r="G40" s="125" t="s">
        <v>161</v>
      </c>
      <c r="H40" s="99">
        <v>7628.7</v>
      </c>
      <c r="I40" s="152">
        <f t="shared" si="0"/>
        <v>7628.7</v>
      </c>
      <c r="J40" s="104"/>
      <c r="K40" s="98"/>
      <c r="L40" s="98"/>
      <c r="M40" s="98"/>
    </row>
    <row r="41" spans="1:13" ht="30.75" customHeight="1" x14ac:dyDescent="0.45">
      <c r="A41" s="126">
        <v>45901</v>
      </c>
      <c r="B41" s="98"/>
      <c r="C41" s="126">
        <v>45931</v>
      </c>
      <c r="D41" s="98" t="s">
        <v>254</v>
      </c>
      <c r="E41" s="94" t="s">
        <v>255</v>
      </c>
      <c r="F41" s="94" t="s">
        <v>276</v>
      </c>
      <c r="G41" s="125" t="s">
        <v>161</v>
      </c>
      <c r="H41" s="99">
        <v>31288.639999999999</v>
      </c>
      <c r="I41" s="152">
        <f t="shared" si="0"/>
        <v>31288.639999999999</v>
      </c>
      <c r="J41" s="104"/>
      <c r="K41" s="98"/>
      <c r="L41" s="98"/>
      <c r="M41" s="98"/>
    </row>
    <row r="42" spans="1:13" ht="30.75" customHeight="1" x14ac:dyDescent="0.45">
      <c r="A42" s="126"/>
      <c r="B42" s="98" t="s">
        <v>261</v>
      </c>
      <c r="C42" s="126"/>
      <c r="D42" s="98"/>
      <c r="E42" s="94" t="s">
        <v>257</v>
      </c>
      <c r="F42" s="94" t="s">
        <v>256</v>
      </c>
      <c r="G42" s="125" t="s">
        <v>161</v>
      </c>
      <c r="H42" s="99">
        <v>57181.5</v>
      </c>
      <c r="I42" s="152">
        <f t="shared" si="0"/>
        <v>57181.5</v>
      </c>
      <c r="J42" s="104"/>
      <c r="K42" s="98"/>
      <c r="L42" s="98"/>
      <c r="M42" s="98"/>
    </row>
    <row r="43" spans="1:13" ht="30.75" customHeight="1" x14ac:dyDescent="0.45">
      <c r="A43" s="126">
        <v>45915</v>
      </c>
      <c r="B43" s="159"/>
      <c r="C43" s="126">
        <v>45945</v>
      </c>
      <c r="D43" s="98" t="s">
        <v>260</v>
      </c>
      <c r="E43" s="94" t="s">
        <v>258</v>
      </c>
      <c r="F43" s="94" t="s">
        <v>259</v>
      </c>
      <c r="G43" s="125" t="s">
        <v>161</v>
      </c>
      <c r="H43" s="99">
        <v>39415.089999999997</v>
      </c>
      <c r="I43" s="152">
        <f t="shared" si="0"/>
        <v>39415.089999999997</v>
      </c>
      <c r="J43" s="104"/>
      <c r="K43" s="98"/>
      <c r="L43" s="98"/>
      <c r="M43" s="98"/>
    </row>
    <row r="44" spans="1:13" ht="30.75" customHeight="1" x14ac:dyDescent="0.45">
      <c r="A44" s="126">
        <v>45901</v>
      </c>
      <c r="B44" s="162">
        <v>879</v>
      </c>
      <c r="C44" s="126">
        <v>45931</v>
      </c>
      <c r="D44" s="98" t="s">
        <v>262</v>
      </c>
      <c r="E44" s="94" t="s">
        <v>263</v>
      </c>
      <c r="F44" s="94" t="s">
        <v>202</v>
      </c>
      <c r="G44" s="125" t="s">
        <v>161</v>
      </c>
      <c r="H44" s="99">
        <v>358329.76</v>
      </c>
      <c r="I44" s="152">
        <f t="shared" si="0"/>
        <v>358329.76</v>
      </c>
      <c r="J44" s="104"/>
      <c r="K44" s="98"/>
      <c r="L44" s="98"/>
      <c r="M44" s="98"/>
    </row>
    <row r="45" spans="1:13" ht="30.75" customHeight="1" x14ac:dyDescent="0.45">
      <c r="A45" s="126">
        <v>45903</v>
      </c>
      <c r="B45" s="162">
        <v>881</v>
      </c>
      <c r="C45" s="126">
        <v>45933</v>
      </c>
      <c r="D45" s="98" t="s">
        <v>203</v>
      </c>
      <c r="E45" s="94" t="s">
        <v>264</v>
      </c>
      <c r="F45" s="94" t="s">
        <v>265</v>
      </c>
      <c r="G45" s="125" t="s">
        <v>161</v>
      </c>
      <c r="H45" s="99">
        <v>265500</v>
      </c>
      <c r="I45" s="152">
        <f t="shared" si="0"/>
        <v>265500</v>
      </c>
      <c r="J45" s="104"/>
      <c r="K45" s="98"/>
      <c r="L45" s="98"/>
      <c r="M45" s="98"/>
    </row>
    <row r="46" spans="1:13" ht="30.75" customHeight="1" x14ac:dyDescent="0.45">
      <c r="A46" s="126">
        <v>45898</v>
      </c>
      <c r="B46" s="162">
        <v>882</v>
      </c>
      <c r="C46" s="126">
        <v>45929</v>
      </c>
      <c r="D46" s="98" t="s">
        <v>266</v>
      </c>
      <c r="E46" s="94" t="s">
        <v>267</v>
      </c>
      <c r="F46" s="94" t="s">
        <v>277</v>
      </c>
      <c r="G46" s="125" t="s">
        <v>161</v>
      </c>
      <c r="H46" s="99">
        <v>1273085.48</v>
      </c>
      <c r="I46" s="152">
        <f t="shared" si="0"/>
        <v>1273085.48</v>
      </c>
      <c r="J46" s="104"/>
      <c r="K46" s="98"/>
      <c r="L46" s="98"/>
      <c r="M46" s="98"/>
    </row>
    <row r="47" spans="1:13" ht="30.75" customHeight="1" x14ac:dyDescent="0.45">
      <c r="A47" s="126">
        <v>45912</v>
      </c>
      <c r="B47" s="162">
        <v>883</v>
      </c>
      <c r="C47" s="168" t="s">
        <v>268</v>
      </c>
      <c r="D47" s="98" t="s">
        <v>269</v>
      </c>
      <c r="E47" s="94" t="s">
        <v>270</v>
      </c>
      <c r="F47" s="94" t="s">
        <v>271</v>
      </c>
      <c r="G47" s="125" t="s">
        <v>161</v>
      </c>
      <c r="H47" s="99">
        <v>120950</v>
      </c>
      <c r="I47" s="152">
        <f t="shared" si="0"/>
        <v>120950</v>
      </c>
      <c r="J47" s="104"/>
      <c r="K47" s="98"/>
      <c r="L47" s="98"/>
      <c r="M47" s="98"/>
    </row>
    <row r="48" spans="1:13" ht="30.75" customHeight="1" x14ac:dyDescent="0.45">
      <c r="A48" s="126">
        <v>45922</v>
      </c>
      <c r="B48" s="162">
        <v>884</v>
      </c>
      <c r="C48" s="126">
        <v>45922</v>
      </c>
      <c r="D48" s="98" t="s">
        <v>272</v>
      </c>
      <c r="E48" s="94" t="s">
        <v>273</v>
      </c>
      <c r="F48" s="94" t="s">
        <v>274</v>
      </c>
      <c r="G48" s="125" t="s">
        <v>161</v>
      </c>
      <c r="H48" s="99">
        <v>39333.33</v>
      </c>
      <c r="I48" s="152">
        <f t="shared" si="0"/>
        <v>39333.33</v>
      </c>
      <c r="J48" s="104"/>
      <c r="K48" s="98"/>
      <c r="L48" s="98"/>
      <c r="M48" s="98"/>
    </row>
    <row r="49" spans="1:13" ht="30.75" customHeight="1" x14ac:dyDescent="0.45">
      <c r="A49" s="126"/>
      <c r="B49" s="159"/>
      <c r="C49" s="126"/>
      <c r="D49" s="98"/>
      <c r="E49" s="94"/>
      <c r="F49" s="98"/>
      <c r="G49" s="125" t="s">
        <v>161</v>
      </c>
      <c r="H49" s="99"/>
      <c r="I49" s="152">
        <f t="shared" si="0"/>
        <v>0</v>
      </c>
      <c r="J49" s="104"/>
      <c r="K49" s="98"/>
      <c r="L49" s="98"/>
      <c r="M49" s="98"/>
    </row>
    <row r="50" spans="1:13" ht="30.75" customHeight="1" x14ac:dyDescent="0.45">
      <c r="A50" s="126"/>
      <c r="B50" s="159"/>
      <c r="C50" s="126"/>
      <c r="D50" s="98"/>
      <c r="E50" s="94"/>
      <c r="F50" s="98"/>
      <c r="G50" s="123"/>
      <c r="H50" s="99"/>
      <c r="I50" s="152"/>
      <c r="J50" s="104"/>
      <c r="K50" s="98"/>
      <c r="L50" s="98"/>
      <c r="M50" s="98"/>
    </row>
    <row r="51" spans="1:13" ht="30.75" customHeight="1" x14ac:dyDescent="0.45">
      <c r="A51" s="126"/>
      <c r="B51" s="159"/>
      <c r="C51" s="126"/>
      <c r="D51" s="98"/>
      <c r="E51" s="94"/>
      <c r="F51" s="98"/>
      <c r="G51" s="123"/>
      <c r="H51" s="99"/>
      <c r="I51" s="154"/>
      <c r="J51" s="104"/>
      <c r="K51" s="98"/>
      <c r="L51" s="98"/>
      <c r="M51" s="98"/>
    </row>
    <row r="52" spans="1:13" ht="30.75" customHeight="1" x14ac:dyDescent="0.45">
      <c r="A52" s="126"/>
      <c r="B52" s="159"/>
      <c r="C52" s="126"/>
      <c r="D52" s="98"/>
      <c r="E52" s="94"/>
      <c r="F52" s="98"/>
      <c r="G52" s="123"/>
      <c r="H52" s="99"/>
      <c r="I52" s="154"/>
      <c r="J52" s="104"/>
      <c r="K52" s="98"/>
      <c r="L52" s="98"/>
      <c r="M52" s="98"/>
    </row>
    <row r="53" spans="1:13" ht="47.25" customHeight="1" thickBot="1" x14ac:dyDescent="0.45">
      <c r="A53" s="145"/>
      <c r="B53" s="146"/>
      <c r="C53" s="146"/>
      <c r="D53" s="146"/>
      <c r="E53" s="146" t="s">
        <v>17</v>
      </c>
      <c r="F53" s="146"/>
      <c r="G53" s="147"/>
      <c r="H53" s="148">
        <f>SUM(H9:H49)</f>
        <v>8659497.7699999996</v>
      </c>
      <c r="I53" s="149">
        <f>SUM(I9:I52)</f>
        <v>3241877.8</v>
      </c>
      <c r="J53" s="150">
        <f>SUM(J9:J35)</f>
        <v>1886214.0699999998</v>
      </c>
      <c r="K53" s="156">
        <f ca="1">SUM(K9:K53)</f>
        <v>2236174.9299999997</v>
      </c>
      <c r="L53" s="156"/>
      <c r="M53" s="157">
        <f ca="1">SUM(M9:M53)</f>
        <v>1295230.97</v>
      </c>
    </row>
    <row r="54" spans="1:13" ht="24" customHeight="1" x14ac:dyDescent="0.35">
      <c r="A54" s="69"/>
      <c r="B54" s="70"/>
      <c r="C54" s="66"/>
      <c r="D54" s="70"/>
      <c r="E54" s="71"/>
      <c r="F54" s="16"/>
      <c r="G54" s="66"/>
      <c r="H54" s="67"/>
      <c r="I54" s="16"/>
      <c r="J54" s="16"/>
      <c r="K54" s="75"/>
      <c r="L54" s="68"/>
      <c r="M54" s="68"/>
    </row>
    <row r="55" spans="1:13" ht="26.25" customHeight="1" x14ac:dyDescent="0.35">
      <c r="A55" s="69"/>
      <c r="B55" s="70"/>
      <c r="C55" s="66"/>
      <c r="D55" s="70"/>
      <c r="E55" s="71"/>
      <c r="F55" s="16"/>
      <c r="G55" s="66"/>
      <c r="H55" s="67"/>
      <c r="I55" s="16"/>
      <c r="J55" s="16"/>
      <c r="K55" s="75"/>
      <c r="L55" s="68"/>
      <c r="M55" s="68"/>
    </row>
    <row r="56" spans="1:13" ht="32.25" customHeight="1" x14ac:dyDescent="0.35">
      <c r="A56" s="69"/>
      <c r="B56" s="70"/>
      <c r="C56" s="66"/>
      <c r="D56" s="70"/>
      <c r="E56" s="71"/>
      <c r="F56" s="16"/>
      <c r="G56" s="66"/>
      <c r="H56" s="67"/>
      <c r="I56" s="16"/>
      <c r="J56" s="16"/>
      <c r="K56" s="75"/>
      <c r="L56" s="68"/>
      <c r="M56" s="68"/>
    </row>
    <row r="57" spans="1:13" ht="25.5" customHeight="1" x14ac:dyDescent="0.35">
      <c r="A57" s="69"/>
      <c r="B57" s="70"/>
      <c r="C57" s="66"/>
      <c r="D57" s="70"/>
      <c r="E57" s="71"/>
      <c r="F57" s="16"/>
      <c r="G57" s="66"/>
      <c r="H57" s="67"/>
      <c r="I57" s="16"/>
      <c r="J57" s="16"/>
      <c r="K57" s="75"/>
      <c r="L57" s="68"/>
      <c r="M57" s="68"/>
    </row>
    <row r="58" spans="1:13" ht="21.75" customHeight="1" x14ac:dyDescent="0.35">
      <c r="A58" s="69"/>
      <c r="B58" s="70"/>
      <c r="C58" s="66"/>
      <c r="D58" s="70"/>
      <c r="E58" s="71"/>
      <c r="F58" s="16"/>
      <c r="G58" s="66"/>
      <c r="H58" s="67"/>
      <c r="I58" s="16"/>
      <c r="J58" s="16"/>
      <c r="K58" s="75"/>
      <c r="L58" s="68"/>
      <c r="M58" s="68"/>
    </row>
    <row r="59" spans="1:13" ht="24.75" customHeight="1" x14ac:dyDescent="0.35">
      <c r="A59" s="69"/>
      <c r="B59" s="70"/>
      <c r="C59" s="66"/>
      <c r="D59" s="70"/>
      <c r="E59" s="71"/>
      <c r="F59" s="16"/>
      <c r="G59" s="66"/>
      <c r="H59" s="67"/>
      <c r="I59" s="16"/>
      <c r="J59" s="16"/>
      <c r="K59" s="75"/>
      <c r="L59" s="68"/>
      <c r="M59" s="68"/>
    </row>
    <row r="60" spans="1:13" ht="29.25" customHeight="1" x14ac:dyDescent="0.35">
      <c r="A60" s="69"/>
      <c r="B60" s="70"/>
      <c r="C60" s="66"/>
      <c r="D60" s="70"/>
      <c r="E60" s="71"/>
      <c r="F60" s="16"/>
      <c r="G60" s="66"/>
      <c r="H60" s="67"/>
      <c r="I60" s="16"/>
      <c r="J60" s="16"/>
      <c r="K60" s="75"/>
      <c r="L60" s="68"/>
      <c r="M60" s="68"/>
    </row>
    <row r="61" spans="1:13" ht="22.8" x14ac:dyDescent="0.4">
      <c r="A61" s="176" t="s">
        <v>166</v>
      </c>
      <c r="B61" s="176"/>
      <c r="C61" s="176"/>
      <c r="D61" s="92"/>
      <c r="E61" s="85"/>
      <c r="F61" s="108"/>
      <c r="G61" s="106" t="s">
        <v>216</v>
      </c>
      <c r="H61" s="109"/>
      <c r="I61" s="16"/>
      <c r="J61" s="16"/>
      <c r="L61" s="166" t="s">
        <v>167</v>
      </c>
    </row>
    <row r="62" spans="1:13" ht="23.4" x14ac:dyDescent="0.45">
      <c r="A62" s="181" t="s">
        <v>215</v>
      </c>
      <c r="B62" s="182"/>
      <c r="C62" s="182"/>
      <c r="D62" s="73"/>
      <c r="E62" s="74"/>
      <c r="I62" s="16"/>
      <c r="J62" s="16"/>
    </row>
    <row r="63" spans="1:13" ht="23.4" x14ac:dyDescent="0.45">
      <c r="A63" s="177" t="s">
        <v>205</v>
      </c>
      <c r="B63" s="178"/>
      <c r="C63" s="178"/>
      <c r="D63" s="73"/>
      <c r="E63" s="87"/>
      <c r="F63" s="108"/>
      <c r="G63" s="111" t="s">
        <v>217</v>
      </c>
      <c r="H63" s="112"/>
      <c r="I63" s="16"/>
      <c r="J63" s="16"/>
      <c r="K63" s="113"/>
      <c r="L63" s="110" t="s">
        <v>209</v>
      </c>
      <c r="M63" s="101"/>
    </row>
    <row r="64" spans="1:13" ht="22.8" x14ac:dyDescent="0.4">
      <c r="A64" s="179" t="s">
        <v>191</v>
      </c>
      <c r="B64" s="180"/>
      <c r="C64" s="180"/>
      <c r="D64" s="75"/>
      <c r="E64" s="86"/>
      <c r="F64" s="108"/>
      <c r="G64" s="107" t="s">
        <v>208</v>
      </c>
      <c r="H64" s="134"/>
      <c r="I64" s="88"/>
      <c r="J64" s="88"/>
      <c r="K64" s="110"/>
      <c r="L64" s="114" t="s">
        <v>181</v>
      </c>
      <c r="M64" s="114"/>
    </row>
    <row r="65" spans="1:13" ht="23.4" x14ac:dyDescent="0.45">
      <c r="A65" s="164"/>
      <c r="B65" s="165"/>
      <c r="C65" s="165"/>
      <c r="D65" s="75"/>
      <c r="E65" s="75"/>
      <c r="F65" s="75"/>
      <c r="G65" s="75"/>
      <c r="H65" s="75"/>
      <c r="I65" s="75"/>
      <c r="J65" s="75"/>
      <c r="K65" s="109"/>
      <c r="L65" s="109"/>
      <c r="M65" s="101"/>
    </row>
    <row r="66" spans="1:13" ht="18" customHeight="1" x14ac:dyDescent="0.3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</row>
    <row r="67" spans="1:13" ht="27.75" customHeight="1" x14ac:dyDescent="0.3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</row>
    <row r="68" spans="1:13" ht="32.25" customHeight="1" x14ac:dyDescent="0.3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</row>
    <row r="69" spans="1:13" ht="18" x14ac:dyDescent="0.3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</row>
    <row r="70" spans="1:13" ht="18" x14ac:dyDescent="0.3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</row>
    <row r="71" spans="1:13" ht="18" x14ac:dyDescent="0.35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</row>
    <row r="72" spans="1:13" ht="18" x14ac:dyDescent="0.3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</row>
    <row r="73" spans="1:13" ht="18" x14ac:dyDescent="0.35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</row>
    <row r="74" spans="1:13" ht="18" x14ac:dyDescent="0.35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</row>
    <row r="75" spans="1:13" ht="18" x14ac:dyDescent="0.3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</row>
    <row r="76" spans="1:13" ht="18" x14ac:dyDescent="0.35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</row>
    <row r="77" spans="1:13" ht="18" x14ac:dyDescent="0.3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</row>
    <row r="78" spans="1:13" ht="18" x14ac:dyDescent="0.35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</row>
    <row r="79" spans="1:13" ht="18" x14ac:dyDescent="0.35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</row>
    <row r="80" spans="1:13" ht="18" x14ac:dyDescent="0.3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</row>
    <row r="81" spans="1:13" ht="18" x14ac:dyDescent="0.3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</row>
    <row r="82" spans="1:13" ht="18" x14ac:dyDescent="0.3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</row>
    <row r="83" spans="1:13" ht="18" x14ac:dyDescent="0.3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</row>
    <row r="84" spans="1:13" ht="18" x14ac:dyDescent="0.35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  <row r="85" spans="1:13" ht="18" x14ac:dyDescent="0.3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</row>
    <row r="86" spans="1:13" ht="18" x14ac:dyDescent="0.35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</row>
    <row r="87" spans="1:13" ht="18" x14ac:dyDescent="0.3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</row>
    <row r="88" spans="1:13" x14ac:dyDescent="0.3"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.6" x14ac:dyDescent="0.3">
      <c r="E89" s="76"/>
      <c r="F89" s="77"/>
      <c r="G89" s="78"/>
      <c r="H89" s="79"/>
      <c r="I89" s="80"/>
      <c r="J89" s="81"/>
      <c r="K89" s="82"/>
      <c r="L89" s="83"/>
      <c r="M89" s="84"/>
    </row>
  </sheetData>
  <mergeCells count="17">
    <mergeCell ref="J7:M7"/>
    <mergeCell ref="A61:C61"/>
    <mergeCell ref="A63:C63"/>
    <mergeCell ref="A64:C64"/>
    <mergeCell ref="A62:C62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</mergeCells>
  <printOptions horizontalCentered="1"/>
  <pageMargins left="0" right="0" top="0" bottom="0" header="0" footer="0"/>
  <pageSetup scale="29" orientation="landscape" horizontalDpi="1200" verticalDpi="1200" r:id="rId1"/>
  <rowBreaks count="1" manualBreakCount="1">
    <brk id="66" min="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173" t="s">
        <v>17</v>
      </c>
      <c r="B30" s="174"/>
      <c r="C30" s="174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46A3E2-18C6-487F-BCA4-3D8205277AE9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be5260e8-50b7-4b0e-917c-13aa146d7c8e"/>
    <ds:schemaRef ds:uri="http://purl.org/dc/terms/"/>
    <ds:schemaRef ds:uri="http://schemas.microsoft.com/office/infopath/2007/PartnerControls"/>
    <ds:schemaRef ds:uri="f273a98b-242d-4bba-ac5b-8e491528a7d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Septiembre 2025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Carlos Ogando</cp:lastModifiedBy>
  <cp:lastPrinted>2025-10-06T13:24:34Z</cp:lastPrinted>
  <dcterms:created xsi:type="dcterms:W3CDTF">2013-09-25T19:10:54Z</dcterms:created>
  <dcterms:modified xsi:type="dcterms:W3CDTF">2025-10-08T19:07:40Z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