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104E3B4B-39C7-4DF0-9020-521B56F9327C}" xr6:coauthVersionLast="36" xr6:coauthVersionMax="36" xr10:uidLastSave="{00000000-0000-0000-0000-000000000000}"/>
  <bookViews>
    <workbookView xWindow="0" yWindow="0" windowWidth="23040" windowHeight="10284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2" l="1"/>
  <c r="H73" i="12"/>
  <c r="M73" i="12" l="1"/>
  <c r="I52" i="12"/>
  <c r="I72" i="12"/>
  <c r="I61" i="12"/>
  <c r="I56" i="12"/>
  <c r="I46" i="12" l="1"/>
  <c r="I71" i="12"/>
  <c r="I70" i="12"/>
  <c r="I69" i="12"/>
  <c r="I68" i="12"/>
  <c r="I67" i="12"/>
  <c r="I66" i="12"/>
  <c r="I65" i="12"/>
  <c r="I64" i="12"/>
  <c r="I63" i="12"/>
  <c r="I23" i="12"/>
  <c r="I62" i="12"/>
  <c r="I60" i="12"/>
  <c r="I59" i="12"/>
  <c r="I58" i="12"/>
  <c r="I57" i="12"/>
  <c r="I55" i="12" l="1"/>
  <c r="I54" i="12"/>
  <c r="I53" i="12"/>
  <c r="I51" i="12"/>
  <c r="I50" i="12"/>
  <c r="I49" i="12"/>
  <c r="I48" i="12"/>
  <c r="I47" i="12"/>
  <c r="I44" i="12"/>
  <c r="I45" i="12"/>
  <c r="I43" i="12"/>
  <c r="I41" i="12" l="1"/>
  <c r="I27" i="12"/>
  <c r="I26" i="12"/>
  <c r="I25" i="12"/>
  <c r="I24" i="12"/>
  <c r="J22" i="12" l="1"/>
  <c r="I42" i="12" l="1"/>
  <c r="I40" i="12"/>
  <c r="I39" i="12"/>
  <c r="I36" i="12" l="1"/>
  <c r="I35" i="12"/>
  <c r="I34" i="12"/>
  <c r="I33" i="12"/>
  <c r="I32" i="12"/>
  <c r="I31" i="12"/>
  <c r="I30" i="12"/>
  <c r="I29" i="12"/>
  <c r="I28" i="12"/>
  <c r="M20" i="12"/>
  <c r="I73" i="12" l="1"/>
  <c r="J21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<sst xmlns="http://schemas.openxmlformats.org/spreadsheetml/2006/main" count="499" uniqueCount="319">
  <si>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</si>
  <si>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</si>
  <si>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</si>
  <si>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</si>
  <si>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</si>
  <si>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</si>
  <si>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</si>
  <si>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</si>
  <si>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</si>
  <si>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</si>
  <si>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</si>
  <si>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</si>
  <si>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</si>
  <si>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</si>
  <si>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</si>
  <si>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</si>
  <si>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</si>
  <si>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</si>
  <si>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</si>
  <si>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</si>
  <si>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</si>
  <si>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</si>
  <si>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</si>
  <si>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</si>
  <si>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</si>
  <si>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</si>
  <si>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</si>
  <si>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</si>
  <si>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</si>
  <si>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</si>
  <si>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</si>
  <si>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</si>
  <si>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</si>
  <si>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</si>
  <si>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</si>
  <si>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</si>
  <si>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</si>
  <si>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</si>
  <si>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</si>
  <si>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</si>
  <si>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</si>
  <si>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</si>
  <si>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</si>
  <si>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</si>
  <si>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</si>
  <si>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</si>
  <si>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</si>
  <si>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</si>
  <si>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</si>
  <si>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</si>
  <si>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</si>
  <si>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</si>
  <si>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</si>
  <si>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</si>
  <si>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</si>
  <si>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</si>
  <si>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</si>
  <si>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</si>
  <si>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</si>
  <si>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</si>
  <si>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</si>
  <si>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</si>
  <si>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</si>
  <si>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</si>
  <si>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</si>
  <si>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</si>
  <si>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</si>
  <si>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</si>
  <si>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</si>
  <si>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</si>
  <si>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</si>
  <si>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</si>
  <si>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</si>
  <si>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</si>
  <si>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</si>
  <si>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</si>
  <si>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</si>
  <si>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</si>
  <si>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</si>
  <si>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</si>
  <si>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</si>
  <si>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</si>
  <si>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</si>
  <si>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</si>
  <si>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</si>
  <si>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</si>
  <si>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</si>
  <si>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</si>
  <si>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</si>
  <si>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</si>
  <si>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</si>
  <si>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</si>
  <si>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</si>
  <si>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</si>
  <si>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</si>
  <si>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</si>
  <si>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</si>
  <si>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</si>
  <si>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</si>
  <si>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</si>
  <si>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</si>
  <si>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</si>
  <si>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</si>
  <si>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</si>
  <si>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</si>
  <si>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</si>
  <si>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</si>
  <si>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</si>
  <si>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</si>
  <si>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</si>
  <si>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</si>
  <si>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</si>
  <si>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</si>
  <si>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</si>
  <si>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</si>
  <si>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</si>
  <si>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</si>
  <si>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</si>
  <si>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</si>
  <si>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</si>
  <si>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</si>
  <si>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</si>
  <si>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</si>
  <si>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</si>
  <si>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</si>
  <si>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</si>
  <si>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</si>
  <si>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</si>
  <si>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</si>
  <si>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</si>
  <si>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</si>
  <si>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</si>
  <si>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</si>
  <si>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</si>
  <si>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</si>
  <si>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</si>
  <si>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</si>
  <si>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</si>
  <si>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</si>
  <si>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</si>
  <si>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</si>
  <si>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</si>
  <si>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</si>
  <si>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</si>
  <si>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</si>
  <si>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</si>
  <si>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</si>
  <si>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</si>
  <si>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</si>
  <si>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</si>
  <si>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</si>
  <si>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</si>
  <si>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</si>
  <si>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</si>
  <si>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</si>
  <si>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</si>
  <si>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</si>
  <si>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</si>
  <si>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</si>
  <si>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</si>
  <si>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NCF</t>
  </si>
  <si>
    <t>N/A</t>
  </si>
  <si>
    <t>0-30 dias</t>
  </si>
  <si>
    <t>31-60 dias</t>
  </si>
  <si>
    <t>61-90 dias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</si>
  <si>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</si>
  <si>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</si>
  <si>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</si>
  <si>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</si>
  <si>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</si>
  <si>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</si>
  <si>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</si>
  <si>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</si>
  <si>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</si>
  <si>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</si>
  <si>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</si>
  <si>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</si>
  <si>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28/03/2022</t>
  </si>
  <si>
    <t>B1500000135</t>
  </si>
  <si>
    <t>GEDESCO, SRL</t>
  </si>
  <si>
    <t>SUPERINTENDENCIA DE SEGUROS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</si>
  <si>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</si>
  <si>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</si>
  <si>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</si>
  <si>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</si>
  <si>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</si>
  <si>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</si>
  <si>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</si>
  <si>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</si>
  <si>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</si>
  <si>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</si>
  <si>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</si>
  <si>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</si>
  <si>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</si>
  <si>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</si>
  <si>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</si>
  <si>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</si>
  <si>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</si>
  <si>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</si>
  <si>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</si>
  <si>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</si>
  <si>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</si>
  <si>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BRIZATLANTICA</t>
  </si>
  <si>
    <t>B1500000176</t>
  </si>
  <si>
    <t>Auditora de Contabilidad</t>
  </si>
  <si>
    <t>ACTUALIDADES INFORMATIVAS</t>
  </si>
  <si>
    <t>SERV Y MANTENIMIENTO DE EDIFICIO</t>
  </si>
  <si>
    <t>SERVICIOS DE FUMIGACIÒN</t>
  </si>
  <si>
    <t>EQUIPOS DE OFICINAS</t>
  </si>
  <si>
    <t xml:space="preserve"> Enc. de Contabilidad</t>
  </si>
  <si>
    <t>91-120 dÍas</t>
  </si>
  <si>
    <t>María Taveras</t>
  </si>
  <si>
    <t>Departamento de Contabilidad:</t>
  </si>
  <si>
    <t>FelIpe Suero Capellán</t>
  </si>
  <si>
    <t>B15000000404</t>
  </si>
  <si>
    <t>CESI INTERNACIONAL,SRL</t>
  </si>
  <si>
    <t>SERVICIOS DE HOSPEDAJE</t>
  </si>
  <si>
    <t>B1500000105</t>
  </si>
  <si>
    <t>FUMINF,SRL</t>
  </si>
  <si>
    <t>SERV. FUMIGACIÒN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</si>
  <si>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</si>
  <si>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</si>
  <si>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</si>
  <si>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</si>
  <si>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</si>
  <si>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</si>
  <si>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</si>
  <si>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</si>
  <si>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AL 31 DE  OCTUBRE  2025</t>
  </si>
  <si>
    <t>B1500000007</t>
  </si>
  <si>
    <t>FLOR DEL CAMPO, SRL</t>
  </si>
  <si>
    <t>MATERIALES DE OFICINA</t>
  </si>
  <si>
    <t>B1500000006</t>
  </si>
  <si>
    <t>E450000000835</t>
  </si>
  <si>
    <t>GRUPO HYLSA</t>
  </si>
  <si>
    <t>E450000000826</t>
  </si>
  <si>
    <t>PRDUCTOS ELÉCTRICOS</t>
  </si>
  <si>
    <t>B1500005254</t>
  </si>
  <si>
    <t>GTG INDUSTRIAL, SRL</t>
  </si>
  <si>
    <t>B1500005320</t>
  </si>
  <si>
    <t>ALIMENTOS PARA HUMANOS</t>
  </si>
  <si>
    <t>B1500000048</t>
  </si>
  <si>
    <t>SECOND HAND IMPORTA LEAN SRL.</t>
  </si>
  <si>
    <t>PRODUCTOS ELECTRICOS</t>
  </si>
  <si>
    <t>B1500000047</t>
  </si>
  <si>
    <t>PRODUCTOS VARIOS</t>
  </si>
  <si>
    <t>E450000020056</t>
  </si>
  <si>
    <t>AGUA PLANETA AZUL</t>
  </si>
  <si>
    <t>E45000000019692</t>
  </si>
  <si>
    <t>E450000019455</t>
  </si>
  <si>
    <t>31/11/2025</t>
  </si>
  <si>
    <t>E450000020332</t>
  </si>
  <si>
    <t>E450000014662</t>
  </si>
  <si>
    <t>E45000000018858</t>
  </si>
  <si>
    <t>E45000000018944</t>
  </si>
  <si>
    <t>E45000000019118</t>
  </si>
  <si>
    <t>B1500000396</t>
  </si>
  <si>
    <t>SOLUCIONES CORPORATIVAS</t>
  </si>
  <si>
    <t xml:space="preserve">COMPRAS DE CONTENEDORES </t>
  </si>
  <si>
    <t>B1500000394</t>
  </si>
  <si>
    <t>B1500001170</t>
  </si>
  <si>
    <t>REFRICLIMA HF ,SRL.</t>
  </si>
  <si>
    <t>B1500004143</t>
  </si>
  <si>
    <t>OGTIC</t>
  </si>
  <si>
    <t>SERVICIOS PROFESIONALES</t>
  </si>
  <si>
    <t>B1500003852</t>
  </si>
  <si>
    <t>B1500003916</t>
  </si>
  <si>
    <t>B1500003978</t>
  </si>
  <si>
    <t>CODETEL</t>
  </si>
  <si>
    <t>SERVICIOS DE COMUNICACIÒN</t>
  </si>
  <si>
    <t>E450000092254</t>
  </si>
  <si>
    <t>E450000091424</t>
  </si>
  <si>
    <t>E450000091100</t>
  </si>
  <si>
    <t>E450000091614</t>
  </si>
  <si>
    <t>E450000091658</t>
  </si>
  <si>
    <t>B1500003832</t>
  </si>
  <si>
    <t>SERVICIOS E INSTALACIONES TECNA</t>
  </si>
  <si>
    <t>SERVICIOS DE MANT. LOCAL OFICINAS</t>
  </si>
  <si>
    <t>E45000000014</t>
  </si>
  <si>
    <t>CAASD</t>
  </si>
  <si>
    <t>E450000016206</t>
  </si>
  <si>
    <t>AGUA POTABLE</t>
  </si>
  <si>
    <t>E45000000403</t>
  </si>
  <si>
    <t xml:space="preserve">TONER DEPOT MULTISERVICIOS </t>
  </si>
  <si>
    <t>B1500000710</t>
  </si>
  <si>
    <t>COMPRA DE LICENCIAS ANTIVIRUS</t>
  </si>
  <si>
    <t>E450000006200</t>
  </si>
  <si>
    <t>DISTRIBUIDORAS INT. DE PETRÒLEO</t>
  </si>
  <si>
    <t>GASOIL</t>
  </si>
  <si>
    <t>E450000006248</t>
  </si>
  <si>
    <t>COMBUSTIBLES</t>
  </si>
  <si>
    <t>E450000000500</t>
  </si>
  <si>
    <t>CONSORCIO DE TARJETAS DOM.</t>
  </si>
  <si>
    <t>B1500000108</t>
  </si>
  <si>
    <t>E450000000138</t>
  </si>
  <si>
    <t>CKTRANS MOTOR,SRL</t>
  </si>
  <si>
    <t>REPARACIÒN EQUIPOS DE TRANSPORTE</t>
  </si>
  <si>
    <t>E450000000139</t>
  </si>
  <si>
    <t>E450000000140</t>
  </si>
  <si>
    <t>E450000000141</t>
  </si>
  <si>
    <t>E450000000142</t>
  </si>
  <si>
    <t>E450000000143</t>
  </si>
  <si>
    <t>CRISFLOR FLORÌSTERIA ,SRL</t>
  </si>
  <si>
    <t>B15000000005</t>
  </si>
  <si>
    <t>B15000000178</t>
  </si>
  <si>
    <t>CITYWORKS</t>
  </si>
  <si>
    <t>B1500004868</t>
  </si>
  <si>
    <t>KHARITES INSPIRED</t>
  </si>
  <si>
    <t>E450000000610</t>
  </si>
  <si>
    <t>TROPIGAS DOMINICANA</t>
  </si>
  <si>
    <t>B1500004054</t>
  </si>
  <si>
    <t>E450000006199</t>
  </si>
  <si>
    <t xml:space="preserve">SOLVEX DOMINICANA </t>
  </si>
  <si>
    <t>E450000016015</t>
  </si>
  <si>
    <t>Jorge Luís Moronta</t>
  </si>
  <si>
    <t>RENOVACIÒN DE LICENCIAS INFORMÁTICA</t>
  </si>
  <si>
    <t xml:space="preserve">PRODUCTOS Y ÚTILES VARIOS </t>
  </si>
  <si>
    <t xml:space="preserve">NEUMÁTICOS </t>
  </si>
  <si>
    <t>SERVICIOS DE MANT. EQUÍPOS DE OFICINAS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</si>
</sst>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color theme="8" tint="-0.249977111117893"/>
      <name val="Times New Roman"/>
      <family val="1"/>
    </font>
    <font>
      <i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sz val="18"/>
      <name val="Times New Roman"/>
      <family val="1"/>
    </font>
    <font>
      <b/>
      <u/>
      <sz val="18"/>
      <name val="Times New Roman"/>
      <family val="1"/>
    </font>
    <font>
      <b/>
      <sz val="22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5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Fill="1" applyBorder="1" applyAlignment="1">
      <alignment horizontal="center" vertical="center"/>
    </xf>
    <xf numFmtId="44" fontId="14" fillId="0" borderId="0" xfId="2" applyFont="1" applyFill="1" applyBorder="1" applyAlignment="1">
      <alignment horizontal="right" vertical="center" wrapText="1"/>
    </xf>
    <xf numFmtId="44" fontId="14" fillId="0" borderId="0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/>
    <xf numFmtId="14" fontId="17" fillId="3" borderId="0" xfId="0" applyNumberFormat="1" applyFont="1" applyFill="1" applyBorder="1" applyAlignment="1">
      <alignment horizontal="left"/>
    </xf>
    <xf numFmtId="0" fontId="17" fillId="3" borderId="0" xfId="0" applyNumberFormat="1" applyFont="1" applyFill="1" applyBorder="1" applyAlignment="1">
      <alignment horizontal="center"/>
    </xf>
    <xf numFmtId="14" fontId="17" fillId="3" borderId="0" xfId="0" applyNumberFormat="1" applyFont="1" applyFill="1" applyBorder="1" applyAlignment="1">
      <alignment horizontal="center"/>
    </xf>
    <xf numFmtId="0" fontId="17" fillId="3" borderId="0" xfId="0" applyNumberFormat="1" applyFont="1" applyFill="1" applyBorder="1"/>
    <xf numFmtId="0" fontId="17" fillId="3" borderId="0" xfId="0" applyFont="1" applyFill="1" applyBorder="1" applyAlignment="1">
      <alignment horizontal="left"/>
    </xf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17" fillId="3" borderId="0" xfId="1" applyNumberFormat="1" applyFont="1" applyFill="1" applyBorder="1"/>
    <xf numFmtId="44" fontId="17" fillId="3" borderId="0" xfId="0" applyNumberFormat="1" applyFont="1" applyFill="1" applyBorder="1"/>
    <xf numFmtId="0" fontId="18" fillId="0" borderId="0" xfId="0" applyNumberFormat="1" applyFont="1" applyBorder="1" applyAlignment="1">
      <alignment horizontal="left"/>
    </xf>
    <xf numFmtId="0" fontId="20" fillId="0" borderId="0" xfId="0" applyNumberFormat="1" applyFont="1" applyBorder="1" applyAlignment="1">
      <alignment horizontal="left"/>
    </xf>
    <xf numFmtId="0" fontId="2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4" fontId="23" fillId="3" borderId="1" xfId="1" applyNumberFormat="1" applyFont="1" applyFill="1" applyBorder="1" applyAlignment="1">
      <alignment horizontal="right"/>
    </xf>
    <xf numFmtId="44" fontId="22" fillId="3" borderId="1" xfId="0" applyNumberFormat="1" applyFont="1" applyFill="1" applyBorder="1"/>
    <xf numFmtId="44" fontId="22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5" fillId="3" borderId="1" xfId="0" applyFont="1" applyFill="1" applyBorder="1" applyAlignment="1">
      <alignment horizontal="left"/>
    </xf>
    <xf numFmtId="0" fontId="25" fillId="3" borderId="1" xfId="0" applyFont="1" applyFill="1" applyBorder="1"/>
    <xf numFmtId="44" fontId="25" fillId="3" borderId="1" xfId="0" applyNumberFormat="1" applyFont="1" applyFill="1" applyBorder="1"/>
    <xf numFmtId="0" fontId="27" fillId="3" borderId="1" xfId="0" applyFont="1" applyFill="1" applyBorder="1"/>
    <xf numFmtId="44" fontId="27" fillId="3" borderId="1" xfId="2" applyFont="1" applyFill="1" applyBorder="1"/>
    <xf numFmtId="0" fontId="27" fillId="3" borderId="19" xfId="0" applyFont="1" applyFill="1" applyBorder="1"/>
    <xf numFmtId="0" fontId="26" fillId="0" borderId="0" xfId="0" applyFont="1" applyBorder="1"/>
    <xf numFmtId="0" fontId="25" fillId="3" borderId="19" xfId="0" applyFont="1" applyFill="1" applyBorder="1"/>
    <xf numFmtId="44" fontId="25" fillId="3" borderId="1" xfId="1" applyNumberFormat="1" applyFont="1" applyFill="1" applyBorder="1"/>
    <xf numFmtId="44" fontId="27" fillId="3" borderId="1" xfId="0" applyNumberFormat="1" applyFont="1" applyFill="1" applyBorder="1"/>
    <xf numFmtId="0" fontId="22" fillId="3" borderId="1" xfId="0" applyFont="1" applyFill="1" applyBorder="1"/>
    <xf numFmtId="0" fontId="3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4" fillId="0" borderId="0" xfId="0" applyFont="1" applyBorder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44" fontId="24" fillId="3" borderId="0" xfId="2" applyFont="1" applyFill="1" applyBorder="1" applyAlignment="1">
      <alignment horizontal="left"/>
    </xf>
    <xf numFmtId="0" fontId="28" fillId="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4" fontId="14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/>
    </xf>
    <xf numFmtId="44" fontId="22" fillId="3" borderId="1" xfId="1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/>
    </xf>
    <xf numFmtId="14" fontId="27" fillId="3" borderId="19" xfId="0" applyNumberFormat="1" applyFont="1" applyFill="1" applyBorder="1"/>
    <xf numFmtId="0" fontId="25" fillId="3" borderId="19" xfId="0" applyFont="1" applyFill="1" applyBorder="1" applyAlignment="1">
      <alignment horizontal="center"/>
    </xf>
    <xf numFmtId="14" fontId="27" fillId="3" borderId="1" xfId="0" applyNumberFormat="1" applyFont="1" applyFill="1" applyBorder="1"/>
    <xf numFmtId="14" fontId="27" fillId="3" borderId="17" xfId="0" applyNumberFormat="1" applyFont="1" applyFill="1" applyBorder="1"/>
    <xf numFmtId="0" fontId="25" fillId="3" borderId="1" xfId="0" applyNumberFormat="1" applyFont="1" applyFill="1" applyBorder="1" applyAlignment="1">
      <alignment horizontal="center"/>
    </xf>
    <xf numFmtId="14" fontId="27" fillId="3" borderId="20" xfId="0" applyNumberFormat="1" applyFont="1" applyFill="1" applyBorder="1"/>
    <xf numFmtId="0" fontId="25" fillId="3" borderId="1" xfId="0" applyNumberFormat="1" applyFont="1" applyFill="1" applyBorder="1" applyAlignment="1"/>
    <xf numFmtId="0" fontId="24" fillId="0" borderId="0" xfId="0" applyFont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44" fontId="25" fillId="3" borderId="1" xfId="0" applyNumberFormat="1" applyFont="1" applyFill="1" applyBorder="1" applyAlignment="1">
      <alignment horizontal="center" vertical="center" wrapText="1"/>
    </xf>
    <xf numFmtId="44" fontId="25" fillId="3" borderId="1" xfId="1" applyNumberFormat="1" applyFont="1" applyFill="1" applyBorder="1" applyAlignment="1">
      <alignment horizontal="right" vertical="center" wrapText="1"/>
    </xf>
    <xf numFmtId="44" fontId="25" fillId="3" borderId="1" xfId="0" applyNumberFormat="1" applyFont="1" applyFill="1" applyBorder="1" applyAlignment="1">
      <alignment horizontal="right" vertical="center" wrapText="1"/>
    </xf>
    <xf numFmtId="44" fontId="28" fillId="3" borderId="1" xfId="1" applyNumberFormat="1" applyFont="1" applyFill="1" applyBorder="1" applyAlignment="1">
      <alignment horizontal="right"/>
    </xf>
    <xf numFmtId="14" fontId="28" fillId="3" borderId="17" xfId="0" applyNumberFormat="1" applyFont="1" applyFill="1" applyBorder="1" applyAlignment="1">
      <alignment horizontal="center"/>
    </xf>
    <xf numFmtId="14" fontId="25" fillId="3" borderId="17" xfId="0" applyNumberFormat="1" applyFont="1" applyFill="1" applyBorder="1" applyAlignment="1">
      <alignment horizontal="center" vertical="center"/>
    </xf>
    <xf numFmtId="14" fontId="25" fillId="3" borderId="17" xfId="0" applyNumberFormat="1" applyFont="1" applyFill="1" applyBorder="1" applyAlignment="1">
      <alignment horizontal="center"/>
    </xf>
    <xf numFmtId="44" fontId="28" fillId="3" borderId="1" xfId="1" applyNumberFormat="1" applyFont="1" applyFill="1" applyBorder="1"/>
    <xf numFmtId="44" fontId="28" fillId="0" borderId="1" xfId="1" applyNumberFormat="1" applyFont="1" applyFill="1" applyBorder="1"/>
    <xf numFmtId="0" fontId="25" fillId="4" borderId="27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0" fontId="28" fillId="4" borderId="26" xfId="0" applyFont="1" applyFill="1" applyBorder="1" applyAlignment="1">
      <alignment horizontal="center"/>
    </xf>
    <xf numFmtId="44" fontId="25" fillId="4" borderId="26" xfId="2" applyFont="1" applyFill="1" applyBorder="1" applyAlignment="1">
      <alignment horizontal="right" wrapText="1"/>
    </xf>
    <xf numFmtId="44" fontId="25" fillId="4" borderId="26" xfId="1" applyNumberFormat="1" applyFont="1" applyFill="1" applyBorder="1"/>
    <xf numFmtId="44" fontId="25" fillId="4" borderId="26" xfId="1" applyNumberFormat="1" applyFont="1" applyFill="1" applyBorder="1" applyAlignment="1">
      <alignment wrapText="1"/>
    </xf>
    <xf numFmtId="44" fontId="25" fillId="4" borderId="26" xfId="0" applyNumberFormat="1" applyFont="1" applyFill="1" applyBorder="1" applyAlignment="1">
      <alignment wrapText="1"/>
    </xf>
    <xf numFmtId="44" fontId="25" fillId="4" borderId="33" xfId="0" applyNumberFormat="1" applyFont="1" applyFill="1" applyBorder="1" applyAlignment="1">
      <alignment wrapText="1"/>
    </xf>
    <xf numFmtId="44" fontId="25" fillId="2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right"/>
    </xf>
    <xf numFmtId="0" fontId="25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7" fillId="3" borderId="19" xfId="0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14" fontId="27" fillId="0" borderId="0" xfId="0" applyNumberFormat="1" applyFont="1"/>
    <xf numFmtId="0" fontId="27" fillId="3" borderId="12" xfId="0" applyFont="1" applyFill="1" applyBorder="1" applyAlignment="1">
      <alignment horizontal="center"/>
    </xf>
    <xf numFmtId="0" fontId="25" fillId="3" borderId="12" xfId="0" applyFont="1" applyFill="1" applyBorder="1"/>
    <xf numFmtId="0" fontId="27" fillId="3" borderId="19" xfId="0" applyFont="1" applyFill="1" applyBorder="1" applyAlignment="1">
      <alignment horizontal="right"/>
    </xf>
    <xf numFmtId="14" fontId="27" fillId="0" borderId="1" xfId="0" applyNumberFormat="1" applyFont="1" applyBorder="1"/>
    <xf numFmtId="0" fontId="27" fillId="3" borderId="12" xfId="0" applyFont="1" applyFill="1" applyBorder="1"/>
    <xf numFmtId="44" fontId="27" fillId="3" borderId="12" xfId="0" applyNumberFormat="1" applyFont="1" applyFill="1" applyBorder="1"/>
    <xf numFmtId="0" fontId="27" fillId="3" borderId="3" xfId="0" applyFont="1" applyFill="1" applyBorder="1"/>
    <xf numFmtId="14" fontId="27" fillId="0" borderId="19" xfId="0" applyNumberFormat="1" applyFont="1" applyBorder="1"/>
    <xf numFmtId="0" fontId="0" fillId="0" borderId="19" xfId="0" applyBorder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9" xfId="0" applyFont="1" applyBorder="1" applyAlignment="1">
      <alignment horizontal="center"/>
    </xf>
    <xf numFmtId="0" fontId="22" fillId="3" borderId="19" xfId="0" applyFont="1" applyFill="1" applyBorder="1"/>
    <xf numFmtId="0" fontId="25" fillId="3" borderId="12" xfId="0" applyFont="1" applyFill="1" applyBorder="1" applyAlignment="1">
      <alignment horizontal="center"/>
    </xf>
    <xf numFmtId="0" fontId="27" fillId="0" borderId="19" xfId="0" applyFont="1" applyBorder="1"/>
    <xf numFmtId="0" fontId="27" fillId="0" borderId="0" xfId="0" applyFont="1" applyAlignment="1">
      <alignment horizontal="center"/>
    </xf>
    <xf numFmtId="14" fontId="27" fillId="0" borderId="11" xfId="0" applyNumberFormat="1" applyFont="1" applyBorder="1"/>
    <xf numFmtId="0" fontId="27" fillId="0" borderId="11" xfId="0" applyFont="1" applyBorder="1" applyAlignment="1">
      <alignment horizontal="center"/>
    </xf>
    <xf numFmtId="0" fontId="27" fillId="3" borderId="11" xfId="0" applyFont="1" applyFill="1" applyBorder="1"/>
    <xf numFmtId="0" fontId="27" fillId="0" borderId="11" xfId="0" applyFont="1" applyBorder="1"/>
    <xf numFmtId="14" fontId="27" fillId="0" borderId="18" xfId="0" applyNumberFormat="1" applyFont="1" applyBorder="1"/>
    <xf numFmtId="0" fontId="27" fillId="0" borderId="18" xfId="0" applyFont="1" applyBorder="1" applyAlignment="1">
      <alignment horizontal="center"/>
    </xf>
    <xf numFmtId="0" fontId="27" fillId="3" borderId="18" xfId="0" applyFont="1" applyFill="1" applyBorder="1"/>
    <xf numFmtId="0" fontId="27" fillId="0" borderId="18" xfId="0" applyFont="1" applyBorder="1"/>
    <xf numFmtId="0" fontId="0" fillId="0" borderId="21" xfId="0" applyBorder="1"/>
    <xf numFmtId="14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wrapText="1"/>
    </xf>
    <xf numFmtId="0" fontId="28" fillId="3" borderId="1" xfId="0" applyNumberFormat="1" applyFont="1" applyFill="1" applyBorder="1" applyAlignment="1">
      <alignment horizontal="left"/>
    </xf>
    <xf numFmtId="0" fontId="25" fillId="3" borderId="1" xfId="0" applyNumberFormat="1" applyFont="1" applyFill="1" applyBorder="1" applyAlignment="1">
      <alignment horizontal="left"/>
    </xf>
    <xf numFmtId="0" fontId="25" fillId="3" borderId="1" xfId="0" applyNumberFormat="1" applyFont="1" applyFill="1" applyBorder="1"/>
    <xf numFmtId="14" fontId="25" fillId="3" borderId="1" xfId="0" applyNumberFormat="1" applyFont="1" applyFill="1" applyBorder="1" applyAlignment="1">
      <alignment horizontal="center" wrapText="1"/>
    </xf>
    <xf numFmtId="14" fontId="25" fillId="3" borderId="1" xfId="0" applyNumberFormat="1" applyFont="1" applyFill="1" applyBorder="1" applyAlignment="1">
      <alignment horizontal="center" vertical="center"/>
    </xf>
    <xf numFmtId="14" fontId="25" fillId="3" borderId="1" xfId="0" applyNumberFormat="1" applyFont="1" applyFill="1" applyBorder="1" applyAlignment="1">
      <alignment horizontal="center"/>
    </xf>
    <xf numFmtId="14" fontId="27" fillId="3" borderId="1" xfId="0" applyNumberFormat="1" applyFont="1" applyFill="1" applyBorder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14" fontId="27" fillId="3" borderId="19" xfId="0" applyNumberFormat="1" applyFont="1" applyFill="1" applyBorder="1" applyAlignment="1">
      <alignment horizontal="center"/>
    </xf>
    <xf numFmtId="14" fontId="27" fillId="0" borderId="0" xfId="0" applyNumberFormat="1" applyFont="1" applyAlignment="1">
      <alignment horizontal="center"/>
    </xf>
    <xf numFmtId="14" fontId="27" fillId="0" borderId="19" xfId="0" applyNumberFormat="1" applyFont="1" applyBorder="1" applyAlignment="1">
      <alignment horizontal="center"/>
    </xf>
    <xf numFmtId="14" fontId="27" fillId="0" borderId="18" xfId="0" applyNumberFormat="1" applyFont="1" applyBorder="1" applyAlignment="1">
      <alignment horizontal="center"/>
    </xf>
    <xf numFmtId="14" fontId="27" fillId="0" borderId="11" xfId="0" applyNumberFormat="1" applyFont="1" applyBorder="1" applyAlignment="1">
      <alignment horizontal="center"/>
    </xf>
    <xf numFmtId="0" fontId="32" fillId="3" borderId="1" xfId="0" applyFont="1" applyFill="1" applyBorder="1"/>
    <xf numFmtId="0" fontId="33" fillId="0" borderId="1" xfId="0" applyFont="1" applyBorder="1"/>
    <xf numFmtId="164" fontId="32" fillId="0" borderId="1" xfId="1" applyFont="1" applyBorder="1"/>
    <xf numFmtId="164" fontId="32" fillId="3" borderId="1" xfId="1" applyFont="1" applyFill="1" applyBorder="1"/>
    <xf numFmtId="44" fontId="32" fillId="3" borderId="1" xfId="0" applyNumberFormat="1" applyFont="1" applyFill="1" applyBorder="1"/>
    <xf numFmtId="164" fontId="32" fillId="3" borderId="1" xfId="1" applyFont="1" applyFill="1" applyBorder="1" applyAlignment="1">
      <alignment horizontal="center"/>
    </xf>
    <xf numFmtId="44" fontId="32" fillId="3" borderId="1" xfId="2" applyFont="1" applyFill="1" applyBorder="1"/>
    <xf numFmtId="164" fontId="32" fillId="3" borderId="12" xfId="1" applyFont="1" applyFill="1" applyBorder="1"/>
    <xf numFmtId="164" fontId="32" fillId="3" borderId="19" xfId="1" applyFont="1" applyFill="1" applyBorder="1"/>
    <xf numFmtId="164" fontId="32" fillId="3" borderId="18" xfId="1" applyFont="1" applyFill="1" applyBorder="1"/>
    <xf numFmtId="164" fontId="32" fillId="3" borderId="11" xfId="1" applyFont="1" applyFill="1" applyBorder="1"/>
    <xf numFmtId="44" fontId="34" fillId="3" borderId="1" xfId="1" applyNumberFormat="1" applyFont="1" applyFill="1" applyBorder="1"/>
    <xf numFmtId="44" fontId="34" fillId="3" borderId="1" xfId="1" applyNumberFormat="1" applyFont="1" applyFill="1" applyBorder="1" applyAlignment="1">
      <alignment horizontal="right"/>
    </xf>
    <xf numFmtId="44" fontId="35" fillId="3" borderId="1" xfId="1" applyNumberFormat="1" applyFont="1" applyFill="1" applyBorder="1"/>
    <xf numFmtId="44" fontId="32" fillId="3" borderId="19" xfId="2" applyFont="1" applyFill="1" applyBorder="1"/>
    <xf numFmtId="44" fontId="32" fillId="3" borderId="12" xfId="2" applyFont="1" applyFill="1" applyBorder="1"/>
    <xf numFmtId="164" fontId="32" fillId="0" borderId="19" xfId="1" applyFont="1" applyBorder="1"/>
    <xf numFmtId="164" fontId="32" fillId="0" borderId="18" xfId="1" applyFont="1" applyBorder="1"/>
    <xf numFmtId="164" fontId="32" fillId="0" borderId="11" xfId="1" applyFont="1" applyBorder="1"/>
    <xf numFmtId="0" fontId="34" fillId="3" borderId="1" xfId="0" applyFont="1" applyFill="1" applyBorder="1" applyAlignment="1">
      <alignment horizontal="left"/>
    </xf>
    <xf numFmtId="0" fontId="35" fillId="3" borderId="1" xfId="0" applyFont="1" applyFill="1" applyBorder="1" applyAlignment="1">
      <alignment horizontal="left"/>
    </xf>
    <xf numFmtId="0" fontId="35" fillId="3" borderId="1" xfId="0" applyFont="1" applyFill="1" applyBorder="1"/>
    <xf numFmtId="0" fontId="35" fillId="3" borderId="19" xfId="0" applyFont="1" applyFill="1" applyBorder="1"/>
    <xf numFmtId="0" fontId="35" fillId="3" borderId="12" xfId="0" applyFont="1" applyFill="1" applyBorder="1"/>
    <xf numFmtId="0" fontId="32" fillId="3" borderId="19" xfId="0" applyFont="1" applyFill="1" applyBorder="1"/>
    <xf numFmtId="0" fontId="32" fillId="0" borderId="1" xfId="0" applyFont="1" applyBorder="1"/>
    <xf numFmtId="0" fontId="32" fillId="0" borderId="19" xfId="0" applyFont="1" applyBorder="1"/>
    <xf numFmtId="0" fontId="32" fillId="0" borderId="18" xfId="0" applyFont="1" applyBorder="1"/>
    <xf numFmtId="0" fontId="32" fillId="0" borderId="11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32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14" fontId="31" fillId="0" borderId="0" xfId="0" applyNumberFormat="1" applyFont="1" applyBorder="1" applyAlignment="1">
      <alignment horizontal="center" vertical="center"/>
    </xf>
    <xf numFmtId="14" fontId="31" fillId="0" borderId="4" xfId="0" applyNumberFormat="1" applyFont="1" applyBorder="1" applyAlignment="1">
      <alignment horizontal="center" vertical="center"/>
    </xf>
    <xf numFmtId="14" fontId="25" fillId="2" borderId="29" xfId="0" applyNumberFormat="1" applyFont="1" applyFill="1" applyBorder="1" applyAlignment="1">
      <alignment horizontal="center" vertical="center" wrapText="1"/>
    </xf>
    <xf numFmtId="14" fontId="25" fillId="2" borderId="30" xfId="0" applyNumberFormat="1" applyFont="1" applyFill="1" applyBorder="1" applyAlignment="1">
      <alignment horizontal="center" vertical="center" wrapText="1"/>
    </xf>
    <xf numFmtId="14" fontId="25" fillId="2" borderId="31" xfId="0" applyNumberFormat="1" applyFont="1" applyFill="1" applyBorder="1" applyAlignment="1">
      <alignment horizontal="center" vertical="center" wrapText="1"/>
    </xf>
    <xf numFmtId="0" fontId="25" fillId="2" borderId="28" xfId="0" applyNumberFormat="1" applyFont="1" applyFill="1" applyBorder="1" applyAlignment="1">
      <alignment vertical="center" wrapText="1"/>
    </xf>
    <xf numFmtId="0" fontId="25" fillId="2" borderId="4" xfId="0" applyNumberFormat="1" applyFont="1" applyFill="1" applyBorder="1" applyAlignment="1">
      <alignment vertical="center" wrapText="1"/>
    </xf>
    <xf numFmtId="0" fontId="25" fillId="2" borderId="7" xfId="0" applyNumberFormat="1" applyFont="1" applyFill="1" applyBorder="1" applyAlignment="1">
      <alignment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25" xfId="0" applyNumberFormat="1" applyFont="1" applyFill="1" applyBorder="1" applyAlignment="1">
      <alignment horizontal="center" vertical="center" wrapText="1"/>
    </xf>
    <xf numFmtId="0" fontId="25" fillId="2" borderId="12" xfId="0" applyNumberFormat="1" applyFont="1" applyFill="1" applyBorder="1" applyAlignment="1">
      <alignment horizontal="center" vertical="center" wrapText="1"/>
    </xf>
    <xf numFmtId="0" fontId="25" fillId="2" borderId="11" xfId="0" applyNumberFormat="1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center" wrapText="1"/>
    </xf>
    <xf numFmtId="0" fontId="25" fillId="2" borderId="12" xfId="0" applyFont="1" applyFill="1" applyBorder="1" applyAlignment="1">
      <alignment horizontal="center" wrapText="1"/>
    </xf>
    <xf numFmtId="0" fontId="25" fillId="2" borderId="11" xfId="0" applyFont="1" applyFill="1" applyBorder="1" applyAlignment="1">
      <alignment horizontal="center" wrapText="1"/>
    </xf>
    <xf numFmtId="44" fontId="25" fillId="2" borderId="25" xfId="2" applyFont="1" applyFill="1" applyBorder="1" applyAlignment="1">
      <alignment horizontal="center" vertical="center" wrapText="1"/>
    </xf>
    <xf numFmtId="44" fontId="25" fillId="2" borderId="12" xfId="2" applyFont="1" applyFill="1" applyBorder="1" applyAlignment="1">
      <alignment horizontal="center" vertical="center" wrapText="1"/>
    </xf>
    <xf numFmtId="44" fontId="25" fillId="2" borderId="11" xfId="2" applyFont="1" applyFill="1" applyBorder="1" applyAlignment="1">
      <alignment horizontal="center" vertical="center" wrapText="1"/>
    </xf>
    <xf numFmtId="14" fontId="28" fillId="2" borderId="23" xfId="0" applyNumberFormat="1" applyFont="1" applyFill="1" applyBorder="1" applyAlignment="1">
      <alignment horizontal="center" vertical="center"/>
    </xf>
    <xf numFmtId="14" fontId="28" fillId="2" borderId="24" xfId="0" applyNumberFormat="1" applyFont="1" applyFill="1" applyBorder="1" applyAlignment="1">
      <alignment horizontal="center" vertical="center"/>
    </xf>
    <xf numFmtId="14" fontId="28" fillId="2" borderId="22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163286</xdr:colOff>
      <xdr:row>0</xdr:row>
      <xdr:rowOff>0</xdr:rowOff>
    </xdr:from>
    <xdr:to>
      <xdr:col>4</xdr:col>
      <xdr:colOff>3796393</xdr:colOff>
      <xdr:row>2</xdr:row>
      <xdr:rowOff>136072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AD9C36BB-98F6-4A0D-A141-8FD10603E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0"/>
          <a:ext cx="3633107" cy="9388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22" t="s">
        <v>17</v>
      </c>
      <c r="B45" s="223"/>
      <c r="C45" s="223"/>
      <c r="D45" s="223"/>
      <c r="E45" s="224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109"/>
  <sheetViews>
    <sheetView tabSelected="1" view="pageBreakPreview" zoomScaleNormal="100" zoomScaleSheetLayoutView="100" workbookViewId="0">
      <selection activeCell="O73" sqref="O73"/>
    </sheetView>
  </sheetViews>
  <sheetFormatPr baseColWidth="10" defaultRowHeight="14.4" x14ac:dyDescent="0.3"/>
  <cols>
    <col min="1" max="1" width="22.5546875" customWidth="1"/>
    <col min="2" max="2" width="21.109375" customWidth="1"/>
    <col min="3" max="3" width="25.109375" customWidth="1"/>
    <col min="4" max="4" width="32.88671875" customWidth="1"/>
    <col min="5" max="5" width="60.44140625" customWidth="1"/>
    <col min="6" max="6" width="65.44140625" bestFit="1" customWidth="1"/>
    <col min="7" max="7" width="23" bestFit="1" customWidth="1"/>
    <col min="8" max="8" width="30.5546875" customWidth="1"/>
    <col min="9" max="9" width="36.5546875" bestFit="1" customWidth="1"/>
    <col min="10" max="10" width="32.33203125" bestFit="1" customWidth="1"/>
    <col min="11" max="11" width="34.88671875" bestFit="1" customWidth="1"/>
    <col min="12" max="12" width="17.109375" customWidth="1"/>
    <col min="13" max="13" width="31.33203125" bestFit="1" customWidth="1"/>
  </cols>
  <sheetData>
    <row r="1" spans="1:13" ht="36" customHeight="1" x14ac:dyDescent="0.3">
      <c r="A1" s="232" t="s">
        <v>180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3"/>
    </row>
    <row r="2" spans="1:13" ht="27" customHeight="1" x14ac:dyDescent="0.3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3"/>
    </row>
    <row r="3" spans="1:13" ht="44.25" customHeight="1" x14ac:dyDescent="0.45">
      <c r="A3" s="234" t="s">
        <v>168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5"/>
    </row>
    <row r="4" spans="1:13" ht="24" customHeight="1" x14ac:dyDescent="0.3">
      <c r="A4" s="236" t="s">
        <v>228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7"/>
    </row>
    <row r="5" spans="1:13" ht="27.75" customHeight="1" thickBot="1" x14ac:dyDescent="0.35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/>
    </row>
    <row r="6" spans="1:13" ht="22.5" customHeight="1" x14ac:dyDescent="0.3">
      <c r="A6" s="238" t="s">
        <v>220</v>
      </c>
      <c r="B6" s="241" t="s">
        <v>227</v>
      </c>
      <c r="C6" s="244" t="s">
        <v>221</v>
      </c>
      <c r="D6" s="247" t="s">
        <v>160</v>
      </c>
      <c r="E6" s="250" t="s">
        <v>1</v>
      </c>
      <c r="F6" s="244" t="s">
        <v>0</v>
      </c>
      <c r="G6" s="253" t="s">
        <v>222</v>
      </c>
      <c r="H6" s="256" t="s">
        <v>223</v>
      </c>
      <c r="I6" s="259" t="s">
        <v>224</v>
      </c>
      <c r="J6" s="260"/>
      <c r="K6" s="260"/>
      <c r="L6" s="260"/>
      <c r="M6" s="261"/>
    </row>
    <row r="7" spans="1:13" ht="25.5" customHeight="1" x14ac:dyDescent="0.3">
      <c r="A7" s="239"/>
      <c r="B7" s="242"/>
      <c r="C7" s="245"/>
      <c r="D7" s="248"/>
      <c r="E7" s="251"/>
      <c r="F7" s="245"/>
      <c r="G7" s="254"/>
      <c r="H7" s="257"/>
      <c r="I7" s="143" t="s">
        <v>225</v>
      </c>
      <c r="J7" s="262" t="s">
        <v>226</v>
      </c>
      <c r="K7" s="263"/>
      <c r="L7" s="263"/>
      <c r="M7" s="264"/>
    </row>
    <row r="8" spans="1:13" ht="36" customHeight="1" x14ac:dyDescent="0.3">
      <c r="A8" s="240"/>
      <c r="B8" s="243"/>
      <c r="C8" s="246"/>
      <c r="D8" s="249"/>
      <c r="E8" s="252"/>
      <c r="F8" s="246"/>
      <c r="G8" s="255"/>
      <c r="H8" s="258"/>
      <c r="I8" s="91" t="s">
        <v>162</v>
      </c>
      <c r="J8" s="91" t="s">
        <v>163</v>
      </c>
      <c r="K8" s="91" t="s">
        <v>164</v>
      </c>
      <c r="L8" s="91" t="s">
        <v>210</v>
      </c>
      <c r="M8" s="91" t="s">
        <v>165</v>
      </c>
    </row>
    <row r="9" spans="1:13" ht="40.5" customHeight="1" x14ac:dyDescent="0.4">
      <c r="A9" s="130">
        <v>41884</v>
      </c>
      <c r="B9" s="179">
        <v>1098</v>
      </c>
      <c r="C9" s="183">
        <v>42018</v>
      </c>
      <c r="D9" s="180" t="s">
        <v>169</v>
      </c>
      <c r="E9" s="125" t="s">
        <v>201</v>
      </c>
      <c r="F9" s="212"/>
      <c r="G9" s="113" t="s">
        <v>161</v>
      </c>
      <c r="H9" s="204">
        <v>72054.53</v>
      </c>
      <c r="I9" s="126"/>
      <c r="J9" s="91"/>
      <c r="K9" s="126"/>
      <c r="L9" s="128"/>
      <c r="M9" s="134">
        <v>72054.53</v>
      </c>
    </row>
    <row r="10" spans="1:13" ht="26.25" customHeight="1" x14ac:dyDescent="0.4">
      <c r="A10" s="131">
        <v>42352</v>
      </c>
      <c r="B10" s="121">
        <v>1305</v>
      </c>
      <c r="C10" s="178">
        <v>42384</v>
      </c>
      <c r="D10" s="180" t="s">
        <v>185</v>
      </c>
      <c r="E10" s="125" t="s">
        <v>186</v>
      </c>
      <c r="F10" s="212" t="s">
        <v>198</v>
      </c>
      <c r="G10" s="114" t="s">
        <v>161</v>
      </c>
      <c r="H10" s="204">
        <v>547130.6</v>
      </c>
      <c r="I10" s="126"/>
      <c r="J10" s="91"/>
      <c r="K10" s="126"/>
      <c r="L10" s="128"/>
      <c r="M10" s="133">
        <v>547130.6</v>
      </c>
    </row>
    <row r="11" spans="1:13" ht="29.25" customHeight="1" x14ac:dyDescent="0.4">
      <c r="A11" s="130">
        <v>42354</v>
      </c>
      <c r="B11" s="145">
        <v>54</v>
      </c>
      <c r="C11" s="184">
        <v>42385</v>
      </c>
      <c r="D11" s="180" t="s">
        <v>170</v>
      </c>
      <c r="E11" s="125" t="s">
        <v>174</v>
      </c>
      <c r="F11" s="212" t="s">
        <v>176</v>
      </c>
      <c r="G11" s="114" t="s">
        <v>161</v>
      </c>
      <c r="H11" s="204">
        <v>11328</v>
      </c>
      <c r="I11" s="127"/>
      <c r="J11" s="115"/>
      <c r="K11" s="127"/>
      <c r="L11" s="127"/>
      <c r="M11" s="133">
        <v>11328</v>
      </c>
    </row>
    <row r="12" spans="1:13" ht="30" customHeight="1" x14ac:dyDescent="0.4">
      <c r="A12" s="132">
        <v>42878</v>
      </c>
      <c r="B12" s="145">
        <v>17</v>
      </c>
      <c r="C12" s="184">
        <v>42909</v>
      </c>
      <c r="D12" s="181" t="s">
        <v>171</v>
      </c>
      <c r="E12" s="93" t="s">
        <v>175</v>
      </c>
      <c r="F12" s="213" t="s">
        <v>194</v>
      </c>
      <c r="G12" s="114" t="s">
        <v>161</v>
      </c>
      <c r="H12" s="204">
        <v>37096</v>
      </c>
      <c r="I12" s="127"/>
      <c r="J12" s="115"/>
      <c r="K12" s="127"/>
      <c r="L12" s="127"/>
      <c r="M12" s="133">
        <v>37096</v>
      </c>
    </row>
    <row r="13" spans="1:13" ht="25.5" customHeight="1" x14ac:dyDescent="0.4">
      <c r="A13" s="132">
        <v>42817</v>
      </c>
      <c r="B13" s="145">
        <v>16</v>
      </c>
      <c r="C13" s="184">
        <v>42848</v>
      </c>
      <c r="D13" s="181" t="s">
        <v>172</v>
      </c>
      <c r="E13" s="93" t="s">
        <v>175</v>
      </c>
      <c r="F13" s="213" t="s">
        <v>194</v>
      </c>
      <c r="G13" s="114" t="s">
        <v>161</v>
      </c>
      <c r="H13" s="204">
        <v>27439.38</v>
      </c>
      <c r="I13" s="127"/>
      <c r="J13" s="115"/>
      <c r="K13" s="127"/>
      <c r="L13" s="127"/>
      <c r="M13" s="133">
        <v>27439.38</v>
      </c>
    </row>
    <row r="14" spans="1:13" ht="30.75" customHeight="1" x14ac:dyDescent="0.4">
      <c r="A14" s="132">
        <v>44183</v>
      </c>
      <c r="B14" s="145">
        <v>5</v>
      </c>
      <c r="C14" s="184">
        <v>44214</v>
      </c>
      <c r="D14" s="181" t="s">
        <v>173</v>
      </c>
      <c r="E14" s="93" t="s">
        <v>193</v>
      </c>
      <c r="F14" s="213" t="s">
        <v>206</v>
      </c>
      <c r="G14" s="114" t="s">
        <v>161</v>
      </c>
      <c r="H14" s="204">
        <v>260511.76</v>
      </c>
      <c r="I14" s="127"/>
      <c r="J14" s="115"/>
      <c r="K14" s="127"/>
      <c r="L14" s="127"/>
      <c r="M14" s="133">
        <v>260511.76</v>
      </c>
    </row>
    <row r="15" spans="1:13" ht="31.5" customHeight="1" x14ac:dyDescent="0.4">
      <c r="A15" s="132" t="s">
        <v>177</v>
      </c>
      <c r="B15" s="145">
        <v>135</v>
      </c>
      <c r="C15" s="184">
        <v>44679</v>
      </c>
      <c r="D15" s="181" t="s">
        <v>178</v>
      </c>
      <c r="E15" s="93" t="s">
        <v>179</v>
      </c>
      <c r="F15" s="213" t="s">
        <v>199</v>
      </c>
      <c r="G15" s="114" t="s">
        <v>161</v>
      </c>
      <c r="H15" s="205">
        <v>6956.38</v>
      </c>
      <c r="I15" s="127"/>
      <c r="J15" s="89"/>
      <c r="K15" s="127"/>
      <c r="L15" s="129"/>
      <c r="M15" s="129">
        <v>6956.38</v>
      </c>
    </row>
    <row r="16" spans="1:13" ht="24.75" customHeight="1" x14ac:dyDescent="0.4">
      <c r="A16" s="132">
        <v>45076</v>
      </c>
      <c r="B16" s="145">
        <v>212</v>
      </c>
      <c r="C16" s="184">
        <v>45107</v>
      </c>
      <c r="D16" s="181" t="s">
        <v>184</v>
      </c>
      <c r="E16" s="93" t="s">
        <v>179</v>
      </c>
      <c r="F16" s="213" t="s">
        <v>197</v>
      </c>
      <c r="G16" s="114" t="s">
        <v>161</v>
      </c>
      <c r="H16" s="204">
        <v>165154.32</v>
      </c>
      <c r="I16" s="95"/>
      <c r="J16" s="90"/>
      <c r="K16" s="95"/>
      <c r="L16" s="95"/>
      <c r="M16" s="133">
        <v>165154.32</v>
      </c>
    </row>
    <row r="17" spans="1:13" ht="27" customHeight="1" x14ac:dyDescent="0.4">
      <c r="A17" s="132">
        <v>45050</v>
      </c>
      <c r="B17" s="145">
        <v>2</v>
      </c>
      <c r="C17" s="184">
        <v>45081</v>
      </c>
      <c r="D17" s="181" t="s">
        <v>182</v>
      </c>
      <c r="E17" s="93" t="s">
        <v>183</v>
      </c>
      <c r="F17" s="213" t="s">
        <v>195</v>
      </c>
      <c r="G17" s="114" t="s">
        <v>161</v>
      </c>
      <c r="H17" s="204">
        <v>167560</v>
      </c>
      <c r="I17" s="95"/>
      <c r="J17" s="90"/>
      <c r="K17" s="95"/>
      <c r="L17" s="95"/>
      <c r="M17" s="133">
        <v>167560</v>
      </c>
    </row>
    <row r="18" spans="1:13" ht="28.5" customHeight="1" x14ac:dyDescent="0.4">
      <c r="A18" s="132">
        <v>45394</v>
      </c>
      <c r="B18" s="121">
        <v>165</v>
      </c>
      <c r="C18" s="185">
        <v>45455</v>
      </c>
      <c r="D18" s="182" t="s">
        <v>187</v>
      </c>
      <c r="E18" s="93" t="s">
        <v>188</v>
      </c>
      <c r="F18" s="214" t="s">
        <v>196</v>
      </c>
      <c r="G18" s="114" t="s">
        <v>161</v>
      </c>
      <c r="H18" s="206">
        <v>1497674.93</v>
      </c>
      <c r="I18" s="95"/>
      <c r="J18" s="90"/>
      <c r="L18" s="95"/>
      <c r="M18" s="101">
        <v>1497674.93</v>
      </c>
    </row>
    <row r="19" spans="1:13" ht="28.5" customHeight="1" x14ac:dyDescent="0.4">
      <c r="A19" s="132">
        <v>45520</v>
      </c>
      <c r="B19" s="123"/>
      <c r="C19" s="185">
        <v>45551</v>
      </c>
      <c r="D19" s="182" t="s">
        <v>190</v>
      </c>
      <c r="E19" s="151" t="s">
        <v>189</v>
      </c>
      <c r="F19" s="214" t="s">
        <v>192</v>
      </c>
      <c r="G19" s="114" t="s">
        <v>161</v>
      </c>
      <c r="H19" s="206">
        <v>650000</v>
      </c>
      <c r="I19" s="95"/>
      <c r="J19" s="90"/>
      <c r="L19" s="95"/>
      <c r="M19" s="101">
        <v>650000</v>
      </c>
    </row>
    <row r="20" spans="1:13" ht="25.5" customHeight="1" x14ac:dyDescent="0.5">
      <c r="A20" s="132">
        <v>45691</v>
      </c>
      <c r="B20" s="121">
        <v>833</v>
      </c>
      <c r="C20" s="185">
        <v>45691</v>
      </c>
      <c r="D20" s="182" t="s">
        <v>203</v>
      </c>
      <c r="E20" s="93" t="s">
        <v>205</v>
      </c>
      <c r="F20" s="214" t="s">
        <v>200</v>
      </c>
      <c r="G20" s="114" t="s">
        <v>161</v>
      </c>
      <c r="H20" s="206">
        <v>88500</v>
      </c>
      <c r="I20" s="193"/>
      <c r="J20" s="90"/>
      <c r="L20" s="95"/>
      <c r="M20" s="95">
        <f>H20</f>
        <v>88500</v>
      </c>
    </row>
    <row r="21" spans="1:13" ht="24.75" customHeight="1" x14ac:dyDescent="0.5">
      <c r="A21" s="120">
        <v>45874</v>
      </c>
      <c r="B21" s="146">
        <v>873</v>
      </c>
      <c r="C21" s="186">
        <v>45905</v>
      </c>
      <c r="D21" s="94" t="s">
        <v>214</v>
      </c>
      <c r="E21" s="94" t="s">
        <v>215</v>
      </c>
      <c r="F21" s="214" t="s">
        <v>216</v>
      </c>
      <c r="G21" s="116" t="s">
        <v>161</v>
      </c>
      <c r="H21" s="199">
        <v>160568.79</v>
      </c>
      <c r="I21" s="194"/>
      <c r="J21" s="97">
        <f>H21</f>
        <v>160568.79</v>
      </c>
      <c r="K21" s="96"/>
      <c r="L21" s="96"/>
      <c r="M21" s="96"/>
    </row>
    <row r="22" spans="1:13" ht="23.25" customHeight="1" x14ac:dyDescent="0.5">
      <c r="A22" s="119">
        <v>45922</v>
      </c>
      <c r="B22" s="146">
        <v>884</v>
      </c>
      <c r="C22" s="186">
        <v>45922</v>
      </c>
      <c r="D22" s="96" t="s">
        <v>217</v>
      </c>
      <c r="E22" s="94" t="s">
        <v>218</v>
      </c>
      <c r="F22" s="214" t="s">
        <v>219</v>
      </c>
      <c r="G22" s="118" t="s">
        <v>161</v>
      </c>
      <c r="H22" s="199">
        <v>39333.33</v>
      </c>
      <c r="I22" s="195"/>
      <c r="J22" s="97">
        <f>H22</f>
        <v>39333.33</v>
      </c>
      <c r="K22" s="96"/>
      <c r="L22" s="96"/>
      <c r="M22" s="96"/>
    </row>
    <row r="23" spans="1:13" ht="24" customHeight="1" x14ac:dyDescent="0.5">
      <c r="A23" s="156">
        <v>45950</v>
      </c>
      <c r="B23" s="162">
        <v>891</v>
      </c>
      <c r="C23" s="187">
        <v>45981</v>
      </c>
      <c r="D23" s="96" t="s">
        <v>293</v>
      </c>
      <c r="E23" s="103" t="s">
        <v>218</v>
      </c>
      <c r="F23" s="193" t="s">
        <v>207</v>
      </c>
      <c r="G23" s="118" t="s">
        <v>161</v>
      </c>
      <c r="H23" s="195">
        <v>39333.33</v>
      </c>
      <c r="I23" s="196">
        <f>H23</f>
        <v>39333.33</v>
      </c>
      <c r="J23" s="97"/>
      <c r="K23" s="96"/>
      <c r="L23" s="96"/>
      <c r="M23" s="96"/>
    </row>
    <row r="24" spans="1:13" ht="22.5" customHeight="1" x14ac:dyDescent="0.5">
      <c r="A24" s="120">
        <v>45939</v>
      </c>
      <c r="B24" s="146">
        <v>102737</v>
      </c>
      <c r="C24" s="186">
        <v>45970</v>
      </c>
      <c r="D24" s="96" t="s">
        <v>229</v>
      </c>
      <c r="E24" s="94" t="s">
        <v>230</v>
      </c>
      <c r="F24" s="214" t="s">
        <v>231</v>
      </c>
      <c r="G24" s="116" t="s">
        <v>161</v>
      </c>
      <c r="H24" s="199">
        <v>29175.5</v>
      </c>
      <c r="I24" s="197">
        <f>H24</f>
        <v>29175.5</v>
      </c>
      <c r="J24" s="97"/>
      <c r="K24" s="96"/>
      <c r="L24" s="96"/>
      <c r="M24" s="96"/>
    </row>
    <row r="25" spans="1:13" ht="25.5" customHeight="1" x14ac:dyDescent="0.5">
      <c r="A25" s="120">
        <v>45938</v>
      </c>
      <c r="B25" s="146">
        <v>102735</v>
      </c>
      <c r="C25" s="186">
        <v>45969</v>
      </c>
      <c r="D25" s="96" t="s">
        <v>232</v>
      </c>
      <c r="E25" s="94" t="s">
        <v>230</v>
      </c>
      <c r="F25" s="214" t="s">
        <v>231</v>
      </c>
      <c r="G25" s="116" t="s">
        <v>161</v>
      </c>
      <c r="H25" s="199">
        <v>102114.25</v>
      </c>
      <c r="I25" s="197">
        <f>H25</f>
        <v>102114.25</v>
      </c>
      <c r="J25" s="97"/>
      <c r="K25" s="96"/>
      <c r="L25" s="96"/>
      <c r="M25" s="96"/>
    </row>
    <row r="26" spans="1:13" ht="23.25" customHeight="1" x14ac:dyDescent="0.5">
      <c r="A26" s="120">
        <v>45940</v>
      </c>
      <c r="B26" s="146">
        <v>102742</v>
      </c>
      <c r="C26" s="186">
        <v>45971</v>
      </c>
      <c r="D26" s="94" t="s">
        <v>233</v>
      </c>
      <c r="E26" s="94" t="s">
        <v>234</v>
      </c>
      <c r="F26" s="214" t="s">
        <v>317</v>
      </c>
      <c r="G26" s="116" t="s">
        <v>161</v>
      </c>
      <c r="H26" s="199">
        <v>46081.36</v>
      </c>
      <c r="I26" s="197">
        <f>H26</f>
        <v>46081.36</v>
      </c>
      <c r="J26" s="97"/>
      <c r="K26" s="96"/>
      <c r="L26" s="96"/>
      <c r="M26" s="96"/>
    </row>
    <row r="27" spans="1:13" ht="23.25" customHeight="1" x14ac:dyDescent="0.5">
      <c r="A27" s="122">
        <v>45938</v>
      </c>
      <c r="B27" s="147">
        <v>102736</v>
      </c>
      <c r="C27" s="188">
        <v>45938</v>
      </c>
      <c r="D27" s="94" t="s">
        <v>235</v>
      </c>
      <c r="E27" s="94" t="s">
        <v>234</v>
      </c>
      <c r="F27" s="215" t="s">
        <v>236</v>
      </c>
      <c r="G27" s="118" t="s">
        <v>161</v>
      </c>
      <c r="H27" s="207">
        <v>15257.4</v>
      </c>
      <c r="I27" s="197">
        <f>H27</f>
        <v>15257.4</v>
      </c>
      <c r="J27" s="102"/>
      <c r="K27" s="96"/>
      <c r="L27" s="96"/>
      <c r="M27" s="96"/>
    </row>
    <row r="28" spans="1:13" ht="23.25" customHeight="1" x14ac:dyDescent="0.5">
      <c r="A28" s="119">
        <v>45931</v>
      </c>
      <c r="B28" s="146">
        <v>102734</v>
      </c>
      <c r="C28" s="186">
        <v>45962</v>
      </c>
      <c r="D28" s="98" t="s">
        <v>237</v>
      </c>
      <c r="E28" s="94" t="s">
        <v>238</v>
      </c>
      <c r="F28" s="193" t="s">
        <v>316</v>
      </c>
      <c r="G28" s="118" t="s">
        <v>161</v>
      </c>
      <c r="H28" s="199">
        <v>354466.1</v>
      </c>
      <c r="I28" s="196">
        <f t="shared" ref="I28:I43" si="0">H28</f>
        <v>354466.1</v>
      </c>
      <c r="J28" s="102"/>
      <c r="K28" s="96"/>
      <c r="L28" s="96"/>
      <c r="M28" s="96"/>
    </row>
    <row r="29" spans="1:13" ht="27.75" customHeight="1" x14ac:dyDescent="0.5">
      <c r="A29" s="119">
        <v>45960</v>
      </c>
      <c r="B29" s="146">
        <v>102744</v>
      </c>
      <c r="C29" s="186">
        <v>45948</v>
      </c>
      <c r="D29" s="98" t="s">
        <v>239</v>
      </c>
      <c r="E29" s="94" t="s">
        <v>238</v>
      </c>
      <c r="F29" s="193" t="s">
        <v>240</v>
      </c>
      <c r="G29" s="118" t="s">
        <v>161</v>
      </c>
      <c r="H29" s="199">
        <v>76118.8</v>
      </c>
      <c r="I29" s="196">
        <f t="shared" si="0"/>
        <v>76118.8</v>
      </c>
      <c r="J29" s="102"/>
      <c r="K29" s="96"/>
      <c r="L29" s="96"/>
      <c r="M29" s="96"/>
    </row>
    <row r="30" spans="1:13" ht="22.5" customHeight="1" x14ac:dyDescent="0.5">
      <c r="A30" s="119">
        <v>45943</v>
      </c>
      <c r="B30" s="146">
        <v>102743</v>
      </c>
      <c r="C30" s="186">
        <v>45974</v>
      </c>
      <c r="D30" s="98" t="s">
        <v>241</v>
      </c>
      <c r="E30" s="94" t="s">
        <v>242</v>
      </c>
      <c r="F30" s="214" t="s">
        <v>243</v>
      </c>
      <c r="G30" s="118" t="s">
        <v>161</v>
      </c>
      <c r="H30" s="199">
        <v>82600</v>
      </c>
      <c r="I30" s="196">
        <f t="shared" si="0"/>
        <v>82600</v>
      </c>
      <c r="J30" s="102"/>
      <c r="K30" s="96"/>
      <c r="L30" s="96"/>
      <c r="M30" s="96"/>
    </row>
    <row r="31" spans="1:13" ht="24" customHeight="1" x14ac:dyDescent="0.5">
      <c r="A31" s="119">
        <v>45940</v>
      </c>
      <c r="B31" s="146">
        <v>102738</v>
      </c>
      <c r="C31" s="186">
        <v>45971</v>
      </c>
      <c r="D31" s="98" t="s">
        <v>244</v>
      </c>
      <c r="E31" s="94" t="s">
        <v>242</v>
      </c>
      <c r="F31" s="214" t="s">
        <v>245</v>
      </c>
      <c r="G31" s="118" t="s">
        <v>161</v>
      </c>
      <c r="H31" s="199">
        <v>53176.7</v>
      </c>
      <c r="I31" s="196">
        <f t="shared" si="0"/>
        <v>53176.7</v>
      </c>
      <c r="J31" s="102"/>
      <c r="K31" s="96"/>
      <c r="L31" s="96"/>
      <c r="M31" s="96"/>
    </row>
    <row r="32" spans="1:13" ht="21" customHeight="1" x14ac:dyDescent="0.5">
      <c r="A32" s="119">
        <v>45950</v>
      </c>
      <c r="B32" s="146">
        <v>102745</v>
      </c>
      <c r="C32" s="186">
        <v>45981</v>
      </c>
      <c r="D32" s="96" t="s">
        <v>246</v>
      </c>
      <c r="E32" s="94" t="s">
        <v>247</v>
      </c>
      <c r="F32" s="214" t="s">
        <v>240</v>
      </c>
      <c r="G32" s="118" t="s">
        <v>161</v>
      </c>
      <c r="H32" s="199">
        <v>7020</v>
      </c>
      <c r="I32" s="198">
        <f t="shared" si="0"/>
        <v>7020</v>
      </c>
      <c r="J32" s="102"/>
      <c r="K32" s="96"/>
      <c r="L32" s="96"/>
      <c r="M32" s="96"/>
    </row>
    <row r="33" spans="1:13" ht="23.25" customHeight="1" x14ac:dyDescent="0.5">
      <c r="A33" s="119">
        <v>45938</v>
      </c>
      <c r="B33" s="146">
        <v>102745</v>
      </c>
      <c r="C33" s="186">
        <v>45969</v>
      </c>
      <c r="D33" s="96" t="s">
        <v>248</v>
      </c>
      <c r="E33" s="94" t="s">
        <v>247</v>
      </c>
      <c r="F33" s="214" t="s">
        <v>240</v>
      </c>
      <c r="G33" s="118" t="s">
        <v>161</v>
      </c>
      <c r="H33" s="199">
        <v>7500</v>
      </c>
      <c r="I33" s="196">
        <f t="shared" si="0"/>
        <v>7500</v>
      </c>
      <c r="J33" s="102"/>
      <c r="K33" s="96"/>
      <c r="L33" s="96"/>
      <c r="M33" s="96"/>
    </row>
    <row r="34" spans="1:13" ht="24" customHeight="1" x14ac:dyDescent="0.5">
      <c r="A34" s="119">
        <v>45931</v>
      </c>
      <c r="B34" s="146">
        <v>102745</v>
      </c>
      <c r="C34" s="186">
        <v>45962</v>
      </c>
      <c r="D34" s="96" t="s">
        <v>249</v>
      </c>
      <c r="E34" s="94" t="s">
        <v>247</v>
      </c>
      <c r="F34" s="214" t="s">
        <v>240</v>
      </c>
      <c r="G34" s="118" t="s">
        <v>161</v>
      </c>
      <c r="H34" s="199">
        <v>4600</v>
      </c>
      <c r="I34" s="196">
        <f t="shared" si="0"/>
        <v>4600</v>
      </c>
      <c r="J34" s="102"/>
      <c r="K34" s="96"/>
      <c r="L34" s="96"/>
      <c r="M34" s="96"/>
    </row>
    <row r="35" spans="1:13" ht="23.25" customHeight="1" x14ac:dyDescent="0.5">
      <c r="A35" s="119">
        <v>45961</v>
      </c>
      <c r="B35" s="146">
        <v>102745</v>
      </c>
      <c r="C35" s="186" t="s">
        <v>250</v>
      </c>
      <c r="D35" s="96" t="s">
        <v>251</v>
      </c>
      <c r="E35" s="94" t="s">
        <v>247</v>
      </c>
      <c r="F35" s="214" t="s">
        <v>240</v>
      </c>
      <c r="G35" s="118" t="s">
        <v>161</v>
      </c>
      <c r="H35" s="199">
        <v>4320</v>
      </c>
      <c r="I35" s="196">
        <f t="shared" si="0"/>
        <v>4320</v>
      </c>
      <c r="J35" s="102"/>
      <c r="K35" s="96"/>
      <c r="L35" s="96"/>
      <c r="M35" s="96"/>
    </row>
    <row r="36" spans="1:13" ht="23.25" customHeight="1" x14ac:dyDescent="0.5">
      <c r="A36" s="119">
        <v>45943</v>
      </c>
      <c r="B36" s="146">
        <v>102739</v>
      </c>
      <c r="C36" s="186">
        <v>45974</v>
      </c>
      <c r="D36" s="96" t="s">
        <v>252</v>
      </c>
      <c r="E36" s="94" t="s">
        <v>247</v>
      </c>
      <c r="F36" s="214" t="s">
        <v>240</v>
      </c>
      <c r="G36" s="118" t="s">
        <v>161</v>
      </c>
      <c r="H36" s="199">
        <v>13500</v>
      </c>
      <c r="I36" s="196">
        <f t="shared" si="0"/>
        <v>13500</v>
      </c>
      <c r="J36" s="102"/>
      <c r="K36" s="96"/>
      <c r="L36" s="96"/>
      <c r="M36" s="96"/>
    </row>
    <row r="37" spans="1:13" ht="25.5" customHeight="1" x14ac:dyDescent="0.5">
      <c r="A37" s="119">
        <v>45908</v>
      </c>
      <c r="B37" s="146">
        <v>102741</v>
      </c>
      <c r="C37" s="186">
        <v>45941</v>
      </c>
      <c r="D37" s="96" t="s">
        <v>253</v>
      </c>
      <c r="E37" s="94" t="s">
        <v>247</v>
      </c>
      <c r="F37" s="214" t="s">
        <v>240</v>
      </c>
      <c r="G37" s="118" t="s">
        <v>161</v>
      </c>
      <c r="H37" s="199">
        <v>3000</v>
      </c>
      <c r="I37" s="199">
        <v>3000</v>
      </c>
      <c r="J37" s="102"/>
      <c r="K37" s="96"/>
      <c r="L37" s="96"/>
      <c r="M37" s="96"/>
    </row>
    <row r="38" spans="1:13" ht="22.5" customHeight="1" x14ac:dyDescent="0.5">
      <c r="A38" s="119">
        <v>45911</v>
      </c>
      <c r="B38" s="146">
        <v>102741</v>
      </c>
      <c r="C38" s="186">
        <v>45933</v>
      </c>
      <c r="D38" s="96" t="s">
        <v>254</v>
      </c>
      <c r="E38" s="94" t="s">
        <v>247</v>
      </c>
      <c r="F38" s="214" t="s">
        <v>240</v>
      </c>
      <c r="G38" s="118" t="s">
        <v>161</v>
      </c>
      <c r="H38" s="199">
        <v>8040</v>
      </c>
      <c r="I38" s="199">
        <v>8040</v>
      </c>
      <c r="J38" s="102"/>
      <c r="K38" s="96"/>
      <c r="L38" s="96"/>
      <c r="M38" s="96"/>
    </row>
    <row r="39" spans="1:13" ht="23.25" customHeight="1" x14ac:dyDescent="0.5">
      <c r="A39" s="119">
        <v>45888</v>
      </c>
      <c r="B39" s="146">
        <v>102741</v>
      </c>
      <c r="C39" s="186">
        <v>45939</v>
      </c>
      <c r="D39" s="96" t="s">
        <v>255</v>
      </c>
      <c r="E39" s="94" t="s">
        <v>247</v>
      </c>
      <c r="F39" s="214" t="s">
        <v>240</v>
      </c>
      <c r="G39" s="118" t="s">
        <v>161</v>
      </c>
      <c r="H39" s="199">
        <v>4740</v>
      </c>
      <c r="I39" s="196">
        <f t="shared" si="0"/>
        <v>4740</v>
      </c>
      <c r="J39" s="102"/>
      <c r="K39" s="96"/>
      <c r="L39" s="96"/>
      <c r="M39" s="96"/>
    </row>
    <row r="40" spans="1:13" ht="23.25" customHeight="1" x14ac:dyDescent="0.5">
      <c r="A40" s="119">
        <v>45938</v>
      </c>
      <c r="B40" s="146">
        <v>102740</v>
      </c>
      <c r="C40" s="186">
        <v>45969</v>
      </c>
      <c r="D40" s="96" t="s">
        <v>256</v>
      </c>
      <c r="E40" s="94" t="s">
        <v>257</v>
      </c>
      <c r="F40" s="214" t="s">
        <v>258</v>
      </c>
      <c r="G40" s="118" t="s">
        <v>161</v>
      </c>
      <c r="H40" s="199">
        <v>580000.68000000005</v>
      </c>
      <c r="I40" s="196">
        <f t="shared" si="0"/>
        <v>580000.68000000005</v>
      </c>
      <c r="J40" s="102"/>
      <c r="K40" s="96"/>
      <c r="L40" s="96"/>
      <c r="M40" s="96"/>
    </row>
    <row r="41" spans="1:13" ht="25.5" customHeight="1" x14ac:dyDescent="0.5">
      <c r="A41" s="152">
        <v>45923</v>
      </c>
      <c r="B41" s="153">
        <v>102732</v>
      </c>
      <c r="C41" s="189">
        <v>45953</v>
      </c>
      <c r="D41" s="96" t="s">
        <v>259</v>
      </c>
      <c r="E41" s="154" t="s">
        <v>202</v>
      </c>
      <c r="F41" s="216" t="s">
        <v>240</v>
      </c>
      <c r="G41" s="118" t="s">
        <v>161</v>
      </c>
      <c r="H41" s="208">
        <v>52805</v>
      </c>
      <c r="I41" s="200">
        <f t="shared" si="0"/>
        <v>52805</v>
      </c>
      <c r="J41" s="102"/>
      <c r="K41" s="96"/>
      <c r="L41" s="96"/>
      <c r="M41" s="96"/>
    </row>
    <row r="42" spans="1:13" ht="23.25" customHeight="1" x14ac:dyDescent="0.5">
      <c r="A42" s="119">
        <v>45903</v>
      </c>
      <c r="B42" s="146">
        <v>102733</v>
      </c>
      <c r="C42" s="186">
        <v>45933</v>
      </c>
      <c r="D42" s="96" t="s">
        <v>260</v>
      </c>
      <c r="E42" s="94" t="s">
        <v>261</v>
      </c>
      <c r="F42" s="193" t="s">
        <v>208</v>
      </c>
      <c r="G42" s="118" t="s">
        <v>161</v>
      </c>
      <c r="H42" s="199">
        <v>607700</v>
      </c>
      <c r="I42" s="196">
        <f t="shared" si="0"/>
        <v>607700</v>
      </c>
      <c r="J42" s="102"/>
      <c r="K42" s="96"/>
      <c r="L42" s="96"/>
      <c r="M42" s="96"/>
    </row>
    <row r="43" spans="1:13" ht="24" customHeight="1" x14ac:dyDescent="0.5">
      <c r="A43" s="119">
        <v>45938</v>
      </c>
      <c r="B43" s="144"/>
      <c r="C43" s="186">
        <v>45969</v>
      </c>
      <c r="D43" s="96" t="s">
        <v>262</v>
      </c>
      <c r="E43" s="94" t="s">
        <v>263</v>
      </c>
      <c r="F43" s="193" t="s">
        <v>264</v>
      </c>
      <c r="G43" s="118" t="s">
        <v>161</v>
      </c>
      <c r="H43" s="199">
        <v>114947.3</v>
      </c>
      <c r="I43" s="196">
        <f t="shared" si="0"/>
        <v>114947.3</v>
      </c>
      <c r="J43" s="102"/>
      <c r="K43" s="96"/>
      <c r="L43" s="96"/>
      <c r="M43" s="96"/>
    </row>
    <row r="44" spans="1:13" ht="23.25" customHeight="1" x14ac:dyDescent="0.5">
      <c r="A44" s="119">
        <v>45817</v>
      </c>
      <c r="B44" s="144"/>
      <c r="C44" s="186">
        <v>45847</v>
      </c>
      <c r="D44" s="96" t="s">
        <v>265</v>
      </c>
      <c r="E44" s="94" t="s">
        <v>263</v>
      </c>
      <c r="F44" s="193" t="s">
        <v>264</v>
      </c>
      <c r="G44" s="118" t="s">
        <v>161</v>
      </c>
      <c r="H44" s="199">
        <v>689683.8</v>
      </c>
      <c r="I44" s="196">
        <f t="shared" ref="I44" si="1">H44</f>
        <v>689683.8</v>
      </c>
      <c r="J44" s="102"/>
      <c r="K44" s="96"/>
      <c r="L44" s="96"/>
      <c r="M44" s="96"/>
    </row>
    <row r="45" spans="1:13" ht="22.5" customHeight="1" x14ac:dyDescent="0.5">
      <c r="A45" s="117">
        <v>45845</v>
      </c>
      <c r="B45" s="155"/>
      <c r="C45" s="188">
        <v>45876</v>
      </c>
      <c r="D45" s="98" t="s">
        <v>266</v>
      </c>
      <c r="E45" s="100" t="s">
        <v>263</v>
      </c>
      <c r="F45" s="217" t="s">
        <v>264</v>
      </c>
      <c r="G45" s="118" t="s">
        <v>161</v>
      </c>
      <c r="H45" s="207">
        <v>114947.3</v>
      </c>
      <c r="I45" s="201">
        <f t="shared" ref="I45:I56" si="2">H45</f>
        <v>114947.3</v>
      </c>
      <c r="J45" s="102"/>
      <c r="K45" s="96"/>
      <c r="L45" s="96"/>
      <c r="M45" s="96"/>
    </row>
    <row r="46" spans="1:13" ht="26.25" customHeight="1" x14ac:dyDescent="0.5">
      <c r="A46" s="117">
        <v>45908</v>
      </c>
      <c r="B46" s="155"/>
      <c r="C46" s="188">
        <v>45938</v>
      </c>
      <c r="D46" s="98" t="s">
        <v>310</v>
      </c>
      <c r="E46" s="100" t="s">
        <v>263</v>
      </c>
      <c r="F46" s="217" t="s">
        <v>264</v>
      </c>
      <c r="G46" s="118" t="s">
        <v>161</v>
      </c>
      <c r="H46" s="207">
        <v>114947.3</v>
      </c>
      <c r="I46" s="201">
        <f t="shared" si="2"/>
        <v>114947.3</v>
      </c>
      <c r="J46" s="102"/>
      <c r="K46" s="96"/>
      <c r="L46" s="96"/>
      <c r="M46" s="96"/>
    </row>
    <row r="47" spans="1:13" ht="25.5" customHeight="1" x14ac:dyDescent="0.5">
      <c r="A47" s="160">
        <v>45876</v>
      </c>
      <c r="B47" s="161"/>
      <c r="C47" s="190">
        <v>45907</v>
      </c>
      <c r="D47" s="98" t="s">
        <v>267</v>
      </c>
      <c r="E47" s="100" t="s">
        <v>263</v>
      </c>
      <c r="F47" s="217" t="s">
        <v>264</v>
      </c>
      <c r="G47" s="118" t="s">
        <v>161</v>
      </c>
      <c r="H47" s="201">
        <v>114947.3</v>
      </c>
      <c r="I47" s="201">
        <f t="shared" si="2"/>
        <v>114947.3</v>
      </c>
      <c r="J47" s="102"/>
      <c r="K47" s="96"/>
      <c r="L47" s="96"/>
      <c r="M47" s="96"/>
    </row>
    <row r="48" spans="1:13" ht="30.75" customHeight="1" x14ac:dyDescent="0.5">
      <c r="A48" s="156">
        <v>45927</v>
      </c>
      <c r="B48" s="55"/>
      <c r="C48" s="187">
        <v>45957</v>
      </c>
      <c r="D48" s="96" t="s">
        <v>270</v>
      </c>
      <c r="E48" s="94" t="s">
        <v>268</v>
      </c>
      <c r="F48" s="193" t="s">
        <v>269</v>
      </c>
      <c r="G48" s="118" t="s">
        <v>161</v>
      </c>
      <c r="H48" s="196">
        <v>5747.33</v>
      </c>
      <c r="I48" s="196">
        <f t="shared" si="2"/>
        <v>5747.33</v>
      </c>
      <c r="J48" s="102"/>
      <c r="K48" s="96"/>
      <c r="L48" s="96"/>
      <c r="M48" s="96"/>
    </row>
    <row r="49" spans="1:13" ht="30.75" customHeight="1" x14ac:dyDescent="0.5">
      <c r="A49" s="156">
        <v>45927</v>
      </c>
      <c r="B49" s="55"/>
      <c r="C49" s="187">
        <v>45957</v>
      </c>
      <c r="D49" s="96" t="s">
        <v>271</v>
      </c>
      <c r="E49" s="94" t="s">
        <v>268</v>
      </c>
      <c r="F49" s="193" t="s">
        <v>269</v>
      </c>
      <c r="G49" s="118" t="s">
        <v>161</v>
      </c>
      <c r="H49" s="196">
        <v>357810.13</v>
      </c>
      <c r="I49" s="196">
        <f t="shared" si="2"/>
        <v>357810.13</v>
      </c>
      <c r="J49" s="102"/>
      <c r="K49" s="96"/>
      <c r="L49" s="96"/>
      <c r="M49" s="96"/>
    </row>
    <row r="50" spans="1:13" ht="30.75" customHeight="1" x14ac:dyDescent="0.5">
      <c r="A50" s="156">
        <v>45927</v>
      </c>
      <c r="B50" s="55"/>
      <c r="C50" s="187">
        <v>45957</v>
      </c>
      <c r="D50" s="96" t="s">
        <v>272</v>
      </c>
      <c r="E50" s="94" t="s">
        <v>268</v>
      </c>
      <c r="F50" s="193" t="s">
        <v>269</v>
      </c>
      <c r="G50" s="118" t="s">
        <v>161</v>
      </c>
      <c r="H50" s="196">
        <v>264300.24</v>
      </c>
      <c r="I50" s="196">
        <f t="shared" si="2"/>
        <v>264300.24</v>
      </c>
      <c r="J50" s="102"/>
      <c r="K50" s="96"/>
      <c r="L50" s="96"/>
      <c r="M50" s="96"/>
    </row>
    <row r="51" spans="1:13" ht="30.75" customHeight="1" x14ac:dyDescent="0.5">
      <c r="A51" s="156">
        <v>45927</v>
      </c>
      <c r="B51" s="55"/>
      <c r="C51" s="187">
        <v>45957</v>
      </c>
      <c r="D51" s="96" t="s">
        <v>273</v>
      </c>
      <c r="E51" s="94" t="s">
        <v>268</v>
      </c>
      <c r="F51" s="193" t="s">
        <v>269</v>
      </c>
      <c r="G51" s="118" t="s">
        <v>161</v>
      </c>
      <c r="H51" s="196">
        <v>11420.5</v>
      </c>
      <c r="I51" s="196">
        <f t="shared" si="2"/>
        <v>11420.5</v>
      </c>
      <c r="J51" s="102"/>
      <c r="K51" s="96"/>
      <c r="L51" s="96"/>
      <c r="M51" s="96"/>
    </row>
    <row r="52" spans="1:13" ht="30.75" customHeight="1" x14ac:dyDescent="0.5">
      <c r="A52" s="156">
        <v>45927</v>
      </c>
      <c r="B52" s="55"/>
      <c r="C52" s="187">
        <v>45957</v>
      </c>
      <c r="D52" s="96" t="s">
        <v>274</v>
      </c>
      <c r="E52" s="94" t="s">
        <v>268</v>
      </c>
      <c r="F52" s="193" t="s">
        <v>269</v>
      </c>
      <c r="G52" s="118" t="s">
        <v>161</v>
      </c>
      <c r="H52" s="196">
        <v>24437.9</v>
      </c>
      <c r="I52" s="196">
        <f t="shared" si="2"/>
        <v>24437.9</v>
      </c>
      <c r="J52" s="102"/>
      <c r="K52" s="96"/>
      <c r="L52" s="96"/>
      <c r="M52" s="96"/>
    </row>
    <row r="53" spans="1:13" ht="30.75" customHeight="1" x14ac:dyDescent="0.5">
      <c r="A53" s="156">
        <v>45905</v>
      </c>
      <c r="B53" s="162">
        <v>885</v>
      </c>
      <c r="C53" s="187">
        <v>45935</v>
      </c>
      <c r="D53" s="96" t="s">
        <v>275</v>
      </c>
      <c r="E53" s="103" t="s">
        <v>276</v>
      </c>
      <c r="F53" s="193" t="s">
        <v>277</v>
      </c>
      <c r="G53" s="118" t="s">
        <v>161</v>
      </c>
      <c r="H53" s="195">
        <v>5900</v>
      </c>
      <c r="I53" s="196">
        <f t="shared" si="2"/>
        <v>5900</v>
      </c>
      <c r="J53" s="102"/>
      <c r="K53" s="96"/>
      <c r="L53" s="96"/>
      <c r="M53" s="96"/>
    </row>
    <row r="54" spans="1:13" ht="30.75" customHeight="1" x14ac:dyDescent="0.5">
      <c r="A54" s="156">
        <v>45940</v>
      </c>
      <c r="B54" s="162">
        <v>894</v>
      </c>
      <c r="C54" s="187">
        <v>45971</v>
      </c>
      <c r="D54" s="96" t="s">
        <v>278</v>
      </c>
      <c r="E54" s="103" t="s">
        <v>276</v>
      </c>
      <c r="F54" s="193" t="s">
        <v>277</v>
      </c>
      <c r="G54" s="118" t="s">
        <v>161</v>
      </c>
      <c r="H54" s="195">
        <v>5900</v>
      </c>
      <c r="I54" s="196">
        <f t="shared" si="2"/>
        <v>5900</v>
      </c>
      <c r="J54" s="102"/>
      <c r="K54" s="96"/>
      <c r="L54" s="96"/>
      <c r="M54" s="96"/>
    </row>
    <row r="55" spans="1:13" ht="30.75" customHeight="1" x14ac:dyDescent="0.5">
      <c r="A55" s="156">
        <v>45933</v>
      </c>
      <c r="B55" s="168">
        <v>887</v>
      </c>
      <c r="C55" s="187">
        <v>45964</v>
      </c>
      <c r="D55" s="96" t="s">
        <v>282</v>
      </c>
      <c r="E55" s="103" t="s">
        <v>283</v>
      </c>
      <c r="F55" s="193" t="s">
        <v>318</v>
      </c>
      <c r="G55" s="118" t="s">
        <v>161</v>
      </c>
      <c r="H55" s="196">
        <v>430272</v>
      </c>
      <c r="I55" s="196">
        <f t="shared" si="2"/>
        <v>430272</v>
      </c>
      <c r="J55" s="102"/>
      <c r="K55" s="96"/>
      <c r="L55" s="96"/>
      <c r="M55" s="96"/>
    </row>
    <row r="56" spans="1:13" ht="30.75" customHeight="1" x14ac:dyDescent="0.5">
      <c r="A56" s="156">
        <v>45931</v>
      </c>
      <c r="B56" s="168"/>
      <c r="C56" s="187">
        <v>45962</v>
      </c>
      <c r="D56" s="96" t="s">
        <v>313</v>
      </c>
      <c r="E56" s="103" t="s">
        <v>279</v>
      </c>
      <c r="F56" s="193" t="s">
        <v>281</v>
      </c>
      <c r="G56" s="118"/>
      <c r="H56" s="195">
        <v>1000.8</v>
      </c>
      <c r="I56" s="196">
        <f t="shared" si="2"/>
        <v>1000.8</v>
      </c>
      <c r="J56" s="102"/>
      <c r="K56" s="96"/>
      <c r="L56" s="96"/>
      <c r="M56" s="96"/>
    </row>
    <row r="57" spans="1:13" ht="30.75" customHeight="1" x14ac:dyDescent="0.5">
      <c r="A57" s="156">
        <v>45931</v>
      </c>
      <c r="B57" s="55"/>
      <c r="C57" s="187">
        <v>45962</v>
      </c>
      <c r="D57" s="96" t="s">
        <v>280</v>
      </c>
      <c r="E57" s="96" t="s">
        <v>279</v>
      </c>
      <c r="F57" s="193" t="s">
        <v>281</v>
      </c>
      <c r="G57" s="118" t="s">
        <v>161</v>
      </c>
      <c r="H57" s="195">
        <v>2670</v>
      </c>
      <c r="I57" s="196">
        <f t="shared" ref="I57:I72" si="3">H57</f>
        <v>2670</v>
      </c>
      <c r="J57" s="102"/>
      <c r="K57" s="96"/>
      <c r="L57" s="96"/>
      <c r="M57" s="96"/>
    </row>
    <row r="58" spans="1:13" ht="30.75" customHeight="1" x14ac:dyDescent="0.5">
      <c r="A58" s="156">
        <v>45951</v>
      </c>
      <c r="B58" s="162">
        <v>893</v>
      </c>
      <c r="C58" s="187">
        <v>45982</v>
      </c>
      <c r="D58" s="96" t="s">
        <v>284</v>
      </c>
      <c r="E58" s="103" t="s">
        <v>312</v>
      </c>
      <c r="F58" s="193" t="s">
        <v>285</v>
      </c>
      <c r="G58" s="118" t="s">
        <v>161</v>
      </c>
      <c r="H58" s="196">
        <v>717500</v>
      </c>
      <c r="I58" s="196">
        <f t="shared" si="3"/>
        <v>717500</v>
      </c>
      <c r="J58" s="102"/>
      <c r="K58" s="96"/>
      <c r="L58" s="96"/>
      <c r="M58" s="96"/>
    </row>
    <row r="59" spans="1:13" ht="30.75" customHeight="1" x14ac:dyDescent="0.5">
      <c r="A59" s="156">
        <v>45937</v>
      </c>
      <c r="B59" s="162">
        <v>110</v>
      </c>
      <c r="C59" s="187">
        <v>45968</v>
      </c>
      <c r="D59" s="96" t="s">
        <v>286</v>
      </c>
      <c r="E59" s="103" t="s">
        <v>287</v>
      </c>
      <c r="F59" s="193" t="s">
        <v>288</v>
      </c>
      <c r="G59" s="118" t="s">
        <v>161</v>
      </c>
      <c r="H59" s="195">
        <v>12105</v>
      </c>
      <c r="I59" s="196">
        <f t="shared" si="3"/>
        <v>12105</v>
      </c>
      <c r="J59" s="102"/>
      <c r="K59" s="96"/>
      <c r="L59" s="96"/>
      <c r="M59" s="96"/>
    </row>
    <row r="60" spans="1:13" ht="30.75" customHeight="1" x14ac:dyDescent="0.5">
      <c r="A60" s="156">
        <v>45936</v>
      </c>
      <c r="B60" s="162">
        <v>109</v>
      </c>
      <c r="C60" s="187">
        <v>45967</v>
      </c>
      <c r="D60" s="96" t="s">
        <v>289</v>
      </c>
      <c r="E60" s="103" t="s">
        <v>287</v>
      </c>
      <c r="F60" s="193" t="s">
        <v>290</v>
      </c>
      <c r="G60" s="118" t="s">
        <v>161</v>
      </c>
      <c r="H60" s="195">
        <v>3000000</v>
      </c>
      <c r="I60" s="196">
        <f t="shared" si="3"/>
        <v>3000000</v>
      </c>
      <c r="J60" s="102"/>
      <c r="K60" s="96"/>
      <c r="L60" s="96"/>
      <c r="M60" s="96"/>
    </row>
    <row r="61" spans="1:13" ht="30.75" customHeight="1" x14ac:dyDescent="0.5">
      <c r="A61" s="160">
        <v>45937</v>
      </c>
      <c r="B61" s="164">
        <v>110</v>
      </c>
      <c r="C61" s="190">
        <v>45968</v>
      </c>
      <c r="D61" s="96" t="s">
        <v>311</v>
      </c>
      <c r="E61" s="103" t="s">
        <v>287</v>
      </c>
      <c r="F61" s="193" t="s">
        <v>290</v>
      </c>
      <c r="G61" s="118" t="s">
        <v>161</v>
      </c>
      <c r="H61" s="209">
        <v>72630</v>
      </c>
      <c r="I61" s="201">
        <f t="shared" si="3"/>
        <v>72630</v>
      </c>
      <c r="J61" s="102"/>
      <c r="K61" s="96"/>
      <c r="L61" s="96"/>
      <c r="M61" s="96"/>
    </row>
    <row r="62" spans="1:13" ht="30.75" customHeight="1" x14ac:dyDescent="0.5">
      <c r="A62" s="160">
        <v>45918</v>
      </c>
      <c r="B62" s="164">
        <v>892</v>
      </c>
      <c r="C62" s="190">
        <v>45948</v>
      </c>
      <c r="D62" s="98" t="s">
        <v>291</v>
      </c>
      <c r="E62" s="165" t="s">
        <v>292</v>
      </c>
      <c r="F62" s="217" t="s">
        <v>36</v>
      </c>
      <c r="G62" s="118" t="s">
        <v>161</v>
      </c>
      <c r="H62" s="209">
        <v>248000</v>
      </c>
      <c r="I62" s="201">
        <f t="shared" si="3"/>
        <v>248000</v>
      </c>
      <c r="J62" s="102"/>
      <c r="K62" s="96"/>
      <c r="L62" s="96"/>
      <c r="M62" s="96"/>
    </row>
    <row r="63" spans="1:13" ht="30.75" customHeight="1" x14ac:dyDescent="0.5">
      <c r="A63" s="156">
        <v>45923</v>
      </c>
      <c r="B63" s="162">
        <v>888</v>
      </c>
      <c r="C63" s="187">
        <v>45953</v>
      </c>
      <c r="D63" s="98" t="s">
        <v>294</v>
      </c>
      <c r="E63" s="163" t="s">
        <v>295</v>
      </c>
      <c r="F63" s="218" t="s">
        <v>296</v>
      </c>
      <c r="G63" s="118" t="s">
        <v>161</v>
      </c>
      <c r="H63" s="196">
        <v>195467</v>
      </c>
      <c r="I63" s="196">
        <f t="shared" si="3"/>
        <v>195467</v>
      </c>
      <c r="J63" s="102"/>
      <c r="K63" s="96"/>
      <c r="L63" s="96"/>
      <c r="M63" s="96"/>
    </row>
    <row r="64" spans="1:13" ht="30.75" customHeight="1" x14ac:dyDescent="0.5">
      <c r="A64" s="156">
        <v>45923</v>
      </c>
      <c r="B64" s="162">
        <v>888</v>
      </c>
      <c r="C64" s="187">
        <v>45953</v>
      </c>
      <c r="D64" s="98" t="s">
        <v>297</v>
      </c>
      <c r="E64" s="163" t="s">
        <v>295</v>
      </c>
      <c r="F64" s="218" t="s">
        <v>296</v>
      </c>
      <c r="G64" s="118" t="s">
        <v>161</v>
      </c>
      <c r="H64" s="196">
        <v>83372.899999999994</v>
      </c>
      <c r="I64" s="196">
        <f t="shared" si="3"/>
        <v>83372.899999999994</v>
      </c>
      <c r="J64" s="102"/>
      <c r="K64" s="96"/>
      <c r="L64" s="96"/>
      <c r="M64" s="96"/>
    </row>
    <row r="65" spans="1:13" ht="30.75" customHeight="1" x14ac:dyDescent="0.5">
      <c r="A65" s="156">
        <v>45923</v>
      </c>
      <c r="B65" s="162">
        <v>888</v>
      </c>
      <c r="C65" s="187">
        <v>45953</v>
      </c>
      <c r="D65" s="98" t="s">
        <v>298</v>
      </c>
      <c r="E65" s="163" t="s">
        <v>295</v>
      </c>
      <c r="F65" s="218" t="s">
        <v>296</v>
      </c>
      <c r="G65" s="118" t="s">
        <v>161</v>
      </c>
      <c r="H65" s="196">
        <v>88972</v>
      </c>
      <c r="I65" s="196">
        <f t="shared" si="3"/>
        <v>88972</v>
      </c>
      <c r="J65" s="102"/>
      <c r="K65" s="96"/>
      <c r="L65" s="96"/>
      <c r="M65" s="96"/>
    </row>
    <row r="66" spans="1:13" ht="30.75" customHeight="1" x14ac:dyDescent="0.5">
      <c r="A66" s="156">
        <v>45923</v>
      </c>
      <c r="B66" s="162">
        <v>888</v>
      </c>
      <c r="C66" s="187">
        <v>45953</v>
      </c>
      <c r="D66" s="98" t="s">
        <v>299</v>
      </c>
      <c r="E66" s="163" t="s">
        <v>295</v>
      </c>
      <c r="F66" s="218" t="s">
        <v>296</v>
      </c>
      <c r="G66" s="116" t="s">
        <v>161</v>
      </c>
      <c r="H66" s="200">
        <v>25054.94</v>
      </c>
      <c r="I66" s="200">
        <f t="shared" si="3"/>
        <v>25054.94</v>
      </c>
      <c r="J66" s="102"/>
      <c r="K66" s="96"/>
      <c r="L66" s="96"/>
      <c r="M66" s="96"/>
    </row>
    <row r="67" spans="1:13" ht="30.75" customHeight="1" x14ac:dyDescent="0.5">
      <c r="A67" s="156">
        <v>45923</v>
      </c>
      <c r="B67" s="162">
        <v>888</v>
      </c>
      <c r="C67" s="187">
        <v>45953</v>
      </c>
      <c r="D67" s="98" t="s">
        <v>300</v>
      </c>
      <c r="E67" s="163" t="s">
        <v>295</v>
      </c>
      <c r="F67" s="218" t="s">
        <v>296</v>
      </c>
      <c r="G67" s="116" t="s">
        <v>161</v>
      </c>
      <c r="H67" s="196">
        <v>11215.9</v>
      </c>
      <c r="I67" s="196">
        <f t="shared" si="3"/>
        <v>11215.9</v>
      </c>
      <c r="J67" s="102"/>
      <c r="K67" s="96"/>
      <c r="L67" s="96"/>
      <c r="M67" s="96"/>
    </row>
    <row r="68" spans="1:13" ht="30.75" customHeight="1" x14ac:dyDescent="0.5">
      <c r="A68" s="160">
        <v>45923</v>
      </c>
      <c r="B68" s="164">
        <v>888</v>
      </c>
      <c r="C68" s="190">
        <v>45953</v>
      </c>
      <c r="D68" s="98" t="s">
        <v>301</v>
      </c>
      <c r="E68" s="167" t="s">
        <v>295</v>
      </c>
      <c r="F68" s="219" t="s">
        <v>296</v>
      </c>
      <c r="G68" s="118" t="s">
        <v>161</v>
      </c>
      <c r="H68" s="200">
        <v>54769.7</v>
      </c>
      <c r="I68" s="200">
        <f t="shared" si="3"/>
        <v>54769.7</v>
      </c>
      <c r="J68" s="102"/>
      <c r="K68" s="96"/>
      <c r="L68" s="96"/>
      <c r="M68" s="96"/>
    </row>
    <row r="69" spans="1:13" ht="30.75" customHeight="1" x14ac:dyDescent="0.5">
      <c r="A69" s="156">
        <v>45946</v>
      </c>
      <c r="B69" s="162">
        <v>890</v>
      </c>
      <c r="C69" s="187">
        <v>45977</v>
      </c>
      <c r="D69" s="96" t="s">
        <v>304</v>
      </c>
      <c r="E69" s="163" t="s">
        <v>302</v>
      </c>
      <c r="F69" s="218" t="s">
        <v>48</v>
      </c>
      <c r="G69" s="118" t="s">
        <v>161</v>
      </c>
      <c r="H69" s="196">
        <v>11350</v>
      </c>
      <c r="I69" s="196">
        <f t="shared" si="3"/>
        <v>11350</v>
      </c>
      <c r="J69" s="102"/>
      <c r="K69" s="96"/>
      <c r="L69" s="96"/>
      <c r="M69" s="96"/>
    </row>
    <row r="70" spans="1:13" ht="30.75" customHeight="1" thickBot="1" x14ac:dyDescent="0.55000000000000004">
      <c r="A70" s="173">
        <v>45918</v>
      </c>
      <c r="B70" s="174">
        <v>886</v>
      </c>
      <c r="C70" s="191">
        <v>45948</v>
      </c>
      <c r="D70" s="175" t="s">
        <v>303</v>
      </c>
      <c r="E70" s="176" t="s">
        <v>305</v>
      </c>
      <c r="F70" s="220" t="s">
        <v>315</v>
      </c>
      <c r="G70" s="177"/>
      <c r="H70" s="210">
        <v>3650000</v>
      </c>
      <c r="I70" s="202">
        <f t="shared" si="3"/>
        <v>3650000</v>
      </c>
      <c r="J70" s="102"/>
      <c r="K70" s="96"/>
      <c r="L70" s="96"/>
      <c r="M70" s="96"/>
    </row>
    <row r="71" spans="1:13" ht="30.75" customHeight="1" x14ac:dyDescent="0.5">
      <c r="A71" s="169">
        <v>45952</v>
      </c>
      <c r="B71" s="170">
        <v>111</v>
      </c>
      <c r="C71" s="192">
        <v>45983</v>
      </c>
      <c r="D71" s="171" t="s">
        <v>308</v>
      </c>
      <c r="E71" s="172" t="s">
        <v>309</v>
      </c>
      <c r="F71" s="221" t="s">
        <v>290</v>
      </c>
      <c r="G71" s="166" t="s">
        <v>161</v>
      </c>
      <c r="H71" s="211">
        <v>13720</v>
      </c>
      <c r="I71" s="203">
        <f t="shared" si="3"/>
        <v>13720</v>
      </c>
      <c r="J71" s="158"/>
      <c r="K71" s="157"/>
      <c r="L71" s="157"/>
      <c r="M71" s="159"/>
    </row>
    <row r="72" spans="1:13" ht="30.75" customHeight="1" x14ac:dyDescent="0.5">
      <c r="A72" s="156">
        <v>45945</v>
      </c>
      <c r="B72" s="162">
        <v>889</v>
      </c>
      <c r="C72" s="187">
        <v>45976</v>
      </c>
      <c r="D72" s="96" t="s">
        <v>306</v>
      </c>
      <c r="E72" s="163" t="s">
        <v>307</v>
      </c>
      <c r="F72" s="218" t="s">
        <v>240</v>
      </c>
      <c r="G72" s="118" t="s">
        <v>161</v>
      </c>
      <c r="H72" s="195">
        <v>740267.1</v>
      </c>
      <c r="I72" s="196">
        <f t="shared" si="3"/>
        <v>740267.1</v>
      </c>
      <c r="J72" s="158"/>
      <c r="K72" s="157"/>
      <c r="L72" s="157"/>
      <c r="M72" s="159"/>
    </row>
    <row r="73" spans="1:13" ht="47.25" customHeight="1" thickBot="1" x14ac:dyDescent="0.45">
      <c r="A73" s="135"/>
      <c r="B73" s="136"/>
      <c r="C73" s="136"/>
      <c r="D73" s="136"/>
      <c r="E73" s="136" t="s">
        <v>17</v>
      </c>
      <c r="F73" s="136"/>
      <c r="G73" s="137"/>
      <c r="H73" s="138">
        <f>SUM(H9:H72)</f>
        <v>17006213.579999998</v>
      </c>
      <c r="I73" s="139">
        <f>SUM(I9:I72)</f>
        <v>13274905.559999999</v>
      </c>
      <c r="J73" s="140">
        <f>SUM(J19:J72)</f>
        <v>199902.12</v>
      </c>
      <c r="K73" s="141"/>
      <c r="L73" s="141"/>
      <c r="M73" s="142">
        <f>SUM(M9:M72)</f>
        <v>3531405.9</v>
      </c>
    </row>
    <row r="74" spans="1:13" ht="24" customHeight="1" x14ac:dyDescent="0.35">
      <c r="A74" s="69"/>
      <c r="B74" s="70"/>
      <c r="C74" s="66"/>
      <c r="D74" s="70"/>
      <c r="E74" s="71"/>
      <c r="F74" s="16"/>
      <c r="G74" s="66"/>
      <c r="H74" s="67"/>
      <c r="I74" s="16"/>
      <c r="J74" s="16"/>
      <c r="K74" s="75"/>
      <c r="L74" s="68"/>
      <c r="M74" s="68"/>
    </row>
    <row r="75" spans="1:13" ht="26.25" customHeight="1" x14ac:dyDescent="0.35">
      <c r="A75" s="69"/>
      <c r="B75" s="70"/>
      <c r="C75" s="66"/>
      <c r="D75" s="70"/>
      <c r="E75" s="71"/>
      <c r="F75" s="16"/>
      <c r="G75" s="66"/>
      <c r="H75" s="67"/>
      <c r="I75" s="16"/>
      <c r="J75" s="16"/>
      <c r="K75" s="75"/>
      <c r="L75" s="68"/>
      <c r="M75" s="68"/>
    </row>
    <row r="76" spans="1:13" ht="32.25" customHeight="1" x14ac:dyDescent="0.35">
      <c r="A76" s="69"/>
      <c r="B76" s="70"/>
      <c r="C76" s="66"/>
      <c r="D76" s="70"/>
      <c r="E76" s="71"/>
      <c r="F76" s="16"/>
      <c r="G76" s="66"/>
      <c r="H76" s="67"/>
      <c r="I76" s="16"/>
      <c r="J76" s="16"/>
      <c r="K76" s="75"/>
      <c r="L76" s="68"/>
      <c r="M76" s="68"/>
    </row>
    <row r="77" spans="1:13" ht="25.5" customHeight="1" x14ac:dyDescent="0.35">
      <c r="A77" s="69"/>
      <c r="B77" s="70"/>
      <c r="C77" s="66"/>
      <c r="D77" s="70"/>
      <c r="E77" s="71"/>
      <c r="F77" s="16"/>
      <c r="G77" s="66"/>
      <c r="H77" s="67"/>
      <c r="I77" s="16"/>
      <c r="J77" s="16"/>
      <c r="K77" s="75"/>
      <c r="L77" s="68"/>
      <c r="M77" s="68"/>
    </row>
    <row r="78" spans="1:13" ht="21.75" customHeight="1" x14ac:dyDescent="0.35">
      <c r="A78" s="69"/>
      <c r="B78" s="70"/>
      <c r="C78" s="66"/>
      <c r="D78" s="70"/>
      <c r="E78" s="71"/>
      <c r="F78" s="16"/>
      <c r="G78" s="66"/>
      <c r="H78" s="67"/>
      <c r="I78" s="16"/>
      <c r="J78" s="16"/>
      <c r="K78" s="75"/>
      <c r="L78" s="68"/>
      <c r="M78" s="68"/>
    </row>
    <row r="79" spans="1:13" ht="24.75" customHeight="1" x14ac:dyDescent="0.35">
      <c r="A79" s="69"/>
      <c r="B79" s="70"/>
      <c r="C79" s="66"/>
      <c r="D79" s="70"/>
      <c r="E79" s="71"/>
      <c r="F79" s="16"/>
      <c r="G79" s="66"/>
      <c r="H79" s="67"/>
      <c r="I79" s="16"/>
      <c r="J79" s="16"/>
      <c r="K79" s="75"/>
      <c r="L79" s="68"/>
      <c r="M79" s="68"/>
    </row>
    <row r="80" spans="1:13" ht="29.25" customHeight="1" x14ac:dyDescent="0.35">
      <c r="A80" s="69"/>
      <c r="B80" s="70"/>
      <c r="C80" s="66"/>
      <c r="D80" s="70"/>
      <c r="E80" s="71"/>
      <c r="F80" s="16"/>
      <c r="G80" s="66"/>
      <c r="H80" s="67"/>
      <c r="I80" s="16"/>
      <c r="J80" s="16"/>
      <c r="K80" s="75"/>
      <c r="L80" s="68"/>
      <c r="M80" s="68"/>
    </row>
    <row r="81" spans="1:13" ht="22.8" x14ac:dyDescent="0.4">
      <c r="A81" s="225" t="s">
        <v>166</v>
      </c>
      <c r="B81" s="225"/>
      <c r="C81" s="225"/>
      <c r="D81" s="92"/>
      <c r="E81" s="85"/>
      <c r="F81" s="106"/>
      <c r="G81" s="104" t="s">
        <v>212</v>
      </c>
      <c r="H81" s="107"/>
      <c r="I81" s="16"/>
      <c r="J81" s="16"/>
      <c r="L81" s="150" t="s">
        <v>167</v>
      </c>
    </row>
    <row r="82" spans="1:13" ht="23.4" x14ac:dyDescent="0.45">
      <c r="A82" s="230" t="s">
        <v>211</v>
      </c>
      <c r="B82" s="231"/>
      <c r="C82" s="231"/>
      <c r="D82" s="73"/>
      <c r="E82" s="74"/>
      <c r="I82" s="16"/>
      <c r="J82" s="16"/>
    </row>
    <row r="83" spans="1:13" ht="23.4" x14ac:dyDescent="0.45">
      <c r="A83" s="226" t="s">
        <v>204</v>
      </c>
      <c r="B83" s="227"/>
      <c r="C83" s="227"/>
      <c r="D83" s="73"/>
      <c r="E83" s="87"/>
      <c r="F83" s="106"/>
      <c r="G83" s="109" t="s">
        <v>213</v>
      </c>
      <c r="H83" s="110"/>
      <c r="I83" s="16"/>
      <c r="J83" s="16"/>
      <c r="K83" s="111"/>
      <c r="L83" s="108" t="s">
        <v>314</v>
      </c>
      <c r="M83" s="99"/>
    </row>
    <row r="84" spans="1:13" ht="22.8" x14ac:dyDescent="0.4">
      <c r="A84" s="228" t="s">
        <v>191</v>
      </c>
      <c r="B84" s="229"/>
      <c r="C84" s="229"/>
      <c r="D84" s="75"/>
      <c r="E84" s="86"/>
      <c r="F84" s="106"/>
      <c r="G84" s="105" t="s">
        <v>209</v>
      </c>
      <c r="H84" s="124"/>
      <c r="I84" s="88"/>
      <c r="J84" s="88"/>
      <c r="K84" s="108"/>
      <c r="L84" s="112" t="s">
        <v>181</v>
      </c>
      <c r="M84" s="112"/>
    </row>
    <row r="85" spans="1:13" ht="23.4" x14ac:dyDescent="0.45">
      <c r="A85" s="148"/>
      <c r="B85" s="149"/>
      <c r="C85" s="149"/>
      <c r="D85" s="75"/>
      <c r="E85" s="75"/>
      <c r="F85" s="75"/>
      <c r="G85" s="75"/>
      <c r="H85" s="75"/>
      <c r="I85" s="75"/>
      <c r="J85" s="75"/>
      <c r="K85" s="107"/>
      <c r="L85" s="107"/>
      <c r="M85" s="99"/>
    </row>
    <row r="86" spans="1:13" ht="18" customHeight="1" x14ac:dyDescent="0.3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</row>
    <row r="87" spans="1:13" ht="27.75" customHeight="1" x14ac:dyDescent="0.35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</row>
    <row r="88" spans="1:13" ht="32.25" customHeight="1" x14ac:dyDescent="0.3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</row>
    <row r="89" spans="1:13" ht="18" x14ac:dyDescent="0.3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</row>
    <row r="90" spans="1:13" ht="18" x14ac:dyDescent="0.3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</row>
    <row r="91" spans="1:13" ht="18" x14ac:dyDescent="0.35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</row>
    <row r="92" spans="1:13" ht="18" x14ac:dyDescent="0.35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</row>
    <row r="93" spans="1:13" ht="18" x14ac:dyDescent="0.3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1:13" ht="18" x14ac:dyDescent="0.3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1:13" ht="18" x14ac:dyDescent="0.3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1:13" ht="18" x14ac:dyDescent="0.35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1:13" ht="18" x14ac:dyDescent="0.3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1:13" ht="18" x14ac:dyDescent="0.35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1:13" ht="18" x14ac:dyDescent="0.3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1:13" ht="18" x14ac:dyDescent="0.3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1:13" ht="18" x14ac:dyDescent="0.3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1:13" ht="18" x14ac:dyDescent="0.3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1:13" ht="18" x14ac:dyDescent="0.35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1:13" ht="18" x14ac:dyDescent="0.3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1:13" ht="18" x14ac:dyDescent="0.3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1:13" ht="18" x14ac:dyDescent="0.3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1:13" ht="18" x14ac:dyDescent="0.3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1:13" x14ac:dyDescent="0.3"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ht="15.6" x14ac:dyDescent="0.3">
      <c r="E109" s="76"/>
      <c r="F109" s="77"/>
      <c r="G109" s="78"/>
      <c r="H109" s="79"/>
      <c r="I109" s="80"/>
      <c r="J109" s="81"/>
      <c r="K109" s="82"/>
      <c r="L109" s="83"/>
      <c r="M109" s="84"/>
    </row>
  </sheetData>
  <mergeCells count="17">
    <mergeCell ref="J7:M7"/>
    <mergeCell ref="A81:C81"/>
    <mergeCell ref="A83:C83"/>
    <mergeCell ref="A84:C84"/>
    <mergeCell ref="A82:C82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</mergeCells>
  <printOptions horizontalCentered="1"/>
  <pageMargins left="0" right="0" top="0" bottom="0" header="0" footer="0"/>
  <pageSetup scale="25" orientation="landscape" horizontalDpi="1200" verticalDpi="1200" r:id="rId1"/>
  <rowBreaks count="1" manualBreakCount="1">
    <brk id="86" min="2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22" t="s">
        <v>17</v>
      </c>
      <c r="B30" s="223"/>
      <c r="C30" s="223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dcmitype/"/>
    <ds:schemaRef ds:uri="http://purl.org/dc/elements/1.1/"/>
    <ds:schemaRef ds:uri="http://schemas.microsoft.com/office/2006/documentManagement/types"/>
    <ds:schemaRef ds:uri="f273a98b-242d-4bba-ac5b-8e491528a7da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e5260e8-50b7-4b0e-917c-13aa146d7c8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Hoja5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2025-11-06T18:04:00Z</cp:lastPrinted>
  <dcterms:created xsi:type="dcterms:W3CDTF">2013-09-25T19:10:54Z</dcterms:created>
  <dcterms:modified xsi:type="dcterms:W3CDTF">2025-11-07T18:32:49Z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