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4D79097B-7252-4C52-A937-4F2D3B988E11}" xr6:coauthVersionLast="36" xr6:coauthVersionMax="36" xr10:uidLastSave="{00000000-0000-0000-0000-000000000000}"/>
  <bookViews>
    <workbookView xWindow="0" yWindow="0" windowWidth="28800" windowHeight="116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Marzo 2025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1" l="1"/>
  <c r="I60" i="11"/>
  <c r="I59" i="11"/>
  <c r="I58" i="11"/>
  <c r="I57" i="11"/>
  <c r="I50" i="11"/>
  <c r="I38" i="11"/>
  <c r="I31" i="11"/>
  <c r="I56" i="11" l="1"/>
  <c r="I55" i="11"/>
  <c r="I54" i="11"/>
  <c r="I53" i="11"/>
  <c r="I52" i="11"/>
  <c r="I51" i="11"/>
  <c r="I49" i="11"/>
  <c r="I48" i="11"/>
  <c r="I47" i="11"/>
  <c r="I46" i="11"/>
  <c r="I45" i="11"/>
  <c r="I44" i="11"/>
  <c r="I43" i="11"/>
  <c r="I42" i="11"/>
  <c r="I41" i="11"/>
  <c r="I40" i="11"/>
  <c r="I39" i="11"/>
  <c r="I37" i="11"/>
  <c r="I36" i="11"/>
  <c r="I35" i="11"/>
  <c r="I34" i="11"/>
  <c r="I33" i="11"/>
  <c r="I32" i="11" l="1"/>
  <c r="I30" i="11"/>
  <c r="I29" i="11"/>
  <c r="I28" i="11"/>
  <c r="I27" i="11"/>
  <c r="I26" i="11"/>
  <c r="I25" i="11"/>
  <c r="I24" i="11" l="1"/>
  <c r="I23" i="11"/>
  <c r="I22" i="11"/>
  <c r="I21" i="11"/>
  <c r="I62" i="11" s="1"/>
  <c r="M62" i="11" l="1"/>
  <c r="K62" i="11"/>
  <c r="J20" i="11"/>
  <c r="J62" i="11" s="1"/>
  <c r="L62" i="1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<sst xmlns="http://schemas.openxmlformats.org/spreadsheetml/2006/main" count="459" uniqueCount="319">
  <si>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</si>
  <si>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</si>
  <si>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</si>
  <si>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</si>
  <si>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</si>
  <si>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</si>
  <si>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</si>
  <si>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</si>
  <si>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</si>
  <si>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</si>
  <si>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</si>
  <si>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</si>
  <si>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</si>
  <si>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</si>
  <si>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</si>
  <si>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</si>
  <si>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</si>
  <si>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</si>
  <si>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</si>
  <si>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</si>
  <si>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</si>
  <si>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</si>
  <si>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</si>
  <si>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</si>
  <si>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</si>
  <si>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</si>
  <si>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</si>
  <si>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</si>
  <si>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</si>
  <si>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</si>
  <si>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</si>
  <si>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</si>
  <si>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</si>
  <si>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</si>
  <si>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</si>
  <si>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</si>
  <si>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</si>
  <si>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</si>
  <si>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</si>
  <si>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</si>
  <si>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</si>
  <si>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</si>
  <si>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</si>
  <si>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</si>
  <si>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</si>
  <si>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</si>
  <si>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</si>
  <si>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</si>
  <si>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</si>
  <si>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</si>
  <si>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</si>
  <si>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</si>
  <si>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</si>
  <si>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</si>
  <si>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</si>
  <si>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</si>
  <si>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</si>
  <si>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</si>
  <si>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</si>
  <si>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</si>
  <si>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</si>
  <si>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</si>
  <si>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</si>
  <si>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</si>
  <si>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</si>
  <si>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</si>
  <si>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</si>
  <si>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</si>
  <si>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</si>
  <si>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</si>
  <si>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</si>
  <si>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</si>
  <si>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</si>
  <si>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</si>
  <si>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</si>
  <si>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</si>
  <si>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</si>
  <si>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</si>
  <si>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</si>
  <si>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</si>
  <si>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</si>
  <si>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</si>
  <si>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</si>
  <si>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</si>
  <si>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</si>
  <si>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</si>
  <si>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</si>
  <si>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</si>
  <si>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</si>
  <si>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</si>
  <si>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</si>
  <si>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</si>
  <si>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</si>
  <si>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</si>
  <si>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</si>
  <si>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</si>
  <si>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</si>
  <si>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</si>
  <si>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</si>
  <si>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</si>
  <si>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</si>
  <si>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</si>
  <si>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</si>
  <si>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</si>
  <si>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</si>
  <si>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</si>
  <si>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</si>
  <si>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</si>
  <si>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</si>
  <si>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</si>
  <si>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</si>
  <si>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</si>
  <si>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</si>
  <si>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</si>
  <si>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</si>
  <si>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</si>
  <si>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</si>
  <si>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</si>
  <si>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</si>
  <si>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</si>
  <si>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</si>
  <si>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</si>
  <si>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</si>
  <si>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</si>
  <si>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</si>
  <si>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</si>
  <si>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</si>
  <si>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</si>
  <si>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</si>
  <si>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</si>
  <si>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</si>
  <si>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</si>
  <si>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</si>
  <si>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</si>
  <si>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</si>
  <si>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</si>
  <si>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</si>
  <si>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</si>
  <si>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</si>
  <si>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</si>
  <si>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</si>
  <si>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</si>
  <si>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</si>
  <si>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</si>
  <si>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</si>
  <si>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</si>
  <si>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</si>
  <si>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</si>
  <si>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</si>
  <si>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</si>
  <si>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</si>
  <si>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</si>
  <si>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</si>
  <si>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</si>
  <si>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</si>
  <si>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</si>
  <si>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</si>
  <si>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</si>
  <si>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</si>
  <si>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</si>
  <si>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</si>
  <si>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</si>
  <si>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</si>
  <si>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</si>
  <si>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</si>
  <si>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</si>
  <si>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</si>
  <si>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</si>
  <si>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</si>
  <si>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</si>
  <si>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</si>
  <si>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</si>
  <si>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</si>
  <si>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</si>
  <si>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</si>
  <si>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</si>
  <si>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</si>
  <si>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</si>
  <si>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</si>
  <si>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</si>
  <si>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</si>
  <si>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</si>
  <si>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</si>
  <si>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</si>
  <si>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</si>
  <si>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</si>
  <si>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</si>
  <si>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</si>
  <si>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</si>
  <si>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</si>
  <si>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28/03/2022</t>
  </si>
  <si>
    <t>B1500000135</t>
  </si>
  <si>
    <t>GEDESCO, SRL</t>
  </si>
  <si>
    <t>Felipe Suero Capellan</t>
  </si>
  <si>
    <t>SUPERINTENDENCIA DE SEGUROS</t>
  </si>
  <si>
    <t>Contador General</t>
  </si>
  <si>
    <t>Director Financiero</t>
  </si>
  <si>
    <t>B1500000251</t>
  </si>
  <si>
    <t>OSYARY, SRL</t>
  </si>
  <si>
    <t>B1500000212</t>
  </si>
  <si>
    <t>A010010011500001305</t>
  </si>
  <si>
    <t>SUPLECA COMERCIAL</t>
  </si>
  <si>
    <t>B1500000165</t>
  </si>
  <si>
    <t>SAMAEM JYN,SRL</t>
  </si>
  <si>
    <t>CONGRESOS, EVENTOS Y SEMINARIOS</t>
  </si>
  <si>
    <t>B1500000380</t>
  </si>
  <si>
    <t xml:space="preserve">Jorge Luis ceballos Pimentel </t>
  </si>
  <si>
    <t>Departamento de Contabilidad</t>
  </si>
  <si>
    <t>SERVICIO DE CAPACITACIÓN</t>
  </si>
  <si>
    <t>REYNA ISABEL RODRÍGUEZ</t>
  </si>
  <si>
    <t>COMPRA MEDICAMENTO</t>
  </si>
  <si>
    <t>CONTRATACIÓN Y SERVICIO LEGAL</t>
  </si>
  <si>
    <t>SERVICIO DE READECUACIÓN DE OFICINA</t>
  </si>
  <si>
    <t>MATERIALES USO DEPTO INFORMÁTICA</t>
  </si>
  <si>
    <t>COMPRA MATERIALES VARIOS</t>
  </si>
  <si>
    <t>ALIMENTO PARA HUMANOS</t>
  </si>
  <si>
    <t>ROMENT, SRL</t>
  </si>
  <si>
    <t>E450000000001</t>
  </si>
  <si>
    <t>E450000008870</t>
  </si>
  <si>
    <t>AGUA PLANETA AZUL, S.A.</t>
  </si>
  <si>
    <t>COMPRA DE AGUA POTABLE</t>
  </si>
  <si>
    <t>E450000008526</t>
  </si>
  <si>
    <t>E450000008912</t>
  </si>
  <si>
    <t>E450000009163</t>
  </si>
  <si>
    <t>B1500005265</t>
  </si>
  <si>
    <t>SERSIMOTRIZ, A.M.G.</t>
  </si>
  <si>
    <t>SERV. REP. DE TRANSPORTES</t>
  </si>
  <si>
    <t>B1500000178</t>
  </si>
  <si>
    <t>PUBLICIDAD Y PROPAGANDA</t>
  </si>
  <si>
    <t>B1500000164</t>
  </si>
  <si>
    <t>B1500000068</t>
  </si>
  <si>
    <t>ROSMERY IDALYS FELIZ REYES</t>
  </si>
  <si>
    <t>B1500000910</t>
  </si>
  <si>
    <t>PRODUCCIONES BÉLGICA SUÁREZ, SRL</t>
  </si>
  <si>
    <t>B1500000177</t>
  </si>
  <si>
    <t>COMPRA DE VARIOS AIRE ACONDICIONADOS</t>
  </si>
  <si>
    <t>EMILIA S. GÓMEZ</t>
  </si>
  <si>
    <t>PANORÁMICA CON LUCIANO AYBAR</t>
  </si>
  <si>
    <t>HODELPA GRAN ALMIRANTE</t>
  </si>
  <si>
    <t>:</t>
  </si>
  <si>
    <t>AL 31 DE  MARZO 2025</t>
  </si>
  <si>
    <t>10/04/204</t>
  </si>
  <si>
    <t>E450000005496</t>
  </si>
  <si>
    <t>AGUA PLANEA AZUL</t>
  </si>
  <si>
    <t>E450000009110</t>
  </si>
  <si>
    <t>B1500000599</t>
  </si>
  <si>
    <t>BRIZATLANTICA</t>
  </si>
  <si>
    <t>ALIMENTOS PARA HUMANO</t>
  </si>
  <si>
    <t>B1500000591</t>
  </si>
  <si>
    <t>300-210</t>
  </si>
  <si>
    <t>B1500000116</t>
  </si>
  <si>
    <t>TECHBOX</t>
  </si>
  <si>
    <t>COMPRAS DE COMPUTADORAS</t>
  </si>
  <si>
    <t>B1500000656</t>
  </si>
  <si>
    <t>EMPRESA DE SERV. MULTIPLES ABREG</t>
  </si>
  <si>
    <t>MANTENIMIENTOS Y REP. OFICINA</t>
  </si>
  <si>
    <t>B1500000334</t>
  </si>
  <si>
    <t xml:space="preserve">PERFECT PEST CONTROL,SRL. </t>
  </si>
  <si>
    <t>B1500000081</t>
  </si>
  <si>
    <t>MOVIANTO CORPORATION ,SRL</t>
  </si>
  <si>
    <t>SERVICIOS DE ALQUILERES</t>
  </si>
  <si>
    <t>B1500000224</t>
  </si>
  <si>
    <t>B1500000346</t>
  </si>
  <si>
    <t>MEDIOS DEL NORTE,SRL</t>
  </si>
  <si>
    <t>B1500000007</t>
  </si>
  <si>
    <t>VEEL COMUNICACIONES,SRL</t>
  </si>
  <si>
    <t>03/042025</t>
  </si>
  <si>
    <t>B1500000104</t>
  </si>
  <si>
    <t>B1500000194</t>
  </si>
  <si>
    <t>B1500000519</t>
  </si>
  <si>
    <t>B1500000243</t>
  </si>
  <si>
    <t>PORFIRIO ANTONIO REYES F.</t>
  </si>
  <si>
    <t>B1500000106</t>
  </si>
  <si>
    <t>B1500000001</t>
  </si>
  <si>
    <t>A Y F MEDIA GROUP,SRL</t>
  </si>
  <si>
    <t>B1500000176</t>
  </si>
  <si>
    <t>B1500002127</t>
  </si>
  <si>
    <t>B1500000842</t>
  </si>
  <si>
    <t>B1500000310</t>
  </si>
  <si>
    <t>B15000005110</t>
  </si>
  <si>
    <t>PUBLICACIONES AHORAS,S.A</t>
  </si>
  <si>
    <t>B1500001065</t>
  </si>
  <si>
    <t>ARREGLO FLORALES</t>
  </si>
  <si>
    <t>B1500008405</t>
  </si>
  <si>
    <t>TONER DIPOT MULTISERVICIOS ,SRL</t>
  </si>
  <si>
    <t>María  Taveras</t>
  </si>
  <si>
    <t>Auditora de Contabilidad</t>
  </si>
  <si>
    <t>FUNDACIÓN MUNICIPIOS AL DíA</t>
  </si>
  <si>
    <t>B150000644</t>
  </si>
  <si>
    <t>ACTUALIDADES INFORMATIVAS</t>
  </si>
  <si>
    <t>B1500000125</t>
  </si>
  <si>
    <t>ITECOMM SOLUTIONS, SRL</t>
  </si>
  <si>
    <t>B1500000343</t>
  </si>
  <si>
    <t>LUIS M. RAINIERO</t>
  </si>
  <si>
    <t>FLOR DEL CAMPO</t>
  </si>
  <si>
    <t>B150000004</t>
  </si>
  <si>
    <t>CELADOM, SRL</t>
  </si>
  <si>
    <t>SERV Y MANTENIMIENTO DE EDIFICIO</t>
  </si>
  <si>
    <t xml:space="preserve">FUMIGACIÓN </t>
  </si>
  <si>
    <t>RENOVACIÓN DE SUSCRIPCIÓN</t>
  </si>
  <si>
    <t>IMPRESIÓN Y ENCUADERNACIÓN</t>
  </si>
  <si>
    <t>CRISFLOR FLORISTERÍA, SRL</t>
  </si>
  <si>
    <t>EDITORA LISTÍN DIARIO,S.A.</t>
  </si>
  <si>
    <t>MULTI SERVICIOS PAULA</t>
  </si>
  <si>
    <t>JUAN ALBERTO BONILLA MARTÍNEZ</t>
  </si>
  <si>
    <t>DELVIS ANDRES RODRÍGUEZ</t>
  </si>
  <si>
    <t>READECUACIÓN DE OFICINA</t>
  </si>
  <si>
    <t>SMARCOM, SRL</t>
  </si>
  <si>
    <t>ALQUILER DE OFICINA</t>
  </si>
  <si>
    <t>SUMINISTRO DE ALMACEN</t>
  </si>
  <si>
    <t>B1500000230</t>
  </si>
  <si>
    <t>B150000003</t>
  </si>
  <si>
    <t>MANTENIMIENTOS Y REP. EQ. INFOMÁTICOS</t>
  </si>
  <si>
    <t>GENARA SÁNCHEZ PAYANO</t>
  </si>
  <si>
    <t>SUDELKA ALT. GARCÍA MARTÍNEZ</t>
  </si>
  <si>
    <t>SERVICIOS DE RENOVACIÓN LICENCIA INFORM.</t>
  </si>
  <si>
    <t>ALQUILER DECORACIONES NAVIDAD</t>
  </si>
  <si>
    <t>NUEVA EDITORA LA INFORMACIÓN</t>
  </si>
  <si>
    <t>RAFAEL ZAPATA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</si>
</sst>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89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4" fontId="0" fillId="0" borderId="0" xfId="0" applyNumberFormat="1"/>
    <xf numFmtId="0" fontId="0" fillId="3" borderId="0" xfId="0" applyFill="1" applyBorder="1"/>
    <xf numFmtId="0" fontId="2" fillId="3" borderId="0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3" fontId="13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65" fontId="0" fillId="3" borderId="1" xfId="1" applyFont="1" applyFill="1" applyBorder="1" applyAlignment="1">
      <alignment horizontal="right" vertical="center" wrapText="1"/>
    </xf>
    <xf numFmtId="0" fontId="0" fillId="3" borderId="1" xfId="0" applyFont="1" applyFill="1" applyBorder="1"/>
    <xf numFmtId="43" fontId="13" fillId="3" borderId="1" xfId="1" applyNumberFormat="1" applyFont="1" applyFill="1" applyBorder="1" applyAlignment="1">
      <alignment horizontal="right"/>
    </xf>
    <xf numFmtId="0" fontId="0" fillId="3" borderId="10" xfId="0" applyFont="1" applyFill="1" applyBorder="1"/>
    <xf numFmtId="166" fontId="13" fillId="3" borderId="20" xfId="0" applyNumberFormat="1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 vertical="center" wrapText="1"/>
    </xf>
    <xf numFmtId="14" fontId="0" fillId="3" borderId="21" xfId="0" applyNumberFormat="1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left"/>
    </xf>
    <xf numFmtId="0" fontId="13" fillId="3" borderId="21" xfId="0" applyFont="1" applyFill="1" applyBorder="1"/>
    <xf numFmtId="4" fontId="0" fillId="3" borderId="21" xfId="0" applyNumberFormat="1" applyFont="1" applyFill="1" applyBorder="1" applyAlignment="1">
      <alignment horizontal="center" vertical="center" wrapText="1"/>
    </xf>
    <xf numFmtId="165" fontId="21" fillId="3" borderId="21" xfId="1" applyFont="1" applyFill="1" applyBorder="1"/>
    <xf numFmtId="14" fontId="0" fillId="3" borderId="18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165" fontId="21" fillId="3" borderId="1" xfId="1" applyFont="1" applyFill="1" applyBorder="1"/>
    <xf numFmtId="166" fontId="13" fillId="3" borderId="18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66" fontId="0" fillId="3" borderId="18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8" xfId="0" applyNumberFormat="1" applyFont="1" applyFill="1" applyBorder="1" applyAlignment="1">
      <alignment horizontal="center"/>
    </xf>
    <xf numFmtId="165" fontId="21" fillId="3" borderId="1" xfId="1" applyFont="1" applyFill="1" applyBorder="1" applyAlignment="1">
      <alignment horizontal="right"/>
    </xf>
    <xf numFmtId="14" fontId="0" fillId="3" borderId="1" xfId="0" applyNumberFormat="1" applyFont="1" applyFill="1" applyBorder="1" applyAlignment="1">
      <alignment horizontal="center"/>
    </xf>
    <xf numFmtId="165" fontId="2" fillId="3" borderId="1" xfId="1" applyFont="1" applyFill="1" applyBorder="1"/>
    <xf numFmtId="165" fontId="0" fillId="3" borderId="1" xfId="1" applyFont="1" applyFill="1" applyBorder="1"/>
    <xf numFmtId="165" fontId="0" fillId="3" borderId="22" xfId="1" applyFont="1" applyFill="1" applyBorder="1"/>
    <xf numFmtId="0" fontId="0" fillId="3" borderId="22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 vertical="center"/>
    </xf>
    <xf numFmtId="14" fontId="22" fillId="3" borderId="22" xfId="0" applyNumberFormat="1" applyFont="1" applyFill="1" applyBorder="1" applyAlignment="1">
      <alignment horizontal="center"/>
    </xf>
    <xf numFmtId="0" fontId="22" fillId="3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165" fontId="22" fillId="3" borderId="1" xfId="1" applyFont="1" applyFill="1" applyBorder="1"/>
    <xf numFmtId="165" fontId="22" fillId="3" borderId="1" xfId="0" applyNumberFormat="1" applyFont="1" applyFill="1" applyBorder="1"/>
    <xf numFmtId="165" fontId="2" fillId="3" borderId="19" xfId="1" applyFont="1" applyFill="1" applyBorder="1" applyAlignment="1">
      <alignment horizontal="right" vertical="center" wrapText="1"/>
    </xf>
    <xf numFmtId="0" fontId="0" fillId="3" borderId="19" xfId="0" applyFill="1" applyBorder="1"/>
    <xf numFmtId="0" fontId="13" fillId="3" borderId="0" xfId="0" applyFont="1" applyFill="1" applyBorder="1" applyAlignment="1">
      <alignment horizontal="center" vertical="center"/>
    </xf>
    <xf numFmtId="165" fontId="2" fillId="3" borderId="0" xfId="1" applyFont="1" applyFill="1" applyBorder="1" applyAlignment="1">
      <alignment horizontal="right" vertical="center" wrapText="1"/>
    </xf>
    <xf numFmtId="165" fontId="2" fillId="3" borderId="0" xfId="1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/>
    <xf numFmtId="0" fontId="22" fillId="3" borderId="22" xfId="0" applyFont="1" applyFill="1" applyBorder="1"/>
    <xf numFmtId="0" fontId="0" fillId="3" borderId="22" xfId="0" applyFont="1" applyFill="1" applyBorder="1"/>
    <xf numFmtId="14" fontId="0" fillId="3" borderId="22" xfId="0" applyNumberFormat="1" applyFont="1" applyFill="1" applyBorder="1" applyAlignment="1">
      <alignment horizontal="center"/>
    </xf>
    <xf numFmtId="0" fontId="0" fillId="0" borderId="21" xfId="0" applyFont="1" applyBorder="1"/>
    <xf numFmtId="165" fontId="0" fillId="3" borderId="10" xfId="0" applyNumberFormat="1" applyFont="1" applyFill="1" applyBorder="1"/>
    <xf numFmtId="165" fontId="0" fillId="3" borderId="22" xfId="0" applyNumberFormat="1" applyFont="1" applyFill="1" applyBorder="1"/>
    <xf numFmtId="165" fontId="0" fillId="3" borderId="1" xfId="0" applyNumberFormat="1" applyFont="1" applyFill="1" applyBorder="1"/>
    <xf numFmtId="0" fontId="0" fillId="0" borderId="1" xfId="0" applyFont="1" applyBorder="1"/>
    <xf numFmtId="165" fontId="23" fillId="3" borderId="0" xfId="1" applyFont="1" applyFill="1" applyBorder="1"/>
    <xf numFmtId="0" fontId="0" fillId="0" borderId="27" xfId="0" applyBorder="1"/>
    <xf numFmtId="14" fontId="22" fillId="3" borderId="23" xfId="0" applyNumberFormat="1" applyFont="1" applyFill="1" applyBorder="1" applyAlignment="1">
      <alignment horizontal="center"/>
    </xf>
    <xf numFmtId="14" fontId="0" fillId="3" borderId="23" xfId="0" applyNumberFormat="1" applyFont="1" applyFill="1" applyBorder="1" applyAlignment="1">
      <alignment horizontal="left"/>
    </xf>
    <xf numFmtId="0" fontId="13" fillId="3" borderId="19" xfId="0" applyFont="1" applyFill="1" applyBorder="1" applyAlignment="1">
      <alignment horizontal="center" vertical="center"/>
    </xf>
    <xf numFmtId="165" fontId="2" fillId="3" borderId="19" xfId="1" applyFont="1" applyFill="1" applyBorder="1"/>
    <xf numFmtId="165" fontId="2" fillId="3" borderId="19" xfId="1" applyFont="1" applyFill="1" applyBorder="1" applyAlignment="1">
      <alignment horizontal="center" vertical="center" wrapText="1"/>
    </xf>
    <xf numFmtId="165" fontId="2" fillId="3" borderId="19" xfId="0" applyNumberFormat="1" applyFont="1" applyFill="1" applyBorder="1" applyAlignment="1">
      <alignment horizontal="center" vertical="center" wrapText="1"/>
    </xf>
    <xf numFmtId="0" fontId="0" fillId="4" borderId="12" xfId="0" applyFont="1" applyFill="1" applyBorder="1"/>
    <xf numFmtId="14" fontId="0" fillId="3" borderId="1" xfId="0" applyNumberFormat="1" applyFont="1" applyFill="1" applyBorder="1" applyAlignment="1">
      <alignment horizontal="left"/>
    </xf>
    <xf numFmtId="0" fontId="0" fillId="3" borderId="6" xfId="0" applyFill="1" applyBorder="1"/>
    <xf numFmtId="165" fontId="20" fillId="3" borderId="6" xfId="1" applyFont="1" applyFill="1" applyBorder="1"/>
    <xf numFmtId="165" fontId="2" fillId="3" borderId="0" xfId="0" applyNumberFormat="1" applyFont="1" applyFill="1" applyBorder="1" applyAlignment="1">
      <alignment horizontal="center" wrapText="1"/>
    </xf>
    <xf numFmtId="0" fontId="0" fillId="3" borderId="12" xfId="0" applyFont="1" applyFill="1" applyBorder="1"/>
    <xf numFmtId="14" fontId="0" fillId="3" borderId="12" xfId="0" applyNumberFormat="1" applyFont="1" applyFill="1" applyBorder="1" applyAlignment="1">
      <alignment horizontal="center"/>
    </xf>
    <xf numFmtId="14" fontId="0" fillId="3" borderId="28" xfId="0" applyNumberFormat="1" applyFont="1" applyFill="1" applyBorder="1" applyAlignment="1">
      <alignment horizontal="left"/>
    </xf>
    <xf numFmtId="0" fontId="0" fillId="3" borderId="12" xfId="0" applyFont="1" applyFill="1" applyBorder="1" applyAlignment="1">
      <alignment horizontal="center"/>
    </xf>
    <xf numFmtId="0" fontId="0" fillId="3" borderId="17" xfId="0" applyFont="1" applyFill="1" applyBorder="1"/>
    <xf numFmtId="0" fontId="0" fillId="3" borderId="2" xfId="0" applyFont="1" applyFill="1" applyBorder="1"/>
    <xf numFmtId="0" fontId="18" fillId="3" borderId="0" xfId="0" applyFont="1" applyFill="1" applyBorder="1" applyAlignment="1">
      <alignment horizontal="center"/>
    </xf>
    <xf numFmtId="165" fontId="2" fillId="3" borderId="0" xfId="1" applyFont="1" applyFill="1" applyBorder="1"/>
    <xf numFmtId="0" fontId="11" fillId="0" borderId="0" xfId="0" applyFont="1" applyBorder="1"/>
    <xf numFmtId="0" fontId="17" fillId="3" borderId="0" xfId="0" applyFont="1" applyFill="1" applyBorder="1" applyAlignment="1">
      <alignment horizontal="center"/>
    </xf>
    <xf numFmtId="0" fontId="12" fillId="0" borderId="0" xfId="0" applyFont="1" applyBorder="1"/>
    <xf numFmtId="0" fontId="17" fillId="0" borderId="0" xfId="0" applyFont="1" applyBorder="1" applyAlignment="1">
      <alignment horizontal="center"/>
    </xf>
    <xf numFmtId="0" fontId="11" fillId="0" borderId="6" xfId="0" applyFont="1" applyBorder="1"/>
    <xf numFmtId="0" fontId="0" fillId="0" borderId="29" xfId="0" applyFont="1" applyBorder="1"/>
    <xf numFmtId="0" fontId="0" fillId="3" borderId="4" xfId="0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3" borderId="17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14" fontId="16" fillId="0" borderId="0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14" fillId="2" borderId="2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4" fontId="0" fillId="3" borderId="11" xfId="0" applyNumberFormat="1" applyFont="1" applyFill="1" applyBorder="1" applyAlignment="1">
      <alignment horizontal="center" vertical="center" wrapText="1"/>
    </xf>
    <xf numFmtId="4" fontId="0" fillId="3" borderId="11" xfId="0" applyNumberFormat="1" applyFont="1" applyFill="1" applyBorder="1" applyAlignment="1">
      <alignment horizontal="right" vertical="center" wrapText="1"/>
    </xf>
    <xf numFmtId="43" fontId="13" fillId="0" borderId="11" xfId="1" applyNumberFormat="1" applyFont="1" applyFill="1" applyBorder="1"/>
    <xf numFmtId="14" fontId="14" fillId="2" borderId="20" xfId="0" applyNumberFormat="1" applyFont="1" applyFill="1" applyBorder="1" applyAlignment="1">
      <alignment horizontal="center" vertical="center"/>
    </xf>
    <xf numFmtId="14" fontId="14" fillId="2" borderId="30" xfId="0" applyNumberFormat="1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52" t="s">
        <v>17</v>
      </c>
      <c r="B45" s="153"/>
      <c r="C45" s="153"/>
      <c r="D45" s="153"/>
      <c r="E45" s="154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71"/>
  <sheetViews>
    <sheetView tabSelected="1" view="pageBreakPreview" topLeftCell="D1" zoomScaleNormal="100" zoomScaleSheetLayoutView="100" workbookViewId="0">
      <selection activeCell="N11" sqref="N11:N12"/>
    </sheetView>
  </sheetViews>
  <sheetFormatPr baseColWidth="10" defaultRowHeight="15" x14ac:dyDescent="0.25"/>
  <cols>
    <col min="1" max="1" width="15.28515625" customWidth="1"/>
    <col min="2" max="2" width="22" customWidth="1"/>
    <col min="3" max="3" width="22.42578125" customWidth="1"/>
    <col min="4" max="4" width="24.140625" customWidth="1"/>
    <col min="5" max="5" width="38.28515625" customWidth="1"/>
    <col min="6" max="6" width="46.7109375" customWidth="1"/>
    <col min="7" max="7" width="15.140625" customWidth="1"/>
    <col min="8" max="8" width="25.140625" customWidth="1"/>
    <col min="9" max="9" width="14.42578125" customWidth="1"/>
    <col min="10" max="10" width="13.5703125" customWidth="1"/>
    <col min="11" max="11" width="14.85546875" customWidth="1"/>
    <col min="12" max="12" width="10.85546875" customWidth="1"/>
    <col min="13" max="13" width="20" customWidth="1"/>
    <col min="14" max="14" width="15.7109375" customWidth="1"/>
  </cols>
  <sheetData>
    <row r="1" spans="1:14" ht="15" customHeight="1" x14ac:dyDescent="0.25">
      <c r="A1" s="164" t="s">
        <v>194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4" ht="9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4" ht="18" customHeight="1" x14ac:dyDescent="0.25">
      <c r="A3" s="165" t="s">
        <v>181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4" ht="12.75" customHeight="1" x14ac:dyDescent="0.25">
      <c r="A4" s="166" t="s">
        <v>240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</row>
    <row r="5" spans="1:14" ht="10.5" customHeight="1" thickBot="1" x14ac:dyDescent="0.3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6" spans="1:14" s="125" customFormat="1" ht="21" customHeight="1" x14ac:dyDescent="0.25">
      <c r="A6" s="167" t="s">
        <v>160</v>
      </c>
      <c r="B6" s="169" t="s">
        <v>162</v>
      </c>
      <c r="C6" s="169" t="s">
        <v>163</v>
      </c>
      <c r="D6" s="169" t="s">
        <v>161</v>
      </c>
      <c r="E6" s="169" t="s">
        <v>170</v>
      </c>
      <c r="F6" s="169" t="s">
        <v>171</v>
      </c>
      <c r="G6" s="169" t="s">
        <v>164</v>
      </c>
      <c r="H6" s="174" t="s">
        <v>165</v>
      </c>
      <c r="I6" s="182" t="s">
        <v>167</v>
      </c>
      <c r="J6" s="171"/>
      <c r="K6" s="171"/>
      <c r="L6" s="171"/>
      <c r="M6" s="183"/>
    </row>
    <row r="7" spans="1:14" s="16" customFormat="1" ht="18" customHeight="1" x14ac:dyDescent="0.25">
      <c r="A7" s="168"/>
      <c r="B7" s="170"/>
      <c r="C7" s="170"/>
      <c r="D7" s="170"/>
      <c r="E7" s="170"/>
      <c r="F7" s="170"/>
      <c r="G7" s="170"/>
      <c r="H7" s="175"/>
      <c r="I7" s="184" t="s">
        <v>168</v>
      </c>
      <c r="J7" s="172" t="s">
        <v>169</v>
      </c>
      <c r="K7" s="172"/>
      <c r="L7" s="172"/>
      <c r="M7" s="185"/>
    </row>
    <row r="8" spans="1:14" s="16" customFormat="1" ht="12.75" customHeight="1" thickBot="1" x14ac:dyDescent="0.3">
      <c r="A8" s="176"/>
      <c r="B8" s="177"/>
      <c r="C8" s="177"/>
      <c r="D8" s="177"/>
      <c r="E8" s="177"/>
      <c r="F8" s="177"/>
      <c r="G8" s="177"/>
      <c r="H8" s="178"/>
      <c r="I8" s="186" t="s">
        <v>172</v>
      </c>
      <c r="J8" s="187" t="s">
        <v>173</v>
      </c>
      <c r="K8" s="187" t="s">
        <v>174</v>
      </c>
      <c r="L8" s="187" t="s">
        <v>175</v>
      </c>
      <c r="M8" s="188" t="s">
        <v>178</v>
      </c>
    </row>
    <row r="9" spans="1:14" s="119" customFormat="1" ht="18.75" customHeight="1" x14ac:dyDescent="0.25">
      <c r="A9" s="79">
        <v>41884</v>
      </c>
      <c r="B9" s="80">
        <v>1098</v>
      </c>
      <c r="C9" s="81">
        <v>42018</v>
      </c>
      <c r="D9" s="82" t="s">
        <v>182</v>
      </c>
      <c r="E9" s="83" t="s">
        <v>238</v>
      </c>
      <c r="F9" s="82" t="s">
        <v>215</v>
      </c>
      <c r="G9" s="84" t="s">
        <v>166</v>
      </c>
      <c r="H9" s="85">
        <v>72054.52</v>
      </c>
      <c r="I9" s="179"/>
      <c r="J9" s="179"/>
      <c r="K9" s="179"/>
      <c r="L9" s="180"/>
      <c r="M9" s="181">
        <v>72054.52</v>
      </c>
      <c r="N9" s="150"/>
    </row>
    <row r="10" spans="1:14" s="76" customFormat="1" ht="18.75" customHeight="1" x14ac:dyDescent="0.25">
      <c r="A10" s="86">
        <v>42352</v>
      </c>
      <c r="B10" s="70">
        <v>1305</v>
      </c>
      <c r="C10" s="87">
        <v>42384</v>
      </c>
      <c r="D10" s="88" t="s">
        <v>200</v>
      </c>
      <c r="E10" s="89" t="s">
        <v>201</v>
      </c>
      <c r="F10" s="88" t="s">
        <v>214</v>
      </c>
      <c r="G10" s="71" t="s">
        <v>166</v>
      </c>
      <c r="H10" s="90">
        <v>547130.6</v>
      </c>
      <c r="I10" s="73"/>
      <c r="J10" s="73"/>
      <c r="K10" s="73"/>
      <c r="L10" s="74"/>
      <c r="M10" s="72">
        <v>547130.6</v>
      </c>
      <c r="N10" s="78"/>
    </row>
    <row r="11" spans="1:14" s="76" customFormat="1" ht="18.75" customHeight="1" x14ac:dyDescent="0.25">
      <c r="A11" s="91">
        <v>42354</v>
      </c>
      <c r="B11" s="92">
        <v>54</v>
      </c>
      <c r="C11" s="93">
        <v>42385</v>
      </c>
      <c r="D11" s="88" t="s">
        <v>183</v>
      </c>
      <c r="E11" s="89" t="s">
        <v>187</v>
      </c>
      <c r="F11" s="88" t="s">
        <v>189</v>
      </c>
      <c r="G11" s="71" t="s">
        <v>166</v>
      </c>
      <c r="H11" s="90">
        <v>11328</v>
      </c>
      <c r="I11" s="75"/>
      <c r="J11" s="75"/>
      <c r="K11" s="75"/>
      <c r="L11" s="75"/>
      <c r="M11" s="72">
        <v>11328</v>
      </c>
      <c r="N11" s="78"/>
    </row>
    <row r="12" spans="1:14" s="76" customFormat="1" ht="18.75" customHeight="1" x14ac:dyDescent="0.25">
      <c r="A12" s="94">
        <v>42878</v>
      </c>
      <c r="B12" s="92">
        <v>17</v>
      </c>
      <c r="C12" s="93">
        <v>42909</v>
      </c>
      <c r="D12" s="95" t="s">
        <v>184</v>
      </c>
      <c r="E12" s="76" t="s">
        <v>188</v>
      </c>
      <c r="F12" s="95" t="s">
        <v>210</v>
      </c>
      <c r="G12" s="71" t="s">
        <v>166</v>
      </c>
      <c r="H12" s="90">
        <v>37096</v>
      </c>
      <c r="I12" s="75"/>
      <c r="J12" s="75"/>
      <c r="K12" s="75"/>
      <c r="L12" s="75"/>
      <c r="M12" s="72">
        <v>37096</v>
      </c>
      <c r="N12" s="78"/>
    </row>
    <row r="13" spans="1:14" s="76" customFormat="1" ht="18.75" customHeight="1" x14ac:dyDescent="0.25">
      <c r="A13" s="94">
        <v>42817</v>
      </c>
      <c r="B13" s="92">
        <v>16</v>
      </c>
      <c r="C13" s="93">
        <v>42848</v>
      </c>
      <c r="D13" s="95" t="s">
        <v>185</v>
      </c>
      <c r="E13" s="76" t="s">
        <v>188</v>
      </c>
      <c r="F13" s="95" t="s">
        <v>210</v>
      </c>
      <c r="G13" s="71" t="s">
        <v>166</v>
      </c>
      <c r="H13" s="90">
        <v>27439.38</v>
      </c>
      <c r="I13" s="75"/>
      <c r="J13" s="75"/>
      <c r="K13" s="75"/>
      <c r="L13" s="75"/>
      <c r="M13" s="72">
        <v>27439.38</v>
      </c>
      <c r="N13" s="78"/>
    </row>
    <row r="14" spans="1:14" s="76" customFormat="1" ht="18.75" customHeight="1" x14ac:dyDescent="0.25">
      <c r="A14" s="94">
        <v>44183</v>
      </c>
      <c r="B14" s="92">
        <v>5</v>
      </c>
      <c r="C14" s="93">
        <v>44214</v>
      </c>
      <c r="D14" s="95" t="s">
        <v>186</v>
      </c>
      <c r="E14" s="76" t="s">
        <v>209</v>
      </c>
      <c r="F14" s="95" t="s">
        <v>297</v>
      </c>
      <c r="G14" s="71" t="s">
        <v>166</v>
      </c>
      <c r="H14" s="90">
        <v>260511.76</v>
      </c>
      <c r="I14" s="75"/>
      <c r="J14" s="75"/>
      <c r="K14" s="75"/>
      <c r="L14" s="75"/>
      <c r="M14" s="72">
        <v>260511.76</v>
      </c>
      <c r="N14" s="78"/>
    </row>
    <row r="15" spans="1:14" s="76" customFormat="1" ht="18.75" customHeight="1" x14ac:dyDescent="0.25">
      <c r="A15" s="96" t="s">
        <v>190</v>
      </c>
      <c r="B15" s="92">
        <v>135</v>
      </c>
      <c r="C15" s="93">
        <v>44679</v>
      </c>
      <c r="D15" s="95" t="s">
        <v>191</v>
      </c>
      <c r="E15" s="76" t="s">
        <v>192</v>
      </c>
      <c r="F15" s="95" t="s">
        <v>215</v>
      </c>
      <c r="G15" s="71" t="s">
        <v>166</v>
      </c>
      <c r="H15" s="97">
        <v>6956.38</v>
      </c>
      <c r="I15" s="75"/>
      <c r="J15" s="77"/>
      <c r="K15" s="75"/>
      <c r="L15" s="77"/>
      <c r="M15" s="77">
        <v>6956.38</v>
      </c>
      <c r="N15" s="78"/>
    </row>
    <row r="16" spans="1:14" s="76" customFormat="1" ht="18.75" customHeight="1" x14ac:dyDescent="0.25">
      <c r="A16" s="94">
        <v>45076</v>
      </c>
      <c r="B16" s="92">
        <v>212</v>
      </c>
      <c r="C16" s="93">
        <v>45107</v>
      </c>
      <c r="D16" s="95" t="s">
        <v>199</v>
      </c>
      <c r="E16" s="76" t="s">
        <v>192</v>
      </c>
      <c r="F16" s="95" t="s">
        <v>213</v>
      </c>
      <c r="G16" s="71" t="s">
        <v>166</v>
      </c>
      <c r="H16" s="90">
        <v>165154.32</v>
      </c>
      <c r="J16" s="78"/>
      <c r="M16" s="72">
        <v>165154.32</v>
      </c>
      <c r="N16" s="78"/>
    </row>
    <row r="17" spans="1:14" s="76" customFormat="1" ht="18.75" customHeight="1" x14ac:dyDescent="0.25">
      <c r="A17" s="94">
        <v>45050</v>
      </c>
      <c r="B17" s="92">
        <v>2</v>
      </c>
      <c r="C17" s="93">
        <v>45081</v>
      </c>
      <c r="D17" s="95" t="s">
        <v>197</v>
      </c>
      <c r="E17" s="76" t="s">
        <v>198</v>
      </c>
      <c r="F17" s="95" t="s">
        <v>211</v>
      </c>
      <c r="G17" s="71" t="s">
        <v>166</v>
      </c>
      <c r="H17" s="90">
        <v>167560</v>
      </c>
      <c r="J17" s="78"/>
      <c r="M17" s="72">
        <v>167560</v>
      </c>
      <c r="N17" s="78"/>
    </row>
    <row r="18" spans="1:14" s="115" customFormat="1" ht="18" customHeight="1" x14ac:dyDescent="0.25">
      <c r="A18" s="96">
        <v>45394</v>
      </c>
      <c r="B18" s="70">
        <v>165</v>
      </c>
      <c r="C18" s="98">
        <v>45455</v>
      </c>
      <c r="D18" s="76" t="s">
        <v>202</v>
      </c>
      <c r="E18" s="76" t="s">
        <v>203</v>
      </c>
      <c r="F18" s="76" t="s">
        <v>212</v>
      </c>
      <c r="G18" s="71" t="s">
        <v>166</v>
      </c>
      <c r="H18" s="99">
        <v>1497674.93</v>
      </c>
      <c r="I18" s="76"/>
      <c r="J18" s="120"/>
      <c r="K18" s="100">
        <v>1497674.93</v>
      </c>
      <c r="L18" s="76"/>
      <c r="M18" s="76"/>
    </row>
    <row r="19" spans="1:14" s="115" customFormat="1" ht="18.75" customHeight="1" x14ac:dyDescent="0.25">
      <c r="A19" s="126">
        <v>45520</v>
      </c>
      <c r="B19" s="102"/>
      <c r="C19" s="104">
        <v>45551</v>
      </c>
      <c r="D19" s="105" t="s">
        <v>205</v>
      </c>
      <c r="E19" s="105" t="s">
        <v>204</v>
      </c>
      <c r="F19" s="105" t="s">
        <v>208</v>
      </c>
      <c r="G19" s="106" t="s">
        <v>166</v>
      </c>
      <c r="H19" s="107">
        <v>650000</v>
      </c>
      <c r="I19" s="108"/>
      <c r="J19" s="121"/>
      <c r="K19" s="101">
        <v>650000</v>
      </c>
      <c r="L19" s="117"/>
      <c r="M19" s="117"/>
    </row>
    <row r="20" spans="1:14" s="117" customFormat="1" ht="18.75" customHeight="1" x14ac:dyDescent="0.25">
      <c r="A20" s="127">
        <v>45681</v>
      </c>
      <c r="B20" s="102">
        <v>102659</v>
      </c>
      <c r="C20" s="118">
        <v>45712</v>
      </c>
      <c r="D20" s="117" t="s">
        <v>217</v>
      </c>
      <c r="E20" s="117" t="s">
        <v>216</v>
      </c>
      <c r="F20" s="116" t="s">
        <v>235</v>
      </c>
      <c r="G20" s="103" t="s">
        <v>166</v>
      </c>
      <c r="H20" s="101">
        <v>855653.53</v>
      </c>
      <c r="J20" s="122">
        <f>H20</f>
        <v>855653.53</v>
      </c>
      <c r="K20" s="122"/>
      <c r="L20" s="76"/>
      <c r="M20" s="76"/>
      <c r="N20" s="142"/>
    </row>
    <row r="21" spans="1:14" s="76" customFormat="1" ht="18.75" customHeight="1" x14ac:dyDescent="0.25">
      <c r="A21" s="133">
        <v>45713</v>
      </c>
      <c r="B21" s="70">
        <v>10671</v>
      </c>
      <c r="C21" s="98">
        <v>45741</v>
      </c>
      <c r="D21" s="76" t="s">
        <v>218</v>
      </c>
      <c r="E21" s="76" t="s">
        <v>219</v>
      </c>
      <c r="F21" s="123" t="s">
        <v>220</v>
      </c>
      <c r="G21" s="103" t="s">
        <v>166</v>
      </c>
      <c r="H21" s="100">
        <v>13500</v>
      </c>
      <c r="I21" s="122">
        <f t="shared" ref="I21:I60" si="0">H21</f>
        <v>13500</v>
      </c>
      <c r="J21" s="122"/>
      <c r="K21" s="122"/>
      <c r="N21" s="78"/>
    </row>
    <row r="22" spans="1:14" s="76" customFormat="1" ht="18.75" customHeight="1" x14ac:dyDescent="0.25">
      <c r="A22" s="133">
        <v>45693</v>
      </c>
      <c r="B22" s="70">
        <v>102670</v>
      </c>
      <c r="C22" s="98">
        <v>45721</v>
      </c>
      <c r="D22" s="76" t="s">
        <v>222</v>
      </c>
      <c r="E22" s="76" t="s">
        <v>219</v>
      </c>
      <c r="F22" s="123" t="s">
        <v>220</v>
      </c>
      <c r="G22" s="103" t="s">
        <v>166</v>
      </c>
      <c r="H22" s="100">
        <v>6960</v>
      </c>
      <c r="I22" s="122">
        <f t="shared" si="0"/>
        <v>6960</v>
      </c>
      <c r="J22" s="122"/>
      <c r="K22" s="122"/>
      <c r="N22" s="78"/>
    </row>
    <row r="23" spans="1:14" s="76" customFormat="1" ht="18.75" customHeight="1" x14ac:dyDescent="0.25">
      <c r="A23" s="133">
        <v>45702</v>
      </c>
      <c r="B23" s="70">
        <v>102670</v>
      </c>
      <c r="C23" s="98">
        <v>45730</v>
      </c>
      <c r="D23" s="76" t="s">
        <v>221</v>
      </c>
      <c r="E23" s="76" t="s">
        <v>219</v>
      </c>
      <c r="F23" s="123" t="s">
        <v>220</v>
      </c>
      <c r="G23" s="103" t="s">
        <v>166</v>
      </c>
      <c r="H23" s="100">
        <v>7020</v>
      </c>
      <c r="I23" s="122">
        <f t="shared" si="0"/>
        <v>7020</v>
      </c>
      <c r="J23" s="122"/>
      <c r="K23" s="122"/>
      <c r="N23" s="78"/>
    </row>
    <row r="24" spans="1:14" s="76" customFormat="1" ht="18.75" customHeight="1" x14ac:dyDescent="0.25">
      <c r="A24" s="133">
        <v>45709</v>
      </c>
      <c r="B24" s="70">
        <v>102670</v>
      </c>
      <c r="C24" s="98">
        <v>45737</v>
      </c>
      <c r="D24" s="76" t="s">
        <v>223</v>
      </c>
      <c r="E24" s="76" t="s">
        <v>219</v>
      </c>
      <c r="F24" s="123" t="s">
        <v>220</v>
      </c>
      <c r="G24" s="103" t="s">
        <v>166</v>
      </c>
      <c r="H24" s="100">
        <v>1620</v>
      </c>
      <c r="I24" s="122">
        <f t="shared" si="0"/>
        <v>1620</v>
      </c>
      <c r="J24" s="122"/>
      <c r="K24" s="122"/>
      <c r="N24" s="78"/>
    </row>
    <row r="25" spans="1:14" s="76" customFormat="1" ht="18.75" customHeight="1" x14ac:dyDescent="0.25">
      <c r="A25" s="133">
        <v>45700</v>
      </c>
      <c r="B25" s="70">
        <v>805</v>
      </c>
      <c r="C25" s="98">
        <v>45728</v>
      </c>
      <c r="D25" s="76" t="s">
        <v>224</v>
      </c>
      <c r="E25" s="76" t="s">
        <v>225</v>
      </c>
      <c r="F25" s="123" t="s">
        <v>226</v>
      </c>
      <c r="G25" s="103" t="s">
        <v>166</v>
      </c>
      <c r="H25" s="100">
        <v>305017.19</v>
      </c>
      <c r="I25" s="122">
        <f t="shared" si="0"/>
        <v>305017.19</v>
      </c>
      <c r="J25" s="122"/>
      <c r="K25" s="122"/>
      <c r="N25" s="78"/>
    </row>
    <row r="26" spans="1:14" s="76" customFormat="1" ht="18.75" customHeight="1" x14ac:dyDescent="0.25">
      <c r="A26" s="133">
        <v>45691</v>
      </c>
      <c r="B26" s="70">
        <v>809</v>
      </c>
      <c r="C26" s="98">
        <v>45719</v>
      </c>
      <c r="D26" s="76" t="s">
        <v>227</v>
      </c>
      <c r="E26" s="76" t="s">
        <v>236</v>
      </c>
      <c r="F26" s="123" t="s">
        <v>228</v>
      </c>
      <c r="G26" s="103" t="s">
        <v>166</v>
      </c>
      <c r="H26" s="100">
        <v>7000</v>
      </c>
      <c r="I26" s="122">
        <f t="shared" si="0"/>
        <v>7000</v>
      </c>
      <c r="J26" s="122"/>
      <c r="K26" s="122"/>
      <c r="N26" s="78"/>
    </row>
    <row r="27" spans="1:14" s="76" customFormat="1" ht="18.75" customHeight="1" x14ac:dyDescent="0.25">
      <c r="A27" s="133">
        <v>45692</v>
      </c>
      <c r="B27" s="70">
        <v>812</v>
      </c>
      <c r="C27" s="98">
        <v>45720</v>
      </c>
      <c r="D27" s="76" t="s">
        <v>229</v>
      </c>
      <c r="E27" s="76" t="s">
        <v>287</v>
      </c>
      <c r="F27" s="123" t="s">
        <v>228</v>
      </c>
      <c r="G27" s="103" t="s">
        <v>166</v>
      </c>
      <c r="H27" s="100">
        <v>3640</v>
      </c>
      <c r="I27" s="122">
        <f t="shared" si="0"/>
        <v>3640</v>
      </c>
      <c r="J27" s="122"/>
      <c r="K27" s="122"/>
      <c r="N27" s="78"/>
    </row>
    <row r="28" spans="1:14" s="76" customFormat="1" ht="18.75" customHeight="1" x14ac:dyDescent="0.25">
      <c r="A28" s="133">
        <v>45691</v>
      </c>
      <c r="B28" s="70">
        <v>807</v>
      </c>
      <c r="C28" s="98">
        <v>45719</v>
      </c>
      <c r="D28" s="76" t="s">
        <v>230</v>
      </c>
      <c r="E28" s="76" t="s">
        <v>231</v>
      </c>
      <c r="F28" s="123" t="s">
        <v>228</v>
      </c>
      <c r="G28" s="103" t="s">
        <v>166</v>
      </c>
      <c r="H28" s="100">
        <v>7000</v>
      </c>
      <c r="I28" s="122">
        <f t="shared" si="0"/>
        <v>7000</v>
      </c>
      <c r="J28" s="122"/>
      <c r="K28" s="122"/>
      <c r="N28" s="78"/>
    </row>
    <row r="29" spans="1:14" s="76" customFormat="1" ht="18.75" customHeight="1" x14ac:dyDescent="0.25">
      <c r="A29" s="133">
        <v>45691</v>
      </c>
      <c r="B29" s="70">
        <v>808</v>
      </c>
      <c r="C29" s="98">
        <v>45719</v>
      </c>
      <c r="D29" s="76" t="s">
        <v>232</v>
      </c>
      <c r="E29" s="76" t="s">
        <v>233</v>
      </c>
      <c r="F29" s="123" t="s">
        <v>228</v>
      </c>
      <c r="G29" s="103" t="s">
        <v>166</v>
      </c>
      <c r="H29" s="100">
        <v>10400</v>
      </c>
      <c r="I29" s="122">
        <f t="shared" si="0"/>
        <v>10400</v>
      </c>
      <c r="J29" s="122"/>
      <c r="K29" s="122"/>
      <c r="N29" s="78"/>
    </row>
    <row r="30" spans="1:14" s="76" customFormat="1" ht="18.75" customHeight="1" x14ac:dyDescent="0.25">
      <c r="A30" s="133">
        <v>45691</v>
      </c>
      <c r="B30" s="70">
        <v>814</v>
      </c>
      <c r="C30" s="98">
        <v>45719</v>
      </c>
      <c r="D30" s="76" t="s">
        <v>234</v>
      </c>
      <c r="E30" s="76" t="s">
        <v>237</v>
      </c>
      <c r="F30" s="123" t="s">
        <v>228</v>
      </c>
      <c r="G30" s="103" t="s">
        <v>166</v>
      </c>
      <c r="H30" s="100">
        <v>7800</v>
      </c>
      <c r="I30" s="122">
        <f t="shared" si="0"/>
        <v>7800</v>
      </c>
      <c r="J30" s="122"/>
      <c r="K30" s="122"/>
      <c r="N30" s="78"/>
    </row>
    <row r="31" spans="1:14" s="76" customFormat="1" ht="18.75" customHeight="1" x14ac:dyDescent="0.25">
      <c r="A31" s="133">
        <v>45691</v>
      </c>
      <c r="B31" s="70"/>
      <c r="C31" s="98">
        <v>45719</v>
      </c>
      <c r="D31" s="76" t="s">
        <v>310</v>
      </c>
      <c r="E31" s="76" t="s">
        <v>307</v>
      </c>
      <c r="F31" s="123" t="s">
        <v>228</v>
      </c>
      <c r="G31" s="103" t="s">
        <v>166</v>
      </c>
      <c r="H31" s="100">
        <v>7800</v>
      </c>
      <c r="I31" s="122">
        <f t="shared" si="0"/>
        <v>7800</v>
      </c>
      <c r="J31" s="122"/>
      <c r="K31" s="122"/>
      <c r="N31" s="78"/>
    </row>
    <row r="32" spans="1:14" s="76" customFormat="1" ht="18.75" customHeight="1" x14ac:dyDescent="0.25">
      <c r="A32" s="133">
        <v>45726</v>
      </c>
      <c r="B32" s="70">
        <v>102673</v>
      </c>
      <c r="C32" s="98" t="s">
        <v>241</v>
      </c>
      <c r="D32" s="76" t="s">
        <v>242</v>
      </c>
      <c r="E32" s="76" t="s">
        <v>243</v>
      </c>
      <c r="F32" s="76" t="s">
        <v>220</v>
      </c>
      <c r="G32" s="103" t="s">
        <v>166</v>
      </c>
      <c r="H32" s="100">
        <v>6750</v>
      </c>
      <c r="I32" s="122">
        <f t="shared" si="0"/>
        <v>6750</v>
      </c>
      <c r="J32" s="122"/>
      <c r="K32" s="122"/>
      <c r="N32" s="78"/>
    </row>
    <row r="33" spans="1:53" s="132" customFormat="1" ht="18.75" customHeight="1" x14ac:dyDescent="0.25">
      <c r="A33" s="139">
        <v>45737</v>
      </c>
      <c r="B33" s="140">
        <v>102675</v>
      </c>
      <c r="C33" s="138">
        <v>45768</v>
      </c>
      <c r="D33" s="76" t="s">
        <v>244</v>
      </c>
      <c r="E33" s="76" t="s">
        <v>243</v>
      </c>
      <c r="F33" s="76" t="s">
        <v>220</v>
      </c>
      <c r="G33" s="103" t="s">
        <v>166</v>
      </c>
      <c r="H33" s="100">
        <v>13500</v>
      </c>
      <c r="I33" s="122">
        <f t="shared" si="0"/>
        <v>13500</v>
      </c>
      <c r="J33" s="76" t="s">
        <v>239</v>
      </c>
      <c r="K33" s="122"/>
      <c r="L33" s="76"/>
      <c r="M33" s="76"/>
      <c r="N33" s="151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</row>
    <row r="34" spans="1:53" s="132" customFormat="1" ht="18.75" customHeight="1" x14ac:dyDescent="0.25">
      <c r="A34" s="133">
        <v>45735</v>
      </c>
      <c r="B34" s="70">
        <v>102674</v>
      </c>
      <c r="C34" s="98">
        <v>45766</v>
      </c>
      <c r="D34" s="117" t="s">
        <v>245</v>
      </c>
      <c r="E34" s="117" t="s">
        <v>246</v>
      </c>
      <c r="F34" s="142" t="s">
        <v>247</v>
      </c>
      <c r="G34" s="103" t="s">
        <v>166</v>
      </c>
      <c r="H34" s="100">
        <v>79207.5</v>
      </c>
      <c r="I34" s="122">
        <f t="shared" si="0"/>
        <v>79207.5</v>
      </c>
      <c r="J34" s="76"/>
      <c r="K34" s="122"/>
      <c r="L34" s="76"/>
      <c r="M34" s="76"/>
      <c r="N34" s="151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</row>
    <row r="35" spans="1:53" s="132" customFormat="1" ht="18.75" customHeight="1" x14ac:dyDescent="0.25">
      <c r="A35" s="133">
        <v>45722</v>
      </c>
      <c r="B35" s="70">
        <v>102872</v>
      </c>
      <c r="C35" s="98">
        <v>45753</v>
      </c>
      <c r="D35" s="117" t="s">
        <v>248</v>
      </c>
      <c r="E35" s="117" t="s">
        <v>246</v>
      </c>
      <c r="F35" s="142" t="s">
        <v>247</v>
      </c>
      <c r="G35" s="103" t="s">
        <v>166</v>
      </c>
      <c r="H35" s="100">
        <v>66700</v>
      </c>
      <c r="I35" s="122">
        <f t="shared" si="0"/>
        <v>66700</v>
      </c>
      <c r="J35" s="76"/>
      <c r="K35" s="122"/>
      <c r="L35" s="76"/>
      <c r="M35" s="76"/>
      <c r="N35" s="151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</row>
    <row r="36" spans="1:53" s="132" customFormat="1" ht="18.75" customHeight="1" x14ac:dyDescent="0.25">
      <c r="A36" s="133">
        <v>45737</v>
      </c>
      <c r="B36" s="70" t="s">
        <v>249</v>
      </c>
      <c r="C36" s="98">
        <v>45768</v>
      </c>
      <c r="D36" s="117" t="s">
        <v>250</v>
      </c>
      <c r="E36" s="117" t="s">
        <v>251</v>
      </c>
      <c r="F36" s="142" t="s">
        <v>252</v>
      </c>
      <c r="G36" s="103" t="s">
        <v>166</v>
      </c>
      <c r="H36" s="100">
        <v>656611</v>
      </c>
      <c r="I36" s="122">
        <f t="shared" si="0"/>
        <v>656611</v>
      </c>
      <c r="J36" s="76"/>
      <c r="K36" s="122"/>
      <c r="L36" s="76"/>
      <c r="M36" s="76"/>
      <c r="N36" s="151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</row>
    <row r="37" spans="1:53" s="132" customFormat="1" ht="18.75" customHeight="1" x14ac:dyDescent="0.25">
      <c r="A37" s="133">
        <v>45726</v>
      </c>
      <c r="B37" s="70">
        <v>827</v>
      </c>
      <c r="C37" s="98">
        <v>45757</v>
      </c>
      <c r="D37" s="117" t="s">
        <v>253</v>
      </c>
      <c r="E37" s="117" t="s">
        <v>254</v>
      </c>
      <c r="F37" s="142" t="s">
        <v>255</v>
      </c>
      <c r="G37" s="103" t="s">
        <v>166</v>
      </c>
      <c r="H37" s="100">
        <v>783222.13</v>
      </c>
      <c r="I37" s="122">
        <f t="shared" si="0"/>
        <v>783222.13</v>
      </c>
      <c r="J37" s="76"/>
      <c r="K37" s="122"/>
      <c r="L37" s="76"/>
      <c r="M37" s="76"/>
      <c r="N37" s="151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</row>
    <row r="38" spans="1:53" s="132" customFormat="1" ht="18.75" customHeight="1" x14ac:dyDescent="0.25">
      <c r="A38" s="133">
        <v>45693</v>
      </c>
      <c r="B38" s="70"/>
      <c r="C38" s="98">
        <v>45721</v>
      </c>
      <c r="D38" s="117" t="s">
        <v>288</v>
      </c>
      <c r="E38" s="117" t="s">
        <v>254</v>
      </c>
      <c r="F38" s="142" t="s">
        <v>306</v>
      </c>
      <c r="G38" s="103" t="s">
        <v>166</v>
      </c>
      <c r="H38" s="100">
        <v>1566446.84</v>
      </c>
      <c r="I38" s="122">
        <f t="shared" si="0"/>
        <v>1566446.84</v>
      </c>
      <c r="J38" s="76"/>
      <c r="K38" s="122"/>
      <c r="L38" s="76"/>
      <c r="M38" s="76"/>
      <c r="N38" s="151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</row>
    <row r="39" spans="1:53" s="132" customFormat="1" ht="18.75" customHeight="1" x14ac:dyDescent="0.25">
      <c r="A39" s="133">
        <v>45726</v>
      </c>
      <c r="B39" s="70">
        <v>828</v>
      </c>
      <c r="C39" s="98">
        <v>45757</v>
      </c>
      <c r="D39" s="117" t="s">
        <v>256</v>
      </c>
      <c r="E39" s="117" t="s">
        <v>257</v>
      </c>
      <c r="F39" s="142" t="s">
        <v>298</v>
      </c>
      <c r="G39" s="103" t="s">
        <v>166</v>
      </c>
      <c r="H39" s="100">
        <v>49833.34</v>
      </c>
      <c r="I39" s="122">
        <f t="shared" si="0"/>
        <v>49833.34</v>
      </c>
      <c r="J39" s="76"/>
      <c r="K39" s="122"/>
      <c r="L39" s="76"/>
      <c r="M39" s="76"/>
      <c r="N39" s="151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</row>
    <row r="40" spans="1:53" s="132" customFormat="1" ht="18.75" customHeight="1" x14ac:dyDescent="0.25">
      <c r="A40" s="133">
        <v>45525</v>
      </c>
      <c r="B40" s="70">
        <v>832</v>
      </c>
      <c r="C40" s="98">
        <v>45768</v>
      </c>
      <c r="D40" s="117" t="s">
        <v>258</v>
      </c>
      <c r="E40" s="117" t="s">
        <v>259</v>
      </c>
      <c r="F40" s="142" t="s">
        <v>260</v>
      </c>
      <c r="G40" s="103" t="s">
        <v>166</v>
      </c>
      <c r="H40" s="100">
        <v>864114</v>
      </c>
      <c r="I40" s="122">
        <f t="shared" si="0"/>
        <v>864114</v>
      </c>
      <c r="J40" s="76"/>
      <c r="K40" s="122"/>
      <c r="L40" s="76"/>
      <c r="M40" s="76"/>
      <c r="N40" s="151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</row>
    <row r="41" spans="1:53" s="132" customFormat="1" ht="18.75" customHeight="1" x14ac:dyDescent="0.25">
      <c r="A41" s="133">
        <v>45691</v>
      </c>
      <c r="B41" s="70">
        <v>831</v>
      </c>
      <c r="C41" s="98">
        <v>45750</v>
      </c>
      <c r="D41" s="117" t="s">
        <v>261</v>
      </c>
      <c r="E41" s="117" t="s">
        <v>314</v>
      </c>
      <c r="F41" s="142" t="s">
        <v>228</v>
      </c>
      <c r="G41" s="103" t="s">
        <v>166</v>
      </c>
      <c r="H41" s="100">
        <v>29500</v>
      </c>
      <c r="I41" s="122">
        <f t="shared" si="0"/>
        <v>29500</v>
      </c>
      <c r="J41" s="76"/>
      <c r="K41" s="122"/>
      <c r="L41" s="76"/>
      <c r="M41" s="76"/>
      <c r="N41" s="151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</row>
    <row r="42" spans="1:53" s="132" customFormat="1" ht="18.75" customHeight="1" x14ac:dyDescent="0.25">
      <c r="A42" s="133">
        <v>45719</v>
      </c>
      <c r="B42" s="70">
        <v>830</v>
      </c>
      <c r="C42" s="98">
        <v>45750</v>
      </c>
      <c r="D42" s="117" t="s">
        <v>262</v>
      </c>
      <c r="E42" s="117" t="s">
        <v>263</v>
      </c>
      <c r="F42" s="142" t="s">
        <v>228</v>
      </c>
      <c r="G42" s="103" t="s">
        <v>166</v>
      </c>
      <c r="H42" s="100">
        <v>88500</v>
      </c>
      <c r="I42" s="122">
        <f t="shared" si="0"/>
        <v>88500</v>
      </c>
      <c r="J42" s="76"/>
      <c r="K42" s="122"/>
      <c r="L42" s="76"/>
      <c r="M42" s="76"/>
      <c r="N42" s="151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</row>
    <row r="43" spans="1:53" s="132" customFormat="1" ht="18.75" customHeight="1" x14ac:dyDescent="0.25">
      <c r="A43" s="133">
        <v>45691</v>
      </c>
      <c r="B43" s="70">
        <v>825</v>
      </c>
      <c r="C43" s="98">
        <v>45750</v>
      </c>
      <c r="D43" s="117" t="s">
        <v>264</v>
      </c>
      <c r="E43" s="76" t="s">
        <v>265</v>
      </c>
      <c r="F43" s="142" t="s">
        <v>228</v>
      </c>
      <c r="G43" s="103" t="s">
        <v>166</v>
      </c>
      <c r="H43" s="100">
        <v>88500</v>
      </c>
      <c r="I43" s="122">
        <f t="shared" si="0"/>
        <v>88500</v>
      </c>
      <c r="J43" s="76"/>
      <c r="K43" s="122"/>
      <c r="L43" s="76"/>
      <c r="M43" s="76"/>
      <c r="N43" s="151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</row>
    <row r="44" spans="1:53" s="132" customFormat="1" ht="18.75" customHeight="1" x14ac:dyDescent="0.25">
      <c r="A44" s="133">
        <v>45691</v>
      </c>
      <c r="B44" s="70">
        <v>824</v>
      </c>
      <c r="C44" s="98" t="s">
        <v>266</v>
      </c>
      <c r="D44" s="117" t="s">
        <v>267</v>
      </c>
      <c r="E44" s="76" t="s">
        <v>313</v>
      </c>
      <c r="F44" s="142" t="s">
        <v>228</v>
      </c>
      <c r="G44" s="103" t="s">
        <v>166</v>
      </c>
      <c r="H44" s="100">
        <v>29500</v>
      </c>
      <c r="I44" s="122">
        <f t="shared" si="0"/>
        <v>29500</v>
      </c>
      <c r="J44" s="76"/>
      <c r="K44" s="122"/>
      <c r="L44" s="76"/>
      <c r="M44" s="76"/>
      <c r="N44" s="151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</row>
    <row r="45" spans="1:53" s="132" customFormat="1" ht="18.75" customHeight="1" x14ac:dyDescent="0.25">
      <c r="A45" s="133">
        <v>45691</v>
      </c>
      <c r="B45" s="70">
        <v>823</v>
      </c>
      <c r="C45" s="98">
        <v>45750</v>
      </c>
      <c r="D45" s="117" t="s">
        <v>268</v>
      </c>
      <c r="E45" s="76" t="s">
        <v>318</v>
      </c>
      <c r="F45" s="142" t="s">
        <v>228</v>
      </c>
      <c r="G45" s="103" t="s">
        <v>166</v>
      </c>
      <c r="H45" s="100">
        <v>29500</v>
      </c>
      <c r="I45" s="122">
        <f t="shared" si="0"/>
        <v>29500</v>
      </c>
      <c r="J45" s="76"/>
      <c r="K45" s="122"/>
      <c r="L45" s="76"/>
      <c r="M45" s="76"/>
      <c r="N45" s="151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</row>
    <row r="46" spans="1:53" s="132" customFormat="1" ht="18.75" customHeight="1" x14ac:dyDescent="0.25">
      <c r="A46" s="133">
        <v>45714</v>
      </c>
      <c r="B46" s="70">
        <v>822</v>
      </c>
      <c r="C46" s="98">
        <v>45773</v>
      </c>
      <c r="D46" s="117" t="s">
        <v>269</v>
      </c>
      <c r="E46" s="76" t="s">
        <v>304</v>
      </c>
      <c r="F46" s="142" t="s">
        <v>228</v>
      </c>
      <c r="G46" s="103" t="s">
        <v>166</v>
      </c>
      <c r="H46" s="100">
        <v>88500</v>
      </c>
      <c r="I46" s="122">
        <f t="shared" si="0"/>
        <v>88500</v>
      </c>
      <c r="J46" s="76"/>
      <c r="K46" s="122"/>
      <c r="L46" s="76"/>
      <c r="M46" s="76"/>
      <c r="N46" s="151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</row>
    <row r="47" spans="1:53" s="132" customFormat="1" ht="18.75" customHeight="1" x14ac:dyDescent="0.25">
      <c r="A47" s="133">
        <v>45691</v>
      </c>
      <c r="B47" s="70">
        <v>821</v>
      </c>
      <c r="C47" s="98">
        <v>45385</v>
      </c>
      <c r="D47" s="117" t="s">
        <v>270</v>
      </c>
      <c r="E47" s="76" t="s">
        <v>271</v>
      </c>
      <c r="F47" s="142" t="s">
        <v>228</v>
      </c>
      <c r="G47" s="103" t="s">
        <v>166</v>
      </c>
      <c r="H47" s="100">
        <v>47200</v>
      </c>
      <c r="I47" s="122">
        <f t="shared" si="0"/>
        <v>47200</v>
      </c>
      <c r="J47" s="76"/>
      <c r="K47" s="122"/>
      <c r="L47" s="76"/>
      <c r="M47" s="76"/>
      <c r="N47" s="151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</row>
    <row r="48" spans="1:53" s="132" customFormat="1" ht="18.75" customHeight="1" x14ac:dyDescent="0.25">
      <c r="A48" s="133">
        <v>45691</v>
      </c>
      <c r="B48" s="70">
        <v>820</v>
      </c>
      <c r="C48" s="98">
        <v>45750</v>
      </c>
      <c r="D48" s="117" t="s">
        <v>272</v>
      </c>
      <c r="E48" s="141" t="s">
        <v>305</v>
      </c>
      <c r="F48" s="142" t="s">
        <v>228</v>
      </c>
      <c r="G48" s="103" t="s">
        <v>166</v>
      </c>
      <c r="H48" s="100">
        <v>29500</v>
      </c>
      <c r="I48" s="122">
        <f t="shared" si="0"/>
        <v>29500</v>
      </c>
      <c r="J48" s="76"/>
      <c r="K48" s="122"/>
      <c r="L48" s="76"/>
      <c r="M48" s="76"/>
      <c r="N48" s="151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</row>
    <row r="49" spans="1:53" s="132" customFormat="1" ht="18.75" customHeight="1" x14ac:dyDescent="0.25">
      <c r="A49" s="133">
        <v>45691</v>
      </c>
      <c r="B49" s="70">
        <v>829</v>
      </c>
      <c r="C49" s="98">
        <v>45750</v>
      </c>
      <c r="D49" s="117" t="s">
        <v>273</v>
      </c>
      <c r="E49" s="76" t="s">
        <v>274</v>
      </c>
      <c r="F49" s="142" t="s">
        <v>228</v>
      </c>
      <c r="G49" s="103" t="s">
        <v>166</v>
      </c>
      <c r="H49" s="100">
        <v>29500</v>
      </c>
      <c r="I49" s="122">
        <f t="shared" si="0"/>
        <v>29500</v>
      </c>
      <c r="J49" s="76"/>
      <c r="K49" s="122"/>
      <c r="L49" s="76"/>
      <c r="M49" s="76"/>
      <c r="N49" s="151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</row>
    <row r="50" spans="1:53" s="132" customFormat="1" ht="18.75" customHeight="1" x14ac:dyDescent="0.25">
      <c r="A50" s="133">
        <v>45691</v>
      </c>
      <c r="B50" s="70">
        <v>833</v>
      </c>
      <c r="C50" s="98">
        <v>45691</v>
      </c>
      <c r="D50" s="117" t="s">
        <v>275</v>
      </c>
      <c r="E50" s="117" t="s">
        <v>289</v>
      </c>
      <c r="F50" s="142" t="s">
        <v>228</v>
      </c>
      <c r="G50" s="103" t="s">
        <v>166</v>
      </c>
      <c r="H50" s="100">
        <v>88500</v>
      </c>
      <c r="I50" s="122">
        <f t="shared" si="0"/>
        <v>88500</v>
      </c>
      <c r="J50" s="76"/>
      <c r="K50" s="122"/>
      <c r="L50" s="76"/>
      <c r="M50" s="76"/>
      <c r="N50" s="151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</row>
    <row r="51" spans="1:53" s="132" customFormat="1" ht="18.75" customHeight="1" x14ac:dyDescent="0.25">
      <c r="A51" s="133">
        <v>45736</v>
      </c>
      <c r="B51" s="70">
        <v>836</v>
      </c>
      <c r="C51" s="98">
        <v>45767</v>
      </c>
      <c r="D51" s="117" t="s">
        <v>276</v>
      </c>
      <c r="E51" s="117" t="s">
        <v>317</v>
      </c>
      <c r="F51" s="142" t="s">
        <v>299</v>
      </c>
      <c r="G51" s="103" t="s">
        <v>166</v>
      </c>
      <c r="H51" s="100">
        <v>20000</v>
      </c>
      <c r="I51" s="122">
        <f t="shared" si="0"/>
        <v>20000</v>
      </c>
      <c r="J51" s="76"/>
      <c r="K51" s="122"/>
      <c r="L51" s="76"/>
      <c r="M51" s="76"/>
      <c r="N51" s="151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</row>
    <row r="52" spans="1:53" s="132" customFormat="1" ht="18.75" customHeight="1" x14ac:dyDescent="0.25">
      <c r="A52" s="133">
        <v>45738</v>
      </c>
      <c r="B52" s="70">
        <v>837</v>
      </c>
      <c r="C52" s="98">
        <v>45769</v>
      </c>
      <c r="D52" s="117" t="s">
        <v>277</v>
      </c>
      <c r="E52" s="117" t="s">
        <v>302</v>
      </c>
      <c r="F52" s="142" t="s">
        <v>299</v>
      </c>
      <c r="G52" s="103" t="s">
        <v>166</v>
      </c>
      <c r="H52" s="100">
        <v>69000</v>
      </c>
      <c r="I52" s="122">
        <f t="shared" si="0"/>
        <v>69000</v>
      </c>
      <c r="J52" s="76"/>
      <c r="K52" s="122"/>
      <c r="L52" s="76"/>
      <c r="M52" s="76"/>
      <c r="N52" s="151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</row>
    <row r="53" spans="1:53" s="132" customFormat="1" ht="18.75" customHeight="1" x14ac:dyDescent="0.25">
      <c r="A53" s="133">
        <v>45723</v>
      </c>
      <c r="B53" s="70">
        <v>819</v>
      </c>
      <c r="C53" s="98">
        <v>45754</v>
      </c>
      <c r="D53" s="117" t="s">
        <v>278</v>
      </c>
      <c r="E53" s="117" t="s">
        <v>303</v>
      </c>
      <c r="F53" s="142" t="s">
        <v>300</v>
      </c>
      <c r="G53" s="103" t="s">
        <v>166</v>
      </c>
      <c r="H53" s="100">
        <v>19639.990000000002</v>
      </c>
      <c r="I53" s="122">
        <f t="shared" si="0"/>
        <v>19639.990000000002</v>
      </c>
      <c r="J53" s="76"/>
      <c r="K53" s="122"/>
      <c r="L53" s="76"/>
      <c r="M53" s="76"/>
      <c r="N53" s="151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</row>
    <row r="54" spans="1:53" s="132" customFormat="1" ht="18.75" customHeight="1" x14ac:dyDescent="0.25">
      <c r="A54" s="133">
        <v>45740</v>
      </c>
      <c r="B54" s="70">
        <v>835</v>
      </c>
      <c r="C54" s="98">
        <v>45771</v>
      </c>
      <c r="D54" s="117" t="s">
        <v>279</v>
      </c>
      <c r="E54" s="117" t="s">
        <v>280</v>
      </c>
      <c r="F54" s="142" t="s">
        <v>299</v>
      </c>
      <c r="G54" s="103" t="s">
        <v>166</v>
      </c>
      <c r="H54" s="100">
        <v>25950</v>
      </c>
      <c r="I54" s="122">
        <f t="shared" si="0"/>
        <v>25950</v>
      </c>
      <c r="J54" s="76"/>
      <c r="K54" s="122"/>
      <c r="L54" s="76"/>
      <c r="M54" s="76"/>
      <c r="N54" s="151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</row>
    <row r="55" spans="1:53" s="132" customFormat="1" ht="18.75" customHeight="1" x14ac:dyDescent="0.25">
      <c r="A55" s="133">
        <v>45737</v>
      </c>
      <c r="B55" s="70">
        <v>834</v>
      </c>
      <c r="C55" s="98">
        <v>45768</v>
      </c>
      <c r="D55" s="117" t="s">
        <v>281</v>
      </c>
      <c r="E55" s="117" t="s">
        <v>301</v>
      </c>
      <c r="F55" s="142" t="s">
        <v>282</v>
      </c>
      <c r="G55" s="103" t="s">
        <v>166</v>
      </c>
      <c r="H55" s="100">
        <v>4400</v>
      </c>
      <c r="I55" s="122">
        <f t="shared" si="0"/>
        <v>4400</v>
      </c>
      <c r="J55" s="76"/>
      <c r="K55" s="122"/>
      <c r="L55" s="76"/>
      <c r="M55" s="76"/>
      <c r="N55" s="151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</row>
    <row r="56" spans="1:53" s="132" customFormat="1" ht="18.75" customHeight="1" x14ac:dyDescent="0.25">
      <c r="A56" s="133">
        <v>45722</v>
      </c>
      <c r="B56" s="70">
        <v>818</v>
      </c>
      <c r="C56" s="98">
        <v>45753</v>
      </c>
      <c r="D56" s="117" t="s">
        <v>283</v>
      </c>
      <c r="E56" s="76" t="s">
        <v>284</v>
      </c>
      <c r="F56" s="142" t="s">
        <v>312</v>
      </c>
      <c r="G56" s="103" t="s">
        <v>166</v>
      </c>
      <c r="H56" s="100">
        <v>463495</v>
      </c>
      <c r="I56" s="122">
        <f t="shared" si="0"/>
        <v>463495</v>
      </c>
      <c r="J56" s="76"/>
      <c r="K56" s="122"/>
      <c r="L56" s="76"/>
      <c r="M56" s="76"/>
      <c r="N56" s="151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</row>
    <row r="57" spans="1:53" s="132" customFormat="1" ht="18.75" customHeight="1" x14ac:dyDescent="0.25">
      <c r="A57" s="133">
        <v>45702</v>
      </c>
      <c r="B57" s="70"/>
      <c r="C57" s="98">
        <v>45730</v>
      </c>
      <c r="D57" s="76" t="s">
        <v>290</v>
      </c>
      <c r="E57" s="76" t="s">
        <v>291</v>
      </c>
      <c r="F57" s="76" t="s">
        <v>315</v>
      </c>
      <c r="G57" s="71" t="s">
        <v>166</v>
      </c>
      <c r="H57" s="100">
        <v>480686.77</v>
      </c>
      <c r="I57" s="122">
        <f t="shared" si="0"/>
        <v>480686.77</v>
      </c>
      <c r="J57" s="76"/>
      <c r="K57" s="122"/>
      <c r="L57" s="76"/>
      <c r="M57" s="76"/>
      <c r="N57" s="151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</row>
    <row r="58" spans="1:53" s="132" customFormat="1" ht="18.75" customHeight="1" x14ac:dyDescent="0.25">
      <c r="A58" s="133">
        <v>45660</v>
      </c>
      <c r="B58" s="70"/>
      <c r="C58" s="98">
        <v>45692</v>
      </c>
      <c r="D58" s="76" t="s">
        <v>292</v>
      </c>
      <c r="E58" s="76" t="s">
        <v>293</v>
      </c>
      <c r="F58" s="76" t="s">
        <v>308</v>
      </c>
      <c r="G58" s="71" t="s">
        <v>166</v>
      </c>
      <c r="H58" s="100">
        <v>92925</v>
      </c>
      <c r="I58" s="122">
        <f t="shared" si="0"/>
        <v>92925</v>
      </c>
      <c r="J58" s="76"/>
      <c r="K58" s="122"/>
      <c r="L58" s="76"/>
      <c r="M58" s="76"/>
      <c r="N58" s="151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</row>
    <row r="59" spans="1:53" s="132" customFormat="1" ht="18.75" customHeight="1" x14ac:dyDescent="0.25">
      <c r="A59" s="133">
        <v>45701</v>
      </c>
      <c r="B59" s="70"/>
      <c r="C59" s="98">
        <v>45729</v>
      </c>
      <c r="D59" s="76" t="s">
        <v>295</v>
      </c>
      <c r="E59" s="76" t="s">
        <v>294</v>
      </c>
      <c r="F59" s="76" t="s">
        <v>309</v>
      </c>
      <c r="G59" s="71" t="s">
        <v>166</v>
      </c>
      <c r="H59" s="100">
        <v>59519.5</v>
      </c>
      <c r="I59" s="122">
        <f t="shared" si="0"/>
        <v>59519.5</v>
      </c>
      <c r="J59" s="76"/>
      <c r="K59" s="122"/>
      <c r="L59" s="76"/>
      <c r="M59" s="76"/>
      <c r="N59" s="151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</row>
    <row r="60" spans="1:53" s="132" customFormat="1" ht="18.75" customHeight="1" x14ac:dyDescent="0.25">
      <c r="A60" s="133">
        <v>45611</v>
      </c>
      <c r="B60" s="70"/>
      <c r="C60" s="98">
        <v>54803</v>
      </c>
      <c r="D60" s="76" t="s">
        <v>311</v>
      </c>
      <c r="E60" s="76" t="s">
        <v>296</v>
      </c>
      <c r="F60" s="76" t="s">
        <v>316</v>
      </c>
      <c r="G60" s="71" t="s">
        <v>166</v>
      </c>
      <c r="H60" s="100">
        <v>499022</v>
      </c>
      <c r="I60" s="122">
        <f t="shared" si="0"/>
        <v>499022</v>
      </c>
      <c r="J60" s="76"/>
      <c r="K60" s="122"/>
      <c r="L60" s="76"/>
      <c r="M60" s="76"/>
      <c r="N60" s="151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</row>
    <row r="61" spans="1:53" s="132" customFormat="1" ht="18.75" customHeight="1" x14ac:dyDescent="0.25">
      <c r="A61" s="133"/>
      <c r="B61" s="70"/>
      <c r="C61" s="98"/>
      <c r="D61" s="76"/>
      <c r="E61" s="76"/>
      <c r="F61" s="76"/>
      <c r="G61" s="71"/>
      <c r="H61" s="100"/>
      <c r="I61" s="122"/>
      <c r="J61" s="76"/>
      <c r="K61" s="122"/>
      <c r="L61" s="76"/>
      <c r="M61" s="76"/>
      <c r="N61" s="151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</row>
    <row r="62" spans="1:53" s="110" customFormat="1" ht="22.5" customHeight="1" thickBot="1" x14ac:dyDescent="0.3">
      <c r="A62" s="155" t="s">
        <v>17</v>
      </c>
      <c r="B62" s="156"/>
      <c r="C62" s="156"/>
      <c r="D62" s="156"/>
      <c r="E62" s="156"/>
      <c r="F62" s="157"/>
      <c r="G62" s="128"/>
      <c r="H62" s="109">
        <f>SUM(H9:H60)</f>
        <v>11046039.68</v>
      </c>
      <c r="I62" s="129">
        <f>SUM(I20:I60)</f>
        <v>6747480.2599999998</v>
      </c>
      <c r="J62" s="130">
        <f>SUM(J20:J33)</f>
        <v>855653.53</v>
      </c>
      <c r="K62" s="131">
        <f>SUM(K18:K33)</f>
        <v>2147674.9299999997</v>
      </c>
      <c r="L62" s="131">
        <f>SUM(L9:L17)</f>
        <v>0</v>
      </c>
      <c r="M62" s="131">
        <f>SUM(M9:M33)</f>
        <v>1295230.96</v>
      </c>
      <c r="N62" s="173"/>
    </row>
    <row r="63" spans="1:53" s="68" customFormat="1" x14ac:dyDescent="0.25">
      <c r="A63" s="69"/>
      <c r="B63" s="69"/>
      <c r="C63" s="69"/>
      <c r="D63" s="69"/>
      <c r="E63" s="69"/>
      <c r="F63" s="69"/>
      <c r="G63" s="111"/>
      <c r="H63" s="112"/>
      <c r="I63" s="144"/>
      <c r="J63" s="113"/>
      <c r="K63" s="114"/>
      <c r="L63" s="114"/>
      <c r="M63" s="114"/>
    </row>
    <row r="64" spans="1:53" s="68" customFormat="1" ht="17.25" x14ac:dyDescent="0.4">
      <c r="A64" s="69"/>
      <c r="B64" s="69"/>
      <c r="C64" s="69"/>
      <c r="D64" s="69"/>
      <c r="E64" s="69"/>
      <c r="F64" s="69"/>
      <c r="G64" s="111"/>
      <c r="H64" s="112"/>
      <c r="I64" s="124"/>
      <c r="J64" s="113"/>
      <c r="K64" s="114"/>
      <c r="L64" s="114"/>
      <c r="M64" s="114"/>
    </row>
    <row r="65" spans="1:13" ht="18" x14ac:dyDescent="0.4">
      <c r="A65" s="66"/>
      <c r="B65" s="66"/>
      <c r="C65" s="16"/>
      <c r="D65" s="16"/>
      <c r="E65" s="16"/>
      <c r="F65" s="16"/>
      <c r="G65" s="16"/>
      <c r="H65" s="134"/>
      <c r="I65" s="135"/>
      <c r="J65" s="68"/>
      <c r="K65" s="143"/>
      <c r="L65" s="136"/>
      <c r="M65" s="136"/>
    </row>
    <row r="66" spans="1:13" ht="15.75" x14ac:dyDescent="0.25">
      <c r="A66" s="158" t="s">
        <v>179</v>
      </c>
      <c r="B66" s="158"/>
      <c r="C66" s="158"/>
      <c r="D66" s="145"/>
      <c r="E66" s="158" t="s">
        <v>177</v>
      </c>
      <c r="F66" s="158"/>
      <c r="G66" s="159"/>
      <c r="H66" s="160" t="s">
        <v>180</v>
      </c>
      <c r="I66" s="161"/>
      <c r="J66" s="160"/>
      <c r="K66" s="146"/>
      <c r="L66" s="136"/>
      <c r="M66" s="136"/>
    </row>
    <row r="67" spans="1:13" ht="15.75" x14ac:dyDescent="0.25">
      <c r="A67" s="162" t="s">
        <v>285</v>
      </c>
      <c r="B67" s="162"/>
      <c r="C67" s="162"/>
      <c r="D67" s="147"/>
      <c r="E67" s="162" t="s">
        <v>193</v>
      </c>
      <c r="F67" s="162"/>
      <c r="G67" s="162"/>
      <c r="H67" s="162" t="s">
        <v>206</v>
      </c>
      <c r="I67" s="162"/>
      <c r="J67" s="162"/>
      <c r="K67" s="148"/>
      <c r="L67" s="16"/>
      <c r="M67" s="16"/>
    </row>
    <row r="68" spans="1:13" ht="15.75" x14ac:dyDescent="0.25">
      <c r="A68" s="162" t="s">
        <v>286</v>
      </c>
      <c r="B68" s="162"/>
      <c r="C68" s="162"/>
      <c r="D68" s="147"/>
      <c r="E68" s="162" t="s">
        <v>195</v>
      </c>
      <c r="F68" s="162"/>
      <c r="G68" s="162"/>
      <c r="H68" s="162" t="s">
        <v>196</v>
      </c>
      <c r="I68" s="162"/>
      <c r="J68" s="162"/>
      <c r="K68" s="148"/>
      <c r="L68" s="16"/>
      <c r="M68" s="16"/>
    </row>
    <row r="69" spans="1:13" ht="15.75" x14ac:dyDescent="0.25">
      <c r="A69" s="163" t="s">
        <v>207</v>
      </c>
      <c r="B69" s="163"/>
      <c r="C69" s="163"/>
      <c r="D69" s="149"/>
      <c r="E69" s="163" t="s">
        <v>207</v>
      </c>
      <c r="F69" s="163"/>
      <c r="G69" s="163"/>
      <c r="H69" s="163" t="s">
        <v>176</v>
      </c>
      <c r="I69" s="163"/>
      <c r="J69" s="163"/>
      <c r="K69" s="19"/>
      <c r="L69" s="19"/>
      <c r="M69" s="16"/>
    </row>
    <row r="71" spans="1:13" x14ac:dyDescent="0.25">
      <c r="H71" s="67"/>
    </row>
  </sheetData>
  <sortState ref="A9:M17">
    <sortCondition ref="E16:E17"/>
  </sortState>
  <mergeCells count="26"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  <mergeCell ref="A69:C69"/>
    <mergeCell ref="E69:G69"/>
    <mergeCell ref="H67:J67"/>
    <mergeCell ref="H68:J68"/>
    <mergeCell ref="H69:J69"/>
    <mergeCell ref="A67:C67"/>
    <mergeCell ref="E67:G67"/>
    <mergeCell ref="A62:F62"/>
    <mergeCell ref="A66:C66"/>
    <mergeCell ref="E66:G66"/>
    <mergeCell ref="H66:J66"/>
    <mergeCell ref="A68:C68"/>
    <mergeCell ref="E68:G68"/>
  </mergeCells>
  <pageMargins left="0.7" right="0.7" top="0.75" bottom="0.75" header="0.3" footer="0.3"/>
  <pageSetup scale="42" fitToHeight="0" orientation="landscape" r:id="rId1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52" t="s">
        <v>17</v>
      </c>
      <c r="B30" s="153"/>
      <c r="C30" s="153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46A3E2-18C6-487F-BCA4-3D8205277AE9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f273a98b-242d-4bba-ac5b-8e491528a7da"/>
    <ds:schemaRef ds:uri="be5260e8-50b7-4b0e-917c-13aa146d7c8e"/>
  </ds:schemaRefs>
</ds:datastoreItem>
</file>

<file path=customXml/itemProps2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Marzo 2025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Alba Peralta</cp:lastModifiedBy>
  <cp:lastPrinted>2025-04-15T14:41:53Z</cp:lastPrinted>
  <dcterms:created xsi:type="dcterms:W3CDTF">2013-09-25T19:10:54Z</dcterms:created>
  <dcterms:modified xsi:type="dcterms:W3CDTF">2025-04-15T18:28:41Z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