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E694757E-4DD9-4424-9970-EB31AA13F49A}" xr6:coauthVersionLast="36" xr6:coauthVersionMax="36" xr10:uidLastSave="{00000000-0000-0000-0000-000000000000}"/>
  <bookViews>
    <workbookView xWindow="0" yWindow="0" windowWidth="24720" windowHeight="122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febrero 2025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1" l="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 l="1"/>
  <c r="I39" i="11" l="1"/>
  <c r="I38" i="11"/>
  <c r="I37" i="11"/>
  <c r="I36" i="11"/>
  <c r="I35" i="11"/>
  <c r="I34" i="11"/>
  <c r="I33" i="11"/>
  <c r="I32" i="11"/>
  <c r="I31" i="11"/>
  <c r="I30" i="11"/>
  <c r="I28" i="11"/>
  <c r="I24" i="11" l="1"/>
  <c r="I25" i="11"/>
  <c r="I26" i="11"/>
  <c r="I27" i="11"/>
  <c r="I29" i="11"/>
  <c r="I23" i="11"/>
  <c r="H56" i="11" l="1"/>
  <c r="M56" i="11"/>
  <c r="K56" i="11"/>
  <c r="J22" i="11"/>
  <c r="J21" i="11"/>
  <c r="J56" i="11" s="1"/>
  <c r="L56" i="11"/>
  <c r="I56" i="11" l="1"/>
  <c r="J30" i="6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<sst xmlns="http://schemas.openxmlformats.org/spreadsheetml/2006/main" count="431" uniqueCount="302">
  <si>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</si>
  <si>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</si>
  <si>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</si>
  <si>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</si>
  <si>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</si>
  <si>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</si>
  <si>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</si>
  <si>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</si>
  <si>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</si>
  <si>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</si>
  <si>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</si>
  <si>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</si>
  <si>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</si>
  <si>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</si>
  <si>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</si>
  <si>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</si>
  <si>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</si>
  <si>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</si>
  <si>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</si>
  <si>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</si>
  <si>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</si>
  <si>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</si>
  <si>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</si>
  <si>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</si>
  <si>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</si>
  <si>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</si>
  <si>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</si>
  <si>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</si>
  <si>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</si>
  <si>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</si>
  <si>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</si>
  <si>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</si>
  <si>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</si>
  <si>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</si>
  <si>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</si>
  <si>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</si>
  <si>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</si>
  <si>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</si>
  <si>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</si>
  <si>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</si>
  <si>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</si>
  <si>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</si>
  <si>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</si>
  <si>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</si>
  <si>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</si>
  <si>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</si>
  <si>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</si>
  <si>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</si>
  <si>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</si>
  <si>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</si>
  <si>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</si>
  <si>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</si>
  <si>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</si>
  <si>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</si>
  <si>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</si>
  <si>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</si>
  <si>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</si>
  <si>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</si>
  <si>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</si>
  <si>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</si>
  <si>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</si>
  <si>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</si>
  <si>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</si>
  <si>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</si>
  <si>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</si>
  <si>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</si>
  <si>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</si>
  <si>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</si>
  <si>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</si>
  <si>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</si>
  <si>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</si>
  <si>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</si>
  <si>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</si>
  <si>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</si>
  <si>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</si>
  <si>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</si>
  <si>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</si>
  <si>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</si>
  <si>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</si>
  <si>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</si>
  <si>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</si>
  <si>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</si>
  <si>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</si>
  <si>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</si>
  <si>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</si>
  <si>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</si>
  <si>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</si>
  <si>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</si>
  <si>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</si>
  <si>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</si>
  <si>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</si>
  <si>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</si>
  <si>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</si>
  <si>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</si>
  <si>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</si>
  <si>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</si>
  <si>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</si>
  <si>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</si>
  <si>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</si>
  <si>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</si>
  <si>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</si>
  <si>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</si>
  <si>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</si>
  <si>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</si>
  <si>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</si>
  <si>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</si>
  <si>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</si>
  <si>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</si>
  <si>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</si>
  <si>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</si>
  <si>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</si>
  <si>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</si>
  <si>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</si>
  <si>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</si>
  <si>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</si>
  <si>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</si>
  <si>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</si>
  <si>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</si>
  <si>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</si>
  <si>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</si>
  <si>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</si>
  <si>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</si>
  <si>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</si>
  <si>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</si>
  <si>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</si>
  <si>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</si>
  <si>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</si>
  <si>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</si>
  <si>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</si>
  <si>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</si>
  <si>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</si>
  <si>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</si>
  <si>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</si>
  <si>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</si>
  <si>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</si>
  <si>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</si>
  <si>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</si>
  <si>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</si>
  <si>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</si>
  <si>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</si>
  <si>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</si>
  <si>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</si>
  <si>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</si>
  <si>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</si>
  <si>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</si>
  <si>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</si>
  <si>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</si>
  <si>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</si>
  <si>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</si>
  <si>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</si>
  <si>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</si>
  <si>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</si>
  <si>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</si>
  <si>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</si>
  <si>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</si>
  <si>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</si>
  <si>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</si>
  <si>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</si>
  <si>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</si>
  <si>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</si>
  <si>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</si>
  <si>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</si>
  <si>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</si>
  <si>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</si>
  <si>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</si>
  <si>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</si>
  <si>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</si>
  <si>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</si>
  <si>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</si>
  <si>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</si>
  <si>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</si>
  <si>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</si>
  <si>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</si>
  <si>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</si>
  <si>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</si>
  <si>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</si>
  <si>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</si>
  <si>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</si>
  <si>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</si>
  <si>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</si>
  <si>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</si>
  <si>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</si>
  <si>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</si>
  <si>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</si>
  <si>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</si>
  <si>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</si>
  <si>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</si>
  <si>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</si>
  <si>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</si>
  <si>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</si>
  <si>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SERV Y MANTENIMIENTO DE EDIFIC</t>
  </si>
  <si>
    <t>28/03/2022</t>
  </si>
  <si>
    <t>B1500000135</t>
  </si>
  <si>
    <t>GEDESCO, SRL</t>
  </si>
  <si>
    <t>Felipe Suero Capellan</t>
  </si>
  <si>
    <t>SUPERINTENDENCIA DE SEGUROS</t>
  </si>
  <si>
    <t>Contador General</t>
  </si>
  <si>
    <t>Director Financiero</t>
  </si>
  <si>
    <t>B1500000251</t>
  </si>
  <si>
    <t>OSYARY, SRL</t>
  </si>
  <si>
    <t>B1500000212</t>
  </si>
  <si>
    <t>A010010011500001305</t>
  </si>
  <si>
    <t>SUPLECA COMERCIAL</t>
  </si>
  <si>
    <t>B1500000165</t>
  </si>
  <si>
    <t>SAMAEM JYN,SRL</t>
  </si>
  <si>
    <t>CONGRESOS, EVENTOS Y SEMINARIOS</t>
  </si>
  <si>
    <t>B1500000380</t>
  </si>
  <si>
    <t>Porfiria pineda</t>
  </si>
  <si>
    <t xml:space="preserve">Jorge Luis ceballos Pimentel </t>
  </si>
  <si>
    <t>Departamento de Contabilidad</t>
  </si>
  <si>
    <t>Analista</t>
  </si>
  <si>
    <t>SERVICIO DE CAPACITACIÓN</t>
  </si>
  <si>
    <t>REYNA ISABEL RODRÍGUEZ</t>
  </si>
  <si>
    <t>COMPRA MEDICAMENTO</t>
  </si>
  <si>
    <t>CONTRATACIÓN Y SERVICIO LEGAL</t>
  </si>
  <si>
    <t>SERVICIO DE READECUACIÓN DE OFICINA</t>
  </si>
  <si>
    <t>MATERIALES USO DEPTO INFORMÁTICA</t>
  </si>
  <si>
    <t>COMPRA MATERIALES VARIOS</t>
  </si>
  <si>
    <t>ALIMENTO PARA HUMANOS</t>
  </si>
  <si>
    <t>B1500000343</t>
  </si>
  <si>
    <t>LUIS MANUEL RAINIERO REYES T.</t>
  </si>
  <si>
    <t>ALQUILER DE LOCAL</t>
  </si>
  <si>
    <t>ROMENT, SRL</t>
  </si>
  <si>
    <t>B1500000003</t>
  </si>
  <si>
    <t>CELAOM, SRL</t>
  </si>
  <si>
    <t>EVENTO GENERALES</t>
  </si>
  <si>
    <t>E450000000001</t>
  </si>
  <si>
    <t>SERVICIO TELEFÓNICO</t>
  </si>
  <si>
    <t>E450000000804</t>
  </si>
  <si>
    <t>CAASD</t>
  </si>
  <si>
    <t>SERVICIO DE AGUA</t>
  </si>
  <si>
    <t>E450000000613</t>
  </si>
  <si>
    <t>E450000012325</t>
  </si>
  <si>
    <t>ALTICE DOMINICANA, S.A.</t>
  </si>
  <si>
    <t>E450000067746</t>
  </si>
  <si>
    <t>COMPAÑÍA DOMINICANA DE TEL.</t>
  </si>
  <si>
    <t>B1500000327</t>
  </si>
  <si>
    <t>PERFECT PEST CONTROL, SRL</t>
  </si>
  <si>
    <t xml:space="preserve">SERVICIOS DE FUMIGACIÓN </t>
  </si>
  <si>
    <t>B1500000644</t>
  </si>
  <si>
    <t>SERVICIOS DE READECUACIÓN DE OFICINA</t>
  </si>
  <si>
    <t>B1500000332</t>
  </si>
  <si>
    <t>B1500004738</t>
  </si>
  <si>
    <t>GTG INDUSTRIAL, SRL</t>
  </si>
  <si>
    <t>COMPRA DE MATERIAL GASTABLE</t>
  </si>
  <si>
    <t>B1500006271</t>
  </si>
  <si>
    <t>OFFITEK, SRL</t>
  </si>
  <si>
    <t>B1500000004</t>
  </si>
  <si>
    <t>FLOR DEL CAMPO, SRL</t>
  </si>
  <si>
    <t>E450000008870</t>
  </si>
  <si>
    <t>AGUA PLANETA AZUL, S.A.</t>
  </si>
  <si>
    <t>COMPRA DE AGUA POTABLE</t>
  </si>
  <si>
    <t>E450000005435</t>
  </si>
  <si>
    <t>E450000008526</t>
  </si>
  <si>
    <t>E450000008912</t>
  </si>
  <si>
    <t>E450000009163</t>
  </si>
  <si>
    <t>B1500003539</t>
  </si>
  <si>
    <t>SERVICIOS E INSTALACIONES T., SRL</t>
  </si>
  <si>
    <t>SERVICIO DE MANTENIMIENTO DE ASCENSOR</t>
  </si>
  <si>
    <t>B1500003540</t>
  </si>
  <si>
    <t>B1500003541</t>
  </si>
  <si>
    <t>SERVICIO DE MANTENIMIENTO DE MARQUEO</t>
  </si>
  <si>
    <t>B1500000328</t>
  </si>
  <si>
    <t>SOLUCIONES CORPORATIVAS</t>
  </si>
  <si>
    <t>B1500000796</t>
  </si>
  <si>
    <t>OBELCA, SRL</t>
  </si>
  <si>
    <t>COMPRA MATERIALES DE COCINA</t>
  </si>
  <si>
    <t>B1500001919</t>
  </si>
  <si>
    <t>BANDERAS DEL MUNDO SRL</t>
  </si>
  <si>
    <t>COMPRA DE BANDERAS</t>
  </si>
  <si>
    <t>B1500001178</t>
  </si>
  <si>
    <t>IDENTIFICACIONES JMB, SRL</t>
  </si>
  <si>
    <t>B1500005265</t>
  </si>
  <si>
    <t>SERSIMOTRIZ, A.M.G.</t>
  </si>
  <si>
    <t>SERV. REP. DE TRANSPORTES</t>
  </si>
  <si>
    <t>B1500000178</t>
  </si>
  <si>
    <t>PUBLICIDAD Y PROPAGANDA</t>
  </si>
  <si>
    <t>B1500000164</t>
  </si>
  <si>
    <t>B1500000230</t>
  </si>
  <si>
    <t>SMARTCOM, SRL</t>
  </si>
  <si>
    <t>B1500000068</t>
  </si>
  <si>
    <t>ROSMERY IDALYS FELIZ REYES</t>
  </si>
  <si>
    <t>B1500000910</t>
  </si>
  <si>
    <t>PRODUCCIONES BÉLGICA SUÁREZ, SRL</t>
  </si>
  <si>
    <t>B1500000177</t>
  </si>
  <si>
    <t>B1500000008</t>
  </si>
  <si>
    <t>TELEMEDIO DOMINICANA, S.A.</t>
  </si>
  <si>
    <t>B1500001048</t>
  </si>
  <si>
    <t>SERV. DE ARREGLOS FLORALES</t>
  </si>
  <si>
    <t>B1500000339</t>
  </si>
  <si>
    <t>IP EXPERT IPX, SRL</t>
  </si>
  <si>
    <t>COMPRA DE VARIOS AIRE ACONDICIONADOS</t>
  </si>
  <si>
    <t>EMPRESA DE SERV. MÚLTIPLES</t>
  </si>
  <si>
    <t>COMPRA DE ACCESORIOS INFORMÁTICA</t>
  </si>
  <si>
    <t>EMILIA S. GÓMEZ</t>
  </si>
  <si>
    <t>FUNDACIÓN MUNICIPIOS AL DÁA</t>
  </si>
  <si>
    <t>PANORÁMICA CON LUCIANO AYBAR</t>
  </si>
  <si>
    <t>CRISFLOR FLORISTERÍA, SRL</t>
  </si>
  <si>
    <t>LICENCIA INFORMÁTICA</t>
  </si>
  <si>
    <t>AL 28 DE  FEBRERO 2025</t>
  </si>
  <si>
    <t>HODELPA GRAN ALMIRANTE</t>
  </si>
  <si>
    <t>MÚLTIPLO JAPAN PARKING SYTEM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</si>
</sst>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2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4" fontId="0" fillId="0" borderId="0" xfId="0" applyNumberFormat="1"/>
    <xf numFmtId="0" fontId="0" fillId="3" borderId="0" xfId="0" applyFill="1" applyBorder="1"/>
    <xf numFmtId="0" fontId="17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3" fontId="13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65" fontId="0" fillId="3" borderId="1" xfId="1" applyFont="1" applyFill="1" applyBorder="1" applyAlignment="1">
      <alignment horizontal="right" vertical="center" wrapText="1"/>
    </xf>
    <xf numFmtId="0" fontId="0" fillId="3" borderId="1" xfId="0" applyFont="1" applyFill="1" applyBorder="1"/>
    <xf numFmtId="43" fontId="13" fillId="3" borderId="1" xfId="1" applyNumberFormat="1" applyFont="1" applyFill="1" applyBorder="1" applyAlignment="1">
      <alignment horizontal="right"/>
    </xf>
    <xf numFmtId="0" fontId="15" fillId="3" borderId="1" xfId="0" applyFont="1" applyFill="1" applyBorder="1" applyAlignment="1">
      <alignment horizontal="center" vertical="center" wrapText="1"/>
    </xf>
    <xf numFmtId="43" fontId="13" fillId="0" borderId="1" xfId="1" applyNumberFormat="1" applyFont="1" applyFill="1" applyBorder="1"/>
    <xf numFmtId="165" fontId="20" fillId="0" borderId="6" xfId="1" applyFont="1" applyFill="1" applyBorder="1"/>
    <xf numFmtId="0" fontId="0" fillId="3" borderId="10" xfId="0" applyFont="1" applyFill="1" applyBorder="1"/>
    <xf numFmtId="166" fontId="13" fillId="3" borderId="20" xfId="0" applyNumberFormat="1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 vertical="center" wrapText="1"/>
    </xf>
    <xf numFmtId="14" fontId="0" fillId="3" borderId="21" xfId="0" applyNumberFormat="1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left"/>
    </xf>
    <xf numFmtId="0" fontId="13" fillId="3" borderId="21" xfId="0" applyFont="1" applyFill="1" applyBorder="1"/>
    <xf numFmtId="4" fontId="0" fillId="3" borderId="21" xfId="0" applyNumberFormat="1" applyFont="1" applyFill="1" applyBorder="1" applyAlignment="1">
      <alignment horizontal="center" vertical="center" wrapText="1"/>
    </xf>
    <xf numFmtId="165" fontId="21" fillId="3" borderId="21" xfId="1" applyFont="1" applyFill="1" applyBorder="1"/>
    <xf numFmtId="14" fontId="0" fillId="3" borderId="18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165" fontId="21" fillId="3" borderId="1" xfId="1" applyFont="1" applyFill="1" applyBorder="1"/>
    <xf numFmtId="166" fontId="13" fillId="3" borderId="18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66" fontId="0" fillId="3" borderId="18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8" xfId="0" applyNumberFormat="1" applyFont="1" applyFill="1" applyBorder="1" applyAlignment="1">
      <alignment horizontal="center"/>
    </xf>
    <xf numFmtId="165" fontId="21" fillId="3" borderId="1" xfId="1" applyFont="1" applyFill="1" applyBorder="1" applyAlignment="1">
      <alignment horizontal="right"/>
    </xf>
    <xf numFmtId="14" fontId="0" fillId="3" borderId="1" xfId="0" applyNumberFormat="1" applyFont="1" applyFill="1" applyBorder="1" applyAlignment="1">
      <alignment horizontal="center"/>
    </xf>
    <xf numFmtId="165" fontId="2" fillId="3" borderId="1" xfId="1" applyFont="1" applyFill="1" applyBorder="1"/>
    <xf numFmtId="165" fontId="0" fillId="3" borderId="1" xfId="1" applyFont="1" applyFill="1" applyBorder="1"/>
    <xf numFmtId="165" fontId="0" fillId="3" borderId="22" xfId="1" applyFont="1" applyFill="1" applyBorder="1"/>
    <xf numFmtId="0" fontId="0" fillId="3" borderId="22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 vertical="center"/>
    </xf>
    <xf numFmtId="14" fontId="22" fillId="3" borderId="22" xfId="0" applyNumberFormat="1" applyFont="1" applyFill="1" applyBorder="1" applyAlignment="1">
      <alignment horizontal="center"/>
    </xf>
    <xf numFmtId="0" fontId="22" fillId="3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165" fontId="22" fillId="3" borderId="1" xfId="1" applyFont="1" applyFill="1" applyBorder="1"/>
    <xf numFmtId="165" fontId="22" fillId="3" borderId="1" xfId="0" applyNumberFormat="1" applyFont="1" applyFill="1" applyBorder="1"/>
    <xf numFmtId="165" fontId="2" fillId="3" borderId="19" xfId="1" applyFont="1" applyFill="1" applyBorder="1" applyAlignment="1">
      <alignment horizontal="right" vertical="center" wrapText="1"/>
    </xf>
    <xf numFmtId="0" fontId="0" fillId="3" borderId="19" xfId="0" applyFill="1" applyBorder="1"/>
    <xf numFmtId="0" fontId="13" fillId="3" borderId="0" xfId="0" applyFont="1" applyFill="1" applyBorder="1" applyAlignment="1">
      <alignment horizontal="center" vertical="center"/>
    </xf>
    <xf numFmtId="165" fontId="2" fillId="3" borderId="0" xfId="1" applyFont="1" applyFill="1" applyBorder="1" applyAlignment="1">
      <alignment horizontal="right" vertical="center" wrapText="1"/>
    </xf>
    <xf numFmtId="165" fontId="2" fillId="3" borderId="0" xfId="1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0" fillId="3" borderId="0" xfId="0" applyFont="1" applyFill="1" applyBorder="1"/>
    <xf numFmtId="0" fontId="22" fillId="3" borderId="22" xfId="0" applyFont="1" applyFill="1" applyBorder="1"/>
    <xf numFmtId="0" fontId="0" fillId="3" borderId="22" xfId="0" applyFont="1" applyFill="1" applyBorder="1"/>
    <xf numFmtId="14" fontId="0" fillId="3" borderId="22" xfId="0" applyNumberFormat="1" applyFont="1" applyFill="1" applyBorder="1" applyAlignment="1">
      <alignment horizontal="center"/>
    </xf>
    <xf numFmtId="0" fontId="0" fillId="0" borderId="21" xfId="0" applyFont="1" applyBorder="1"/>
    <xf numFmtId="165" fontId="0" fillId="3" borderId="10" xfId="0" applyNumberFormat="1" applyFont="1" applyFill="1" applyBorder="1"/>
    <xf numFmtId="165" fontId="0" fillId="3" borderId="22" xfId="0" applyNumberFormat="1" applyFont="1" applyFill="1" applyBorder="1"/>
    <xf numFmtId="165" fontId="0" fillId="3" borderId="1" xfId="0" applyNumberFormat="1" applyFont="1" applyFill="1" applyBorder="1"/>
    <xf numFmtId="0" fontId="0" fillId="0" borderId="1" xfId="0" applyFont="1" applyBorder="1"/>
    <xf numFmtId="165" fontId="23" fillId="3" borderId="0" xfId="1" applyFont="1" applyFill="1" applyBorder="1"/>
    <xf numFmtId="0" fontId="0" fillId="0" borderId="27" xfId="0" applyBorder="1"/>
    <xf numFmtId="14" fontId="22" fillId="3" borderId="23" xfId="0" applyNumberFormat="1" applyFont="1" applyFill="1" applyBorder="1" applyAlignment="1">
      <alignment horizontal="center"/>
    </xf>
    <xf numFmtId="14" fontId="0" fillId="3" borderId="23" xfId="0" applyNumberFormat="1" applyFont="1" applyFill="1" applyBorder="1" applyAlignment="1">
      <alignment horizontal="center"/>
    </xf>
    <xf numFmtId="14" fontId="0" fillId="3" borderId="23" xfId="0" applyNumberFormat="1" applyFont="1" applyFill="1" applyBorder="1" applyAlignment="1">
      <alignment horizontal="left"/>
    </xf>
    <xf numFmtId="0" fontId="13" fillId="3" borderId="19" xfId="0" applyFont="1" applyFill="1" applyBorder="1" applyAlignment="1">
      <alignment horizontal="center" vertical="center"/>
    </xf>
    <xf numFmtId="165" fontId="2" fillId="3" borderId="19" xfId="1" applyFont="1" applyFill="1" applyBorder="1"/>
    <xf numFmtId="165" fontId="2" fillId="3" borderId="19" xfId="1" applyFont="1" applyFill="1" applyBorder="1" applyAlignment="1">
      <alignment horizontal="center" vertical="center" wrapText="1"/>
    </xf>
    <xf numFmtId="165" fontId="2" fillId="3" borderId="19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/>
    <xf numFmtId="14" fontId="0" fillId="4" borderId="28" xfId="0" applyNumberFormat="1" applyFont="1" applyFill="1" applyBorder="1" applyAlignment="1">
      <alignment horizontal="left"/>
    </xf>
    <xf numFmtId="0" fontId="0" fillId="4" borderId="12" xfId="0" applyFont="1" applyFill="1" applyBorder="1" applyAlignment="1">
      <alignment horizontal="center"/>
    </xf>
    <xf numFmtId="14" fontId="0" fillId="4" borderId="12" xfId="0" applyNumberFormat="1" applyFont="1" applyFill="1" applyBorder="1" applyAlignment="1">
      <alignment horizontal="center"/>
    </xf>
    <xf numFmtId="0" fontId="0" fillId="4" borderId="11" xfId="0" applyFont="1" applyFill="1" applyBorder="1"/>
    <xf numFmtId="0" fontId="13" fillId="4" borderId="12" xfId="0" applyFont="1" applyFill="1" applyBorder="1" applyAlignment="1">
      <alignment horizontal="center" vertical="center"/>
    </xf>
    <xf numFmtId="165" fontId="0" fillId="4" borderId="12" xfId="1" applyFont="1" applyFill="1" applyBorder="1"/>
    <xf numFmtId="165" fontId="0" fillId="4" borderId="11" xfId="0" applyNumberFormat="1" applyFont="1" applyFill="1" applyBorder="1"/>
    <xf numFmtId="0" fontId="0" fillId="4" borderId="12" xfId="0" applyFont="1" applyFill="1" applyBorder="1"/>
    <xf numFmtId="14" fontId="0" fillId="3" borderId="1" xfId="0" applyNumberFormat="1" applyFont="1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4" fontId="14" fillId="2" borderId="2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5" fontId="2" fillId="3" borderId="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50" t="s">
        <v>17</v>
      </c>
      <c r="B45" s="151"/>
      <c r="C45" s="151"/>
      <c r="D45" s="151"/>
      <c r="E45" s="152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5"/>
  <sheetViews>
    <sheetView tabSelected="1" zoomScale="98" zoomScaleNormal="98" workbookViewId="0">
      <selection activeCell="A57" sqref="A57:XFD57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3.140625" customWidth="1"/>
    <col min="6" max="6" width="42.42578125" customWidth="1"/>
    <col min="7" max="7" width="9.7109375" customWidth="1"/>
    <col min="8" max="8" width="20" customWidth="1"/>
    <col min="9" max="9" width="15.7109375" customWidth="1"/>
    <col min="10" max="10" width="21.85546875" customWidth="1"/>
    <col min="11" max="11" width="15.140625" customWidth="1"/>
    <col min="12" max="12" width="11.140625" customWidth="1"/>
    <col min="13" max="13" width="14.5703125" customWidth="1"/>
  </cols>
  <sheetData>
    <row r="1" spans="1:13" ht="15" customHeight="1" x14ac:dyDescent="0.25">
      <c r="A1" s="159" t="s">
        <v>195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9.75" customHeight="1" x14ac:dyDescent="0.2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18.75" customHeight="1" x14ac:dyDescent="0.25">
      <c r="A3" s="160" t="s">
        <v>181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x14ac:dyDescent="0.25">
      <c r="A4" s="161" t="s">
        <v>299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13" ht="18" customHeight="1" thickBo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</row>
    <row r="6" spans="1:13" s="132" customFormat="1" ht="26.25" customHeight="1" x14ac:dyDescent="0.25">
      <c r="A6" s="163" t="s">
        <v>160</v>
      </c>
      <c r="B6" s="166" t="s">
        <v>162</v>
      </c>
      <c r="C6" s="166" t="s">
        <v>163</v>
      </c>
      <c r="D6" s="166" t="s">
        <v>161</v>
      </c>
      <c r="E6" s="166" t="s">
        <v>170</v>
      </c>
      <c r="F6" s="166" t="s">
        <v>171</v>
      </c>
      <c r="G6" s="166" t="s">
        <v>164</v>
      </c>
      <c r="H6" s="166" t="s">
        <v>165</v>
      </c>
      <c r="I6" s="169" t="s">
        <v>167</v>
      </c>
      <c r="J6" s="169"/>
      <c r="K6" s="169"/>
      <c r="L6" s="169"/>
      <c r="M6" s="169"/>
    </row>
    <row r="7" spans="1:13" s="16" customFormat="1" ht="22.5" customHeight="1" x14ac:dyDescent="0.25">
      <c r="A7" s="164"/>
      <c r="B7" s="167"/>
      <c r="C7" s="167"/>
      <c r="D7" s="167"/>
      <c r="E7" s="167"/>
      <c r="F7" s="167"/>
      <c r="G7" s="167"/>
      <c r="H7" s="167"/>
      <c r="I7" s="121" t="s">
        <v>168</v>
      </c>
      <c r="J7" s="170" t="s">
        <v>169</v>
      </c>
      <c r="K7" s="170"/>
      <c r="L7" s="170"/>
      <c r="M7" s="170"/>
    </row>
    <row r="8" spans="1:13" s="16" customFormat="1" ht="12.75" customHeight="1" thickBot="1" x14ac:dyDescent="0.3">
      <c r="A8" s="165"/>
      <c r="B8" s="168"/>
      <c r="C8" s="168"/>
      <c r="D8" s="168"/>
      <c r="E8" s="168"/>
      <c r="F8" s="168"/>
      <c r="G8" s="168"/>
      <c r="H8" s="168"/>
      <c r="I8" s="81" t="s">
        <v>172</v>
      </c>
      <c r="J8" s="81" t="s">
        <v>173</v>
      </c>
      <c r="K8" s="81" t="s">
        <v>174</v>
      </c>
      <c r="L8" s="81" t="s">
        <v>175</v>
      </c>
      <c r="M8" s="81" t="s">
        <v>178</v>
      </c>
    </row>
    <row r="9" spans="1:13" s="126" customFormat="1" ht="18.75" customHeight="1" x14ac:dyDescent="0.25">
      <c r="A9" s="85">
        <v>41884</v>
      </c>
      <c r="B9" s="86">
        <v>1098</v>
      </c>
      <c r="C9" s="87">
        <v>42018</v>
      </c>
      <c r="D9" s="88" t="s">
        <v>182</v>
      </c>
      <c r="E9" s="89" t="s">
        <v>300</v>
      </c>
      <c r="F9" s="88" t="s">
        <v>218</v>
      </c>
      <c r="G9" s="90" t="s">
        <v>166</v>
      </c>
      <c r="H9" s="91">
        <v>72054.52</v>
      </c>
      <c r="I9" s="76"/>
      <c r="J9" s="76"/>
      <c r="K9" s="76"/>
      <c r="L9" s="77"/>
      <c r="M9" s="82">
        <v>72054.52</v>
      </c>
    </row>
    <row r="10" spans="1:13" s="79" customFormat="1" ht="18.75" customHeight="1" x14ac:dyDescent="0.25">
      <c r="A10" s="92">
        <v>42352</v>
      </c>
      <c r="B10" s="73">
        <v>1305</v>
      </c>
      <c r="C10" s="93">
        <v>42384</v>
      </c>
      <c r="D10" s="94" t="s">
        <v>201</v>
      </c>
      <c r="E10" s="95" t="s">
        <v>202</v>
      </c>
      <c r="F10" s="94" t="s">
        <v>217</v>
      </c>
      <c r="G10" s="74" t="s">
        <v>166</v>
      </c>
      <c r="H10" s="96">
        <v>547130.6</v>
      </c>
      <c r="I10" s="76"/>
      <c r="J10" s="76"/>
      <c r="K10" s="76"/>
      <c r="L10" s="77"/>
      <c r="M10" s="75">
        <v>547130.6</v>
      </c>
    </row>
    <row r="11" spans="1:13" s="79" customFormat="1" ht="18.75" customHeight="1" x14ac:dyDescent="0.25">
      <c r="A11" s="97">
        <v>42354</v>
      </c>
      <c r="B11" s="98">
        <v>54</v>
      </c>
      <c r="C11" s="99">
        <v>42385</v>
      </c>
      <c r="D11" s="94" t="s">
        <v>183</v>
      </c>
      <c r="E11" s="95" t="s">
        <v>187</v>
      </c>
      <c r="F11" s="94" t="s">
        <v>189</v>
      </c>
      <c r="G11" s="74" t="s">
        <v>166</v>
      </c>
      <c r="H11" s="96">
        <v>11328</v>
      </c>
      <c r="I11" s="78"/>
      <c r="J11" s="78"/>
      <c r="K11" s="78"/>
      <c r="L11" s="78"/>
      <c r="M11" s="75">
        <v>11328</v>
      </c>
    </row>
    <row r="12" spans="1:13" s="79" customFormat="1" ht="18.75" customHeight="1" x14ac:dyDescent="0.25">
      <c r="A12" s="100">
        <v>42878</v>
      </c>
      <c r="B12" s="98">
        <v>17</v>
      </c>
      <c r="C12" s="99">
        <v>42909</v>
      </c>
      <c r="D12" s="101" t="s">
        <v>184</v>
      </c>
      <c r="E12" s="79" t="s">
        <v>188</v>
      </c>
      <c r="F12" s="101" t="s">
        <v>213</v>
      </c>
      <c r="G12" s="74" t="s">
        <v>166</v>
      </c>
      <c r="H12" s="96">
        <v>37096</v>
      </c>
      <c r="I12" s="78"/>
      <c r="J12" s="78"/>
      <c r="K12" s="78"/>
      <c r="L12" s="78"/>
      <c r="M12" s="75">
        <v>37096</v>
      </c>
    </row>
    <row r="13" spans="1:13" s="79" customFormat="1" ht="18.75" customHeight="1" x14ac:dyDescent="0.25">
      <c r="A13" s="100">
        <v>42817</v>
      </c>
      <c r="B13" s="98">
        <v>16</v>
      </c>
      <c r="C13" s="99">
        <v>42848</v>
      </c>
      <c r="D13" s="101" t="s">
        <v>185</v>
      </c>
      <c r="E13" s="79" t="s">
        <v>188</v>
      </c>
      <c r="F13" s="101" t="s">
        <v>213</v>
      </c>
      <c r="G13" s="74" t="s">
        <v>166</v>
      </c>
      <c r="H13" s="96">
        <v>27439.38</v>
      </c>
      <c r="I13" s="78"/>
      <c r="J13" s="78"/>
      <c r="K13" s="78"/>
      <c r="L13" s="78"/>
      <c r="M13" s="75">
        <v>27439.38</v>
      </c>
    </row>
    <row r="14" spans="1:13" s="79" customFormat="1" ht="18.75" customHeight="1" x14ac:dyDescent="0.25">
      <c r="A14" s="100">
        <v>44183</v>
      </c>
      <c r="B14" s="98">
        <v>5</v>
      </c>
      <c r="C14" s="99">
        <v>44214</v>
      </c>
      <c r="D14" s="101" t="s">
        <v>186</v>
      </c>
      <c r="E14" s="79" t="s">
        <v>212</v>
      </c>
      <c r="F14" s="101" t="s">
        <v>190</v>
      </c>
      <c r="G14" s="74" t="s">
        <v>166</v>
      </c>
      <c r="H14" s="96">
        <v>260511.76</v>
      </c>
      <c r="I14" s="78"/>
      <c r="J14" s="78"/>
      <c r="K14" s="78"/>
      <c r="L14" s="78"/>
      <c r="M14" s="75">
        <v>260511.76</v>
      </c>
    </row>
    <row r="15" spans="1:13" s="79" customFormat="1" ht="18.75" customHeight="1" x14ac:dyDescent="0.25">
      <c r="A15" s="102" t="s">
        <v>191</v>
      </c>
      <c r="B15" s="98">
        <v>135</v>
      </c>
      <c r="C15" s="99">
        <v>44679</v>
      </c>
      <c r="D15" s="101" t="s">
        <v>192</v>
      </c>
      <c r="E15" s="79" t="s">
        <v>193</v>
      </c>
      <c r="F15" s="101" t="s">
        <v>218</v>
      </c>
      <c r="G15" s="74" t="s">
        <v>166</v>
      </c>
      <c r="H15" s="103">
        <v>6956.38</v>
      </c>
      <c r="I15" s="78"/>
      <c r="J15" s="80"/>
      <c r="K15" s="78"/>
      <c r="L15" s="80"/>
      <c r="M15" s="80">
        <v>6956.38</v>
      </c>
    </row>
    <row r="16" spans="1:13" s="79" customFormat="1" ht="18.75" customHeight="1" x14ac:dyDescent="0.25">
      <c r="A16" s="100">
        <v>45076</v>
      </c>
      <c r="B16" s="98">
        <v>212</v>
      </c>
      <c r="C16" s="99">
        <v>45107</v>
      </c>
      <c r="D16" s="101" t="s">
        <v>200</v>
      </c>
      <c r="E16" s="79" t="s">
        <v>193</v>
      </c>
      <c r="F16" s="101" t="s">
        <v>216</v>
      </c>
      <c r="G16" s="74" t="s">
        <v>166</v>
      </c>
      <c r="H16" s="96">
        <v>165154.32</v>
      </c>
      <c r="J16" s="84"/>
      <c r="M16" s="75">
        <v>165154.32</v>
      </c>
    </row>
    <row r="17" spans="1:13" s="79" customFormat="1" ht="18.75" customHeight="1" x14ac:dyDescent="0.25">
      <c r="A17" s="100">
        <v>45050</v>
      </c>
      <c r="B17" s="98">
        <v>2</v>
      </c>
      <c r="C17" s="99">
        <v>45081</v>
      </c>
      <c r="D17" s="101" t="s">
        <v>198</v>
      </c>
      <c r="E17" s="79" t="s">
        <v>199</v>
      </c>
      <c r="F17" s="101" t="s">
        <v>214</v>
      </c>
      <c r="G17" s="74" t="s">
        <v>166</v>
      </c>
      <c r="H17" s="96">
        <v>167560</v>
      </c>
      <c r="J17" s="84"/>
      <c r="M17" s="75">
        <v>167560</v>
      </c>
    </row>
    <row r="18" spans="1:13" s="122" customFormat="1" ht="18" customHeight="1" x14ac:dyDescent="0.25">
      <c r="A18" s="102">
        <v>45394</v>
      </c>
      <c r="B18" s="73">
        <v>165</v>
      </c>
      <c r="C18" s="104">
        <v>45455</v>
      </c>
      <c r="D18" s="79" t="s">
        <v>203</v>
      </c>
      <c r="E18" s="79" t="s">
        <v>204</v>
      </c>
      <c r="F18" s="79" t="s">
        <v>215</v>
      </c>
      <c r="G18" s="74" t="s">
        <v>166</v>
      </c>
      <c r="H18" s="105">
        <v>1497674.93</v>
      </c>
      <c r="I18" s="79"/>
      <c r="J18" s="127"/>
      <c r="K18" s="106">
        <v>1497674.93</v>
      </c>
      <c r="L18" s="79"/>
      <c r="M18" s="79"/>
    </row>
    <row r="19" spans="1:13" s="122" customFormat="1" ht="18.75" customHeight="1" x14ac:dyDescent="0.25">
      <c r="A19" s="133">
        <v>45520</v>
      </c>
      <c r="B19" s="108"/>
      <c r="C19" s="110">
        <v>45551</v>
      </c>
      <c r="D19" s="111" t="s">
        <v>206</v>
      </c>
      <c r="E19" s="111" t="s">
        <v>205</v>
      </c>
      <c r="F19" s="111" t="s">
        <v>211</v>
      </c>
      <c r="G19" s="112" t="s">
        <v>166</v>
      </c>
      <c r="H19" s="113">
        <v>650000</v>
      </c>
      <c r="I19" s="114"/>
      <c r="J19" s="128"/>
      <c r="K19" s="107">
        <v>650000</v>
      </c>
      <c r="L19" s="124"/>
      <c r="M19" s="124"/>
    </row>
    <row r="20" spans="1:13" s="124" customFormat="1" ht="18.75" customHeight="1" x14ac:dyDescent="0.25">
      <c r="A20" s="134">
        <v>45611</v>
      </c>
      <c r="B20" s="108">
        <v>3</v>
      </c>
      <c r="C20" s="125">
        <v>45641</v>
      </c>
      <c r="D20" s="124" t="s">
        <v>223</v>
      </c>
      <c r="E20" s="124" t="s">
        <v>224</v>
      </c>
      <c r="F20" s="123" t="s">
        <v>225</v>
      </c>
      <c r="G20" s="109" t="s">
        <v>166</v>
      </c>
      <c r="H20" s="107">
        <v>499022</v>
      </c>
      <c r="I20" s="107"/>
      <c r="K20" s="129">
        <v>499022</v>
      </c>
      <c r="L20" s="79"/>
      <c r="M20" s="79"/>
    </row>
    <row r="21" spans="1:13" s="124" customFormat="1" ht="18.75" customHeight="1" x14ac:dyDescent="0.25">
      <c r="A21" s="135">
        <v>45660</v>
      </c>
      <c r="B21" s="108">
        <v>343</v>
      </c>
      <c r="C21" s="125">
        <v>45691</v>
      </c>
      <c r="D21" s="124" t="s">
        <v>219</v>
      </c>
      <c r="E21" s="124" t="s">
        <v>220</v>
      </c>
      <c r="F21" s="123" t="s">
        <v>221</v>
      </c>
      <c r="G21" s="109" t="s">
        <v>166</v>
      </c>
      <c r="H21" s="107">
        <v>92925</v>
      </c>
      <c r="J21" s="129">
        <f>H21</f>
        <v>92925</v>
      </c>
      <c r="K21" s="129"/>
      <c r="L21" s="79"/>
      <c r="M21" s="79"/>
    </row>
    <row r="22" spans="1:13" s="124" customFormat="1" ht="18.75" customHeight="1" x14ac:dyDescent="0.25">
      <c r="A22" s="135">
        <v>45681</v>
      </c>
      <c r="B22" s="108">
        <v>102659</v>
      </c>
      <c r="C22" s="125">
        <v>45712</v>
      </c>
      <c r="D22" s="124" t="s">
        <v>226</v>
      </c>
      <c r="E22" s="124" t="s">
        <v>222</v>
      </c>
      <c r="F22" s="123" t="s">
        <v>291</v>
      </c>
      <c r="G22" s="109" t="s">
        <v>166</v>
      </c>
      <c r="H22" s="107">
        <v>855653.53</v>
      </c>
      <c r="J22" s="129">
        <f>H22</f>
        <v>855653.53</v>
      </c>
      <c r="K22" s="129"/>
      <c r="L22" s="79"/>
      <c r="M22" s="79"/>
    </row>
    <row r="23" spans="1:13" s="79" customFormat="1" ht="18.75" customHeight="1" x14ac:dyDescent="0.25">
      <c r="A23" s="149">
        <v>45689</v>
      </c>
      <c r="B23" s="73">
        <v>422421</v>
      </c>
      <c r="C23" s="104">
        <v>45717</v>
      </c>
      <c r="D23" s="124" t="s">
        <v>228</v>
      </c>
      <c r="E23" s="79" t="s">
        <v>229</v>
      </c>
      <c r="F23" s="130" t="s">
        <v>230</v>
      </c>
      <c r="G23" s="109" t="s">
        <v>166</v>
      </c>
      <c r="H23" s="106">
        <v>2670</v>
      </c>
      <c r="I23" s="129">
        <f>H23</f>
        <v>2670</v>
      </c>
      <c r="J23" s="129"/>
      <c r="K23" s="129"/>
    </row>
    <row r="24" spans="1:13" s="79" customFormat="1" ht="18.75" customHeight="1" x14ac:dyDescent="0.25">
      <c r="A24" s="149">
        <v>45689</v>
      </c>
      <c r="B24" s="73">
        <v>12549</v>
      </c>
      <c r="C24" s="104">
        <v>45717</v>
      </c>
      <c r="D24" s="124" t="s">
        <v>231</v>
      </c>
      <c r="E24" s="79" t="s">
        <v>229</v>
      </c>
      <c r="F24" s="130" t="s">
        <v>230</v>
      </c>
      <c r="G24" s="109" t="s">
        <v>166</v>
      </c>
      <c r="H24" s="106">
        <v>1001</v>
      </c>
      <c r="I24" s="129">
        <f t="shared" ref="I24:I54" si="0">H24</f>
        <v>1001</v>
      </c>
      <c r="J24" s="129"/>
      <c r="K24" s="129"/>
    </row>
    <row r="25" spans="1:13" s="79" customFormat="1" ht="18.75" customHeight="1" x14ac:dyDescent="0.25">
      <c r="A25" s="149">
        <v>45703</v>
      </c>
      <c r="B25" s="73">
        <v>12325</v>
      </c>
      <c r="C25" s="104">
        <v>45729</v>
      </c>
      <c r="D25" s="124" t="s">
        <v>232</v>
      </c>
      <c r="E25" s="79" t="s">
        <v>233</v>
      </c>
      <c r="F25" s="130" t="s">
        <v>227</v>
      </c>
      <c r="G25" s="109" t="s">
        <v>166</v>
      </c>
      <c r="H25" s="106">
        <v>30619.25</v>
      </c>
      <c r="I25" s="129">
        <f t="shared" si="0"/>
        <v>30619.25</v>
      </c>
      <c r="J25" s="129"/>
      <c r="K25" s="129"/>
    </row>
    <row r="26" spans="1:13" s="79" customFormat="1" ht="18.75" customHeight="1" x14ac:dyDescent="0.25">
      <c r="A26" s="149">
        <v>45704</v>
      </c>
      <c r="B26" s="73">
        <v>677466</v>
      </c>
      <c r="C26" s="104">
        <v>45732</v>
      </c>
      <c r="D26" s="124" t="s">
        <v>234</v>
      </c>
      <c r="E26" s="79" t="s">
        <v>235</v>
      </c>
      <c r="F26" s="130" t="s">
        <v>227</v>
      </c>
      <c r="G26" s="109" t="s">
        <v>166</v>
      </c>
      <c r="H26" s="106">
        <v>33620.89</v>
      </c>
      <c r="I26" s="129">
        <f t="shared" si="0"/>
        <v>33620.89</v>
      </c>
      <c r="J26" s="129"/>
      <c r="K26" s="129"/>
    </row>
    <row r="27" spans="1:13" s="79" customFormat="1" ht="18.75" customHeight="1" x14ac:dyDescent="0.25">
      <c r="A27" s="149">
        <v>45691</v>
      </c>
      <c r="B27" s="73">
        <v>803</v>
      </c>
      <c r="C27" s="104">
        <v>45719</v>
      </c>
      <c r="D27" s="79" t="s">
        <v>236</v>
      </c>
      <c r="E27" s="79" t="s">
        <v>237</v>
      </c>
      <c r="F27" s="130" t="s">
        <v>238</v>
      </c>
      <c r="G27" s="109" t="s">
        <v>166</v>
      </c>
      <c r="H27" s="106">
        <v>49833.34</v>
      </c>
      <c r="I27" s="129">
        <f t="shared" si="0"/>
        <v>49833.34</v>
      </c>
      <c r="J27" s="129"/>
      <c r="K27" s="129"/>
    </row>
    <row r="28" spans="1:13" s="79" customFormat="1" ht="18.75" customHeight="1" x14ac:dyDescent="0.25">
      <c r="A28" s="149">
        <v>45707</v>
      </c>
      <c r="B28" s="73">
        <v>812</v>
      </c>
      <c r="C28" s="104">
        <v>45735</v>
      </c>
      <c r="D28" s="79" t="s">
        <v>241</v>
      </c>
      <c r="E28" s="79" t="s">
        <v>237</v>
      </c>
      <c r="F28" s="130" t="s">
        <v>238</v>
      </c>
      <c r="G28" s="109" t="s">
        <v>166</v>
      </c>
      <c r="H28" s="106">
        <v>49833.34</v>
      </c>
      <c r="I28" s="129">
        <f t="shared" si="0"/>
        <v>49833.34</v>
      </c>
      <c r="J28" s="129"/>
      <c r="K28" s="129"/>
    </row>
    <row r="29" spans="1:13" s="79" customFormat="1" ht="18.75" customHeight="1" x14ac:dyDescent="0.25">
      <c r="A29" s="149">
        <v>45690</v>
      </c>
      <c r="B29" s="73">
        <v>7513</v>
      </c>
      <c r="C29" s="104">
        <v>45721</v>
      </c>
      <c r="D29" s="79" t="s">
        <v>239</v>
      </c>
      <c r="E29" s="79" t="s">
        <v>292</v>
      </c>
      <c r="F29" s="130" t="s">
        <v>240</v>
      </c>
      <c r="G29" s="109" t="s">
        <v>166</v>
      </c>
      <c r="H29" s="106">
        <v>1566446.84</v>
      </c>
      <c r="I29" s="129">
        <f t="shared" si="0"/>
        <v>1566446.84</v>
      </c>
      <c r="J29" s="129"/>
      <c r="K29" s="129"/>
    </row>
    <row r="30" spans="1:13" s="79" customFormat="1" ht="18.75" customHeight="1" x14ac:dyDescent="0.25">
      <c r="A30" s="149">
        <v>45699</v>
      </c>
      <c r="B30" s="73">
        <v>102665</v>
      </c>
      <c r="C30" s="104">
        <v>45727</v>
      </c>
      <c r="D30" s="79" t="s">
        <v>242</v>
      </c>
      <c r="E30" s="79" t="s">
        <v>243</v>
      </c>
      <c r="F30" s="130" t="s">
        <v>244</v>
      </c>
      <c r="G30" s="109" t="s">
        <v>166</v>
      </c>
      <c r="H30" s="106">
        <v>324842.2</v>
      </c>
      <c r="I30" s="129">
        <f t="shared" si="0"/>
        <v>324842.2</v>
      </c>
      <c r="J30" s="129"/>
      <c r="K30" s="129"/>
    </row>
    <row r="31" spans="1:13" s="79" customFormat="1" ht="18.75" customHeight="1" x14ac:dyDescent="0.25">
      <c r="A31" s="149">
        <v>45700</v>
      </c>
      <c r="B31" s="73">
        <v>102666</v>
      </c>
      <c r="C31" s="104">
        <v>45728</v>
      </c>
      <c r="D31" s="79" t="s">
        <v>245</v>
      </c>
      <c r="E31" s="79" t="s">
        <v>246</v>
      </c>
      <c r="F31" s="130" t="s">
        <v>244</v>
      </c>
      <c r="G31" s="109" t="s">
        <v>166</v>
      </c>
      <c r="H31" s="106">
        <v>37406</v>
      </c>
      <c r="I31" s="129">
        <f t="shared" si="0"/>
        <v>37406</v>
      </c>
      <c r="J31" s="129"/>
      <c r="K31" s="129"/>
    </row>
    <row r="32" spans="1:13" s="79" customFormat="1" ht="18.75" customHeight="1" x14ac:dyDescent="0.25">
      <c r="A32" s="149">
        <v>45701</v>
      </c>
      <c r="B32" s="73">
        <v>102667</v>
      </c>
      <c r="C32" s="104">
        <v>45729</v>
      </c>
      <c r="D32" s="79" t="s">
        <v>247</v>
      </c>
      <c r="E32" s="79" t="s">
        <v>248</v>
      </c>
      <c r="F32" s="130" t="s">
        <v>244</v>
      </c>
      <c r="G32" s="109" t="s">
        <v>166</v>
      </c>
      <c r="H32" s="106">
        <v>59519.5</v>
      </c>
      <c r="I32" s="129">
        <f t="shared" si="0"/>
        <v>59519.5</v>
      </c>
      <c r="J32" s="129"/>
      <c r="K32" s="129"/>
    </row>
    <row r="33" spans="1:11" s="79" customFormat="1" ht="18.75" customHeight="1" x14ac:dyDescent="0.25">
      <c r="A33" s="149">
        <v>45713</v>
      </c>
      <c r="B33" s="73">
        <v>10671</v>
      </c>
      <c r="C33" s="104">
        <v>45741</v>
      </c>
      <c r="D33" s="79" t="s">
        <v>249</v>
      </c>
      <c r="E33" s="79" t="s">
        <v>250</v>
      </c>
      <c r="F33" s="130" t="s">
        <v>251</v>
      </c>
      <c r="G33" s="109" t="s">
        <v>166</v>
      </c>
      <c r="H33" s="106">
        <v>13500</v>
      </c>
      <c r="I33" s="129">
        <f t="shared" si="0"/>
        <v>13500</v>
      </c>
      <c r="J33" s="129"/>
      <c r="K33" s="129"/>
    </row>
    <row r="34" spans="1:11" s="79" customFormat="1" ht="18.75" customHeight="1" x14ac:dyDescent="0.25">
      <c r="A34" s="149">
        <v>45698</v>
      </c>
      <c r="B34" s="73">
        <v>102664</v>
      </c>
      <c r="C34" s="104">
        <v>45726</v>
      </c>
      <c r="D34" s="79" t="s">
        <v>252</v>
      </c>
      <c r="E34" s="79" t="s">
        <v>250</v>
      </c>
      <c r="F34" s="130" t="s">
        <v>251</v>
      </c>
      <c r="G34" s="109" t="s">
        <v>166</v>
      </c>
      <c r="H34" s="106">
        <v>6750</v>
      </c>
      <c r="I34" s="129">
        <f t="shared" si="0"/>
        <v>6750</v>
      </c>
      <c r="J34" s="129"/>
      <c r="K34" s="129"/>
    </row>
    <row r="35" spans="1:11" s="79" customFormat="1" ht="18.75" customHeight="1" x14ac:dyDescent="0.25">
      <c r="A35" s="149">
        <v>45693</v>
      </c>
      <c r="B35" s="73">
        <v>102670</v>
      </c>
      <c r="C35" s="104">
        <v>45721</v>
      </c>
      <c r="D35" s="79" t="s">
        <v>254</v>
      </c>
      <c r="E35" s="79" t="s">
        <v>250</v>
      </c>
      <c r="F35" s="130" t="s">
        <v>251</v>
      </c>
      <c r="G35" s="109" t="s">
        <v>166</v>
      </c>
      <c r="H35" s="106">
        <v>6960</v>
      </c>
      <c r="I35" s="129">
        <f t="shared" si="0"/>
        <v>6960</v>
      </c>
      <c r="J35" s="129"/>
      <c r="K35" s="129"/>
    </row>
    <row r="36" spans="1:11" s="79" customFormat="1" ht="18.75" customHeight="1" x14ac:dyDescent="0.25">
      <c r="A36" s="149">
        <v>45702</v>
      </c>
      <c r="B36" s="73">
        <v>102670</v>
      </c>
      <c r="C36" s="104">
        <v>45730</v>
      </c>
      <c r="D36" s="79" t="s">
        <v>253</v>
      </c>
      <c r="E36" s="79" t="s">
        <v>250</v>
      </c>
      <c r="F36" s="130" t="s">
        <v>251</v>
      </c>
      <c r="G36" s="109" t="s">
        <v>166</v>
      </c>
      <c r="H36" s="106">
        <v>7020</v>
      </c>
      <c r="I36" s="129">
        <f t="shared" si="0"/>
        <v>7020</v>
      </c>
      <c r="J36" s="129"/>
      <c r="K36" s="129"/>
    </row>
    <row r="37" spans="1:11" s="79" customFormat="1" ht="18.75" customHeight="1" x14ac:dyDescent="0.25">
      <c r="A37" s="149">
        <v>45709</v>
      </c>
      <c r="B37" s="73">
        <v>102670</v>
      </c>
      <c r="C37" s="104">
        <v>45737</v>
      </c>
      <c r="D37" s="79" t="s">
        <v>255</v>
      </c>
      <c r="E37" s="79" t="s">
        <v>250</v>
      </c>
      <c r="F37" s="130" t="s">
        <v>251</v>
      </c>
      <c r="G37" s="109" t="s">
        <v>166</v>
      </c>
      <c r="H37" s="106">
        <v>1620</v>
      </c>
      <c r="I37" s="129">
        <f t="shared" si="0"/>
        <v>1620</v>
      </c>
      <c r="J37" s="129"/>
      <c r="K37" s="129"/>
    </row>
    <row r="38" spans="1:11" s="79" customFormat="1" ht="18.75" customHeight="1" x14ac:dyDescent="0.25">
      <c r="A38" s="149">
        <v>45694</v>
      </c>
      <c r="B38" s="73">
        <v>804</v>
      </c>
      <c r="C38" s="104">
        <v>45722</v>
      </c>
      <c r="D38" s="79" t="s">
        <v>256</v>
      </c>
      <c r="E38" s="79" t="s">
        <v>257</v>
      </c>
      <c r="F38" s="130" t="s">
        <v>258</v>
      </c>
      <c r="G38" s="109" t="s">
        <v>166</v>
      </c>
      <c r="H38" s="106">
        <v>5900</v>
      </c>
      <c r="I38" s="129">
        <f t="shared" si="0"/>
        <v>5900</v>
      </c>
      <c r="J38" s="129"/>
      <c r="K38" s="129"/>
    </row>
    <row r="39" spans="1:11" s="79" customFormat="1" ht="18.75" customHeight="1" x14ac:dyDescent="0.25">
      <c r="A39" s="149">
        <v>45694</v>
      </c>
      <c r="B39" s="73">
        <v>804</v>
      </c>
      <c r="C39" s="104">
        <v>45722</v>
      </c>
      <c r="D39" s="79" t="s">
        <v>259</v>
      </c>
      <c r="E39" s="79" t="s">
        <v>257</v>
      </c>
      <c r="F39" s="130" t="s">
        <v>258</v>
      </c>
      <c r="G39" s="109" t="s">
        <v>166</v>
      </c>
      <c r="H39" s="106">
        <v>5900</v>
      </c>
      <c r="I39" s="129">
        <f t="shared" si="0"/>
        <v>5900</v>
      </c>
      <c r="J39" s="129"/>
      <c r="K39" s="129"/>
    </row>
    <row r="40" spans="1:11" s="79" customFormat="1" ht="18.75" customHeight="1" x14ac:dyDescent="0.25">
      <c r="A40" s="149">
        <v>45695</v>
      </c>
      <c r="B40" s="73">
        <v>100</v>
      </c>
      <c r="C40" s="104">
        <v>45723</v>
      </c>
      <c r="D40" s="79" t="s">
        <v>260</v>
      </c>
      <c r="E40" s="79" t="s">
        <v>301</v>
      </c>
      <c r="F40" s="130" t="s">
        <v>261</v>
      </c>
      <c r="G40" s="109" t="s">
        <v>166</v>
      </c>
      <c r="H40" s="106">
        <v>80948.429999999993</v>
      </c>
      <c r="I40" s="129">
        <f t="shared" si="0"/>
        <v>80948.429999999993</v>
      </c>
      <c r="J40" s="129"/>
      <c r="K40" s="129"/>
    </row>
    <row r="41" spans="1:11" s="79" customFormat="1" ht="18.75" customHeight="1" x14ac:dyDescent="0.25">
      <c r="A41" s="149">
        <v>45691</v>
      </c>
      <c r="B41" s="73">
        <v>102662</v>
      </c>
      <c r="C41" s="104">
        <v>45719</v>
      </c>
      <c r="D41" s="79" t="s">
        <v>262</v>
      </c>
      <c r="E41" s="79" t="s">
        <v>263</v>
      </c>
      <c r="F41" s="130" t="s">
        <v>244</v>
      </c>
      <c r="G41" s="109" t="s">
        <v>166</v>
      </c>
      <c r="H41" s="106">
        <v>57820</v>
      </c>
      <c r="I41" s="129">
        <f t="shared" si="0"/>
        <v>57820</v>
      </c>
      <c r="J41" s="129"/>
      <c r="K41" s="129"/>
    </row>
    <row r="42" spans="1:11" s="79" customFormat="1" ht="18.75" customHeight="1" x14ac:dyDescent="0.25">
      <c r="A42" s="149">
        <v>45681</v>
      </c>
      <c r="B42" s="73">
        <v>102663</v>
      </c>
      <c r="C42" s="104">
        <v>45740</v>
      </c>
      <c r="D42" s="79" t="s">
        <v>264</v>
      </c>
      <c r="E42" s="79" t="s">
        <v>265</v>
      </c>
      <c r="F42" s="130" t="s">
        <v>266</v>
      </c>
      <c r="G42" s="109" t="s">
        <v>166</v>
      </c>
      <c r="H42" s="106">
        <v>114572.1</v>
      </c>
      <c r="I42" s="129">
        <f t="shared" si="0"/>
        <v>114572.1</v>
      </c>
      <c r="J42" s="129"/>
      <c r="K42" s="129"/>
    </row>
    <row r="43" spans="1:11" s="79" customFormat="1" ht="18.75" customHeight="1" x14ac:dyDescent="0.25">
      <c r="A43" s="149">
        <v>45701</v>
      </c>
      <c r="B43" s="73">
        <v>102668</v>
      </c>
      <c r="C43" s="104">
        <v>45729</v>
      </c>
      <c r="D43" s="79" t="s">
        <v>267</v>
      </c>
      <c r="E43" s="79" t="s">
        <v>268</v>
      </c>
      <c r="F43" s="130" t="s">
        <v>269</v>
      </c>
      <c r="G43" s="109" t="s">
        <v>166</v>
      </c>
      <c r="H43" s="106">
        <v>84960</v>
      </c>
      <c r="I43" s="129">
        <f t="shared" si="0"/>
        <v>84960</v>
      </c>
      <c r="J43" s="129"/>
      <c r="K43" s="129"/>
    </row>
    <row r="44" spans="1:11" s="79" customFormat="1" ht="18.75" customHeight="1" x14ac:dyDescent="0.25">
      <c r="A44" s="149">
        <v>45705</v>
      </c>
      <c r="B44" s="73">
        <v>102669</v>
      </c>
      <c r="C44" s="104">
        <v>45733</v>
      </c>
      <c r="D44" s="79" t="s">
        <v>270</v>
      </c>
      <c r="E44" s="79" t="s">
        <v>271</v>
      </c>
      <c r="F44" s="130" t="s">
        <v>293</v>
      </c>
      <c r="G44" s="109" t="s">
        <v>166</v>
      </c>
      <c r="H44" s="106">
        <v>146066.29999999999</v>
      </c>
      <c r="I44" s="129">
        <f t="shared" si="0"/>
        <v>146066.29999999999</v>
      </c>
      <c r="J44" s="129"/>
      <c r="K44" s="129"/>
    </row>
    <row r="45" spans="1:11" s="79" customFormat="1" ht="18.75" customHeight="1" x14ac:dyDescent="0.25">
      <c r="A45" s="149">
        <v>45700</v>
      </c>
      <c r="B45" s="73">
        <v>805</v>
      </c>
      <c r="C45" s="104">
        <v>45728</v>
      </c>
      <c r="D45" s="79" t="s">
        <v>272</v>
      </c>
      <c r="E45" s="79" t="s">
        <v>273</v>
      </c>
      <c r="F45" s="130" t="s">
        <v>274</v>
      </c>
      <c r="G45" s="109" t="s">
        <v>166</v>
      </c>
      <c r="H45" s="106">
        <v>305017.19</v>
      </c>
      <c r="I45" s="129">
        <f t="shared" si="0"/>
        <v>305017.19</v>
      </c>
      <c r="J45" s="129"/>
      <c r="K45" s="129"/>
    </row>
    <row r="46" spans="1:11" s="79" customFormat="1" ht="18.75" customHeight="1" x14ac:dyDescent="0.25">
      <c r="A46" s="149">
        <v>45691</v>
      </c>
      <c r="B46" s="73">
        <v>809</v>
      </c>
      <c r="C46" s="104">
        <v>45719</v>
      </c>
      <c r="D46" s="79" t="s">
        <v>275</v>
      </c>
      <c r="E46" s="79" t="s">
        <v>294</v>
      </c>
      <c r="F46" s="130" t="s">
        <v>276</v>
      </c>
      <c r="G46" s="109" t="s">
        <v>166</v>
      </c>
      <c r="H46" s="106">
        <v>29500</v>
      </c>
      <c r="I46" s="129">
        <f t="shared" si="0"/>
        <v>29500</v>
      </c>
      <c r="J46" s="129"/>
      <c r="K46" s="129"/>
    </row>
    <row r="47" spans="1:11" s="79" customFormat="1" ht="18.75" customHeight="1" x14ac:dyDescent="0.25">
      <c r="A47" s="149">
        <v>45692</v>
      </c>
      <c r="B47" s="73">
        <v>812</v>
      </c>
      <c r="C47" s="104">
        <v>45720</v>
      </c>
      <c r="D47" s="79" t="s">
        <v>277</v>
      </c>
      <c r="E47" s="79" t="s">
        <v>295</v>
      </c>
      <c r="F47" s="130" t="s">
        <v>276</v>
      </c>
      <c r="G47" s="109" t="s">
        <v>166</v>
      </c>
      <c r="H47" s="106">
        <v>41300</v>
      </c>
      <c r="I47" s="129">
        <f t="shared" si="0"/>
        <v>41300</v>
      </c>
      <c r="J47" s="129"/>
      <c r="K47" s="129"/>
    </row>
    <row r="48" spans="1:11" s="79" customFormat="1" ht="18.75" customHeight="1" x14ac:dyDescent="0.25">
      <c r="A48" s="149">
        <v>45691</v>
      </c>
      <c r="B48" s="73">
        <v>810</v>
      </c>
      <c r="C48" s="104">
        <v>45719</v>
      </c>
      <c r="D48" s="79" t="s">
        <v>278</v>
      </c>
      <c r="E48" s="79" t="s">
        <v>279</v>
      </c>
      <c r="F48" s="130" t="s">
        <v>276</v>
      </c>
      <c r="G48" s="109" t="s">
        <v>166</v>
      </c>
      <c r="H48" s="106">
        <v>88500</v>
      </c>
      <c r="I48" s="129">
        <f t="shared" si="0"/>
        <v>88500</v>
      </c>
      <c r="J48" s="129"/>
      <c r="K48" s="129"/>
    </row>
    <row r="49" spans="1:13" s="79" customFormat="1" ht="18.75" customHeight="1" x14ac:dyDescent="0.25">
      <c r="A49" s="149">
        <v>45691</v>
      </c>
      <c r="B49" s="73">
        <v>807</v>
      </c>
      <c r="C49" s="104">
        <v>45719</v>
      </c>
      <c r="D49" s="79" t="s">
        <v>280</v>
      </c>
      <c r="E49" s="79" t="s">
        <v>281</v>
      </c>
      <c r="F49" s="130" t="s">
        <v>276</v>
      </c>
      <c r="G49" s="109" t="s">
        <v>166</v>
      </c>
      <c r="H49" s="106">
        <v>29500</v>
      </c>
      <c r="I49" s="129">
        <f t="shared" si="0"/>
        <v>29500</v>
      </c>
      <c r="J49" s="129"/>
      <c r="K49" s="129"/>
    </row>
    <row r="50" spans="1:13" s="79" customFormat="1" ht="18.75" customHeight="1" x14ac:dyDescent="0.25">
      <c r="A50" s="149">
        <v>45691</v>
      </c>
      <c r="B50" s="73">
        <v>808</v>
      </c>
      <c r="C50" s="104">
        <v>45719</v>
      </c>
      <c r="D50" s="79" t="s">
        <v>282</v>
      </c>
      <c r="E50" s="79" t="s">
        <v>283</v>
      </c>
      <c r="F50" s="130" t="s">
        <v>276</v>
      </c>
      <c r="G50" s="109" t="s">
        <v>166</v>
      </c>
      <c r="H50" s="106">
        <v>118000</v>
      </c>
      <c r="I50" s="129">
        <f t="shared" si="0"/>
        <v>118000</v>
      </c>
      <c r="J50" s="129"/>
      <c r="K50" s="129"/>
    </row>
    <row r="51" spans="1:13" s="79" customFormat="1" ht="18.75" customHeight="1" x14ac:dyDescent="0.25">
      <c r="A51" s="149">
        <v>45691</v>
      </c>
      <c r="B51" s="73">
        <v>814</v>
      </c>
      <c r="C51" s="104">
        <v>45719</v>
      </c>
      <c r="D51" s="79" t="s">
        <v>284</v>
      </c>
      <c r="E51" s="79" t="s">
        <v>296</v>
      </c>
      <c r="F51" s="130" t="s">
        <v>276</v>
      </c>
      <c r="G51" s="109" t="s">
        <v>166</v>
      </c>
      <c r="H51" s="106">
        <v>88500</v>
      </c>
      <c r="I51" s="129">
        <f t="shared" si="0"/>
        <v>88500</v>
      </c>
      <c r="J51" s="129"/>
      <c r="K51" s="129"/>
    </row>
    <row r="52" spans="1:13" s="79" customFormat="1" ht="18.75" customHeight="1" x14ac:dyDescent="0.25">
      <c r="A52" s="149">
        <v>45691</v>
      </c>
      <c r="B52" s="73">
        <v>806</v>
      </c>
      <c r="C52" s="104">
        <v>45719</v>
      </c>
      <c r="D52" s="79" t="s">
        <v>285</v>
      </c>
      <c r="E52" s="79" t="s">
        <v>286</v>
      </c>
      <c r="F52" s="130" t="s">
        <v>276</v>
      </c>
      <c r="G52" s="109" t="s">
        <v>166</v>
      </c>
      <c r="H52" s="106">
        <v>88500</v>
      </c>
      <c r="I52" s="129">
        <f t="shared" si="0"/>
        <v>88500</v>
      </c>
      <c r="J52" s="129"/>
      <c r="K52" s="129"/>
    </row>
    <row r="53" spans="1:13" s="79" customFormat="1" ht="18.75" customHeight="1" x14ac:dyDescent="0.25">
      <c r="A53" s="149">
        <v>45708</v>
      </c>
      <c r="B53" s="73">
        <v>811</v>
      </c>
      <c r="C53" s="104">
        <v>45736</v>
      </c>
      <c r="D53" s="79" t="s">
        <v>287</v>
      </c>
      <c r="E53" s="79" t="s">
        <v>297</v>
      </c>
      <c r="F53" s="130" t="s">
        <v>288</v>
      </c>
      <c r="G53" s="109" t="s">
        <v>166</v>
      </c>
      <c r="H53" s="106">
        <v>19960</v>
      </c>
      <c r="I53" s="129">
        <f t="shared" si="0"/>
        <v>19960</v>
      </c>
      <c r="J53" s="129"/>
      <c r="K53" s="129"/>
    </row>
    <row r="54" spans="1:13" s="79" customFormat="1" ht="18.75" customHeight="1" x14ac:dyDescent="0.25">
      <c r="A54" s="149">
        <v>45673</v>
      </c>
      <c r="B54" s="73">
        <v>101</v>
      </c>
      <c r="C54" s="104">
        <v>45732</v>
      </c>
      <c r="D54" s="79" t="s">
        <v>289</v>
      </c>
      <c r="E54" s="79" t="s">
        <v>290</v>
      </c>
      <c r="F54" s="130" t="s">
        <v>298</v>
      </c>
      <c r="G54" s="109" t="s">
        <v>166</v>
      </c>
      <c r="H54" s="106">
        <v>216676.96</v>
      </c>
      <c r="I54" s="129">
        <f t="shared" si="0"/>
        <v>216676.96</v>
      </c>
      <c r="J54" s="129"/>
      <c r="K54" s="129"/>
    </row>
    <row r="55" spans="1:13" s="148" customFormat="1" ht="18.75" customHeight="1" x14ac:dyDescent="0.25">
      <c r="A55" s="141"/>
      <c r="B55" s="142"/>
      <c r="C55" s="143"/>
      <c r="D55" s="144"/>
      <c r="E55" s="140"/>
      <c r="F55" s="144"/>
      <c r="G55" s="145"/>
      <c r="H55" s="146"/>
      <c r="I55" s="147"/>
      <c r="J55" s="144"/>
      <c r="K55" s="147"/>
      <c r="L55" s="144"/>
      <c r="M55" s="144"/>
    </row>
    <row r="56" spans="1:13" s="116" customFormat="1" ht="15.75" thickBot="1" x14ac:dyDescent="0.3">
      <c r="A56" s="153" t="s">
        <v>17</v>
      </c>
      <c r="B56" s="154"/>
      <c r="C56" s="154"/>
      <c r="D56" s="154"/>
      <c r="E56" s="154"/>
      <c r="F56" s="155"/>
      <c r="G56" s="136"/>
      <c r="H56" s="115">
        <f>SUM(H9:H55)</f>
        <v>8603769.7599999998</v>
      </c>
      <c r="I56" s="137">
        <f>SUM(I21:I55)</f>
        <v>3713263.3400000003</v>
      </c>
      <c r="J56" s="138">
        <f>SUM(J20:J55)</f>
        <v>948578.53</v>
      </c>
      <c r="K56" s="139">
        <f>SUM(K18:K55)</f>
        <v>2646696.9299999997</v>
      </c>
      <c r="L56" s="139">
        <f>SUM(L9:L17)</f>
        <v>0</v>
      </c>
      <c r="M56" s="139">
        <f>SUM(M9:M55)</f>
        <v>1295230.96</v>
      </c>
    </row>
    <row r="57" spans="1:13" s="69" customFormat="1" x14ac:dyDescent="0.25">
      <c r="A57" s="72"/>
      <c r="B57" s="72"/>
      <c r="C57" s="72"/>
      <c r="D57" s="72"/>
      <c r="E57" s="72"/>
      <c r="F57" s="72"/>
      <c r="G57" s="117"/>
      <c r="H57" s="118"/>
      <c r="I57" s="171"/>
      <c r="J57" s="119"/>
      <c r="K57" s="120"/>
      <c r="L57" s="120"/>
      <c r="M57" s="120"/>
    </row>
    <row r="58" spans="1:13" s="69" customFormat="1" ht="17.25" x14ac:dyDescent="0.4">
      <c r="A58" s="72"/>
      <c r="B58" s="72"/>
      <c r="C58" s="72"/>
      <c r="D58" s="72"/>
      <c r="E58" s="72"/>
      <c r="F58" s="72"/>
      <c r="G58" s="117"/>
      <c r="H58" s="118"/>
      <c r="I58" s="131"/>
      <c r="J58" s="119"/>
      <c r="K58" s="120"/>
      <c r="L58" s="120"/>
      <c r="M58" s="120"/>
    </row>
    <row r="59" spans="1:13" ht="18" x14ac:dyDescent="0.4">
      <c r="A59" s="66"/>
      <c r="B59" s="66"/>
      <c r="G59" s="16"/>
      <c r="H59" s="19"/>
      <c r="I59" s="83"/>
      <c r="K59" s="71"/>
      <c r="L59" s="67"/>
      <c r="M59" s="67"/>
    </row>
    <row r="60" spans="1:13" ht="15.75" x14ac:dyDescent="0.25">
      <c r="A60" s="156" t="s">
        <v>179</v>
      </c>
      <c r="B60" s="156"/>
      <c r="C60" s="156"/>
      <c r="D60" s="49"/>
      <c r="E60" s="156" t="s">
        <v>177</v>
      </c>
      <c r="F60" s="156"/>
      <c r="G60" s="157"/>
      <c r="H60" s="156" t="s">
        <v>180</v>
      </c>
      <c r="I60" s="157"/>
      <c r="J60" s="156"/>
      <c r="K60" s="70"/>
      <c r="L60" s="67"/>
      <c r="M60" s="67"/>
    </row>
    <row r="61" spans="1:13" ht="15.75" x14ac:dyDescent="0.25">
      <c r="A61" s="158" t="s">
        <v>207</v>
      </c>
      <c r="B61" s="158"/>
      <c r="C61" s="158"/>
      <c r="D61" s="50"/>
      <c r="E61" s="158" t="s">
        <v>194</v>
      </c>
      <c r="F61" s="158"/>
      <c r="G61" s="158"/>
      <c r="H61" s="158" t="s">
        <v>208</v>
      </c>
      <c r="I61" s="158"/>
      <c r="J61" s="158"/>
      <c r="K61" s="70"/>
    </row>
    <row r="62" spans="1:13" ht="15.75" x14ac:dyDescent="0.25">
      <c r="A62" s="158" t="s">
        <v>210</v>
      </c>
      <c r="B62" s="158"/>
      <c r="C62" s="158"/>
      <c r="D62" s="50"/>
      <c r="E62" s="158" t="s">
        <v>196</v>
      </c>
      <c r="F62" s="158"/>
      <c r="G62" s="158"/>
      <c r="H62" s="158" t="s">
        <v>197</v>
      </c>
      <c r="I62" s="158"/>
      <c r="J62" s="158"/>
      <c r="K62" s="70"/>
    </row>
    <row r="63" spans="1:13" ht="15.75" x14ac:dyDescent="0.25">
      <c r="A63" s="158" t="s">
        <v>209</v>
      </c>
      <c r="B63" s="158"/>
      <c r="C63" s="158"/>
      <c r="D63" s="49"/>
      <c r="E63" s="158" t="s">
        <v>209</v>
      </c>
      <c r="F63" s="158"/>
      <c r="G63" s="158"/>
      <c r="H63" s="158" t="s">
        <v>176</v>
      </c>
      <c r="I63" s="158"/>
      <c r="J63" s="158"/>
    </row>
    <row r="65" spans="8:8" x14ac:dyDescent="0.25">
      <c r="H65" s="68"/>
    </row>
  </sheetData>
  <sortState ref="A9:M17">
    <sortCondition ref="E16:E17"/>
  </sortState>
  <mergeCells count="26"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  <mergeCell ref="A63:C63"/>
    <mergeCell ref="E63:G63"/>
    <mergeCell ref="H61:J61"/>
    <mergeCell ref="H62:J62"/>
    <mergeCell ref="H63:J63"/>
    <mergeCell ref="A61:C61"/>
    <mergeCell ref="E61:G61"/>
    <mergeCell ref="A56:F56"/>
    <mergeCell ref="A60:C60"/>
    <mergeCell ref="E60:G60"/>
    <mergeCell ref="H60:J60"/>
    <mergeCell ref="A62:C62"/>
    <mergeCell ref="E62:G62"/>
  </mergeCells>
  <pageMargins left="0.15748031496062992" right="0.23622047244094491" top="0.74803149606299213" bottom="0.74803149606299213" header="0.31496062992125984" footer="0.31496062992125984"/>
  <pageSetup scale="45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50" t="s">
        <v>17</v>
      </c>
      <c r="B30" s="151"/>
      <c r="C30" s="151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schemas.openxmlformats.org/package/2006/metadata/core-properties"/>
    <ds:schemaRef ds:uri="f273a98b-242d-4bba-ac5b-8e491528a7da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be5260e8-50b7-4b0e-917c-13aa146d7c8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febrero 2025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Alba Peralta</cp:lastModifiedBy>
  <cp:lastPrinted>2025-03-13T14:45:22Z</cp:lastPrinted>
  <dcterms:created xsi:type="dcterms:W3CDTF">2013-09-25T19:10:54Z</dcterms:created>
  <dcterms:modified xsi:type="dcterms:W3CDTF">2025-03-13T15:39:23Z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