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71CD11C0-8454-4F5B-A731-3E5EF31AD13E}" xr6:coauthVersionLast="36" xr6:coauthVersionMax="36" xr10:uidLastSave="{00000000-0000-0000-0000-000000000000}"/>
  <bookViews>
    <workbookView xWindow="0" yWindow="0" windowWidth="23040" windowHeight="10284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2" l="1"/>
  <c r="J44" i="12"/>
  <c r="J46" i="12"/>
  <c r="J45" i="12"/>
  <c r="J43" i="12"/>
  <c r="H62" i="12" l="1"/>
  <c r="I50" i="12"/>
  <c r="J21" i="12" l="1"/>
  <c r="I61" i="12" l="1"/>
  <c r="I60" i="12"/>
  <c r="I59" i="12"/>
  <c r="I57" i="12"/>
  <c r="I62" i="12" s="1"/>
  <c r="I56" i="12"/>
  <c r="I55" i="12"/>
  <c r="I53" i="12"/>
  <c r="I52" i="12"/>
  <c r="I51" i="12"/>
  <c r="I26" i="12"/>
  <c r="I25" i="12"/>
  <c r="I24" i="12"/>
  <c r="I23" i="12"/>
  <c r="I22" i="12"/>
  <c r="I42" i="12"/>
  <c r="I40" i="12"/>
  <c r="I30" i="12" l="1"/>
  <c r="I31" i="12"/>
  <c r="I32" i="12"/>
  <c r="I34" i="12"/>
  <c r="J37" i="12"/>
  <c r="J36" i="12"/>
  <c r="J28" i="12"/>
  <c r="J27" i="12"/>
  <c r="I29" i="12"/>
  <c r="I49" i="12" l="1"/>
  <c r="I48" i="12"/>
  <c r="I47" i="12"/>
  <c r="I39" i="12"/>
  <c r="I38" i="12"/>
  <c r="I35" i="12"/>
  <c r="J30" i="6" l="1"/>
  <c r="I30" i="6"/>
  <c r="H30" i="6"/>
  <c r="G30" i="6"/>
  <c r="F30" i="6"/>
  <c r="E30" i="6"/>
  <c r="D30" i="6"/>
  <c r="F45" i="4" l="1"/>
  <c r="E21" i="3" l="1"/>
  <c r="G25" i="2" l="1"/>
  <c r="F18" i="1" l="1"/>
  <c r="M62" i="12" l="1"/>
  <c r="K62" i="12"/>
</calcChain>
</file>

<file path=xl/sharedStrings.xml><?xml version="1.0" encoding="utf-8"?>
<sst xmlns="http://schemas.openxmlformats.org/spreadsheetml/2006/main" count="462" uniqueCount="299">
  <si>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</si>
  <si>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</si>
  <si>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</si>
  <si>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</si>
  <si>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</si>
  <si>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</si>
  <si>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</si>
  <si>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</si>
  <si>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</si>
  <si>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</si>
  <si>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</si>
  <si>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</si>
  <si>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</si>
  <si>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</si>
  <si>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</si>
  <si>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</si>
  <si>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</si>
  <si>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</si>
  <si>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</si>
  <si>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</si>
  <si>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</si>
  <si>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</si>
  <si>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</si>
  <si>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</si>
  <si>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</si>
  <si>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</si>
  <si>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</si>
  <si>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</si>
  <si>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</si>
  <si>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</si>
  <si>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</si>
  <si>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</si>
  <si>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</si>
  <si>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</si>
  <si>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</si>
  <si>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</si>
  <si>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</si>
  <si>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</si>
  <si>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</si>
  <si>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</si>
  <si>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</si>
  <si>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</si>
  <si>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</si>
  <si>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</si>
  <si>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</si>
  <si>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</si>
  <si>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</si>
  <si>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</si>
  <si>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</si>
  <si>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</si>
  <si>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</si>
  <si>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</si>
  <si>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</si>
  <si>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</si>
  <si>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</si>
  <si>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</si>
  <si>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</si>
  <si>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</si>
  <si>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</si>
  <si>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</si>
  <si>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</si>
  <si>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</si>
  <si>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</si>
  <si>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</si>
  <si>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</si>
  <si>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</si>
  <si>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</si>
  <si>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</si>
  <si>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</si>
  <si>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</si>
  <si>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</si>
  <si>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</si>
  <si>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</si>
  <si>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</si>
  <si>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</si>
  <si>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</si>
  <si>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</si>
  <si>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</si>
  <si>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</si>
  <si>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</si>
  <si>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</si>
  <si>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</si>
  <si>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</si>
  <si>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</si>
  <si>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</si>
  <si>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</si>
  <si>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</si>
  <si>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</si>
  <si>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</si>
  <si>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</si>
  <si>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</si>
  <si>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</si>
  <si>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</si>
  <si>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</si>
  <si>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</si>
  <si>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</si>
  <si>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</si>
  <si>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</si>
  <si>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</si>
  <si>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</si>
  <si>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</si>
  <si>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</si>
  <si>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</si>
  <si>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</si>
  <si>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</si>
  <si>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</si>
  <si>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</si>
  <si>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</si>
  <si>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</si>
  <si>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</si>
  <si>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</si>
  <si>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</si>
  <si>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</si>
  <si>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</si>
  <si>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</si>
  <si>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</si>
  <si>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</si>
  <si>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</si>
  <si>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</si>
  <si>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</si>
  <si>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</si>
  <si>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</si>
  <si>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</si>
  <si>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</si>
  <si>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</si>
  <si>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</si>
  <si>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</si>
  <si>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</si>
  <si>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</si>
  <si>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</si>
  <si>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</si>
  <si>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</si>
  <si>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</si>
  <si>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</si>
  <si>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</si>
  <si>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</si>
  <si>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</si>
  <si>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</si>
  <si>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</si>
  <si>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</si>
  <si>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</si>
  <si>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</si>
  <si>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</si>
  <si>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</si>
  <si>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</si>
  <si>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</si>
  <si>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</si>
  <si>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</si>
  <si>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</si>
  <si>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</si>
  <si>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</si>
  <si>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</si>
  <si>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</si>
  <si>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</si>
  <si>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</si>
  <si>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</si>
  <si>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</si>
  <si>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</si>
  <si>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</si>
  <si>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</si>
  <si>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</si>
  <si>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</si>
  <si>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</si>
  <si>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</si>
  <si>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</si>
  <si>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</si>
  <si>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</si>
  <si>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</si>
  <si>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</si>
  <si>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</si>
  <si>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</si>
  <si>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</si>
  <si>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</si>
  <si>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</si>
  <si>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</si>
  <si>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</si>
  <si>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</si>
  <si>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</si>
  <si>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</si>
  <si>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</si>
  <si>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</si>
  <si>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</si>
  <si>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</si>
  <si>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</si>
  <si>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</si>
  <si>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</si>
  <si>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</si>
  <si>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</si>
  <si>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</si>
  <si>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</si>
  <si>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</si>
  <si>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</si>
  <si>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</si>
  <si>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</si>
  <si>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</si>
  <si>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</si>
  <si>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</si>
  <si>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</si>
  <si>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</si>
  <si>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</si>
  <si>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</si>
  <si>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</si>
  <si>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</si>
  <si>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</si>
  <si>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</si>
  <si>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</si>
  <si>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</si>
  <si>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</si>
  <si>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</si>
  <si>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</si>
  <si>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</si>
  <si>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</si>
  <si>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BRIZATLANTICA</t>
  </si>
  <si>
    <t>MANTENIMIENTOS Y REP. OFICINA</t>
  </si>
  <si>
    <t>B1500000176</t>
  </si>
  <si>
    <t>Auditora de Contabilidad</t>
  </si>
  <si>
    <t>ACTUALIDADES INFORMATIVAS</t>
  </si>
  <si>
    <t>SERV Y MANTENIMIENTO DE EDIFICIO</t>
  </si>
  <si>
    <t xml:space="preserve"> Enc. de Contabilidad</t>
  </si>
  <si>
    <t xml:space="preserve">Jorge Luís ceballos Pimentel </t>
  </si>
  <si>
    <t>PERFECT PEST CONTROL, SRL</t>
  </si>
  <si>
    <t>B1500003753</t>
  </si>
  <si>
    <t>SERVICIOS DE COMUNICACIÓN</t>
  </si>
  <si>
    <t>EDEESTE</t>
  </si>
  <si>
    <t>SERVICIOS DE ELECTRICIDAD</t>
  </si>
  <si>
    <t>FUMIGACIÓN</t>
  </si>
  <si>
    <t>B1500000354</t>
  </si>
  <si>
    <t>B1500004843</t>
  </si>
  <si>
    <t>SERVICIOS DE CATERING</t>
  </si>
  <si>
    <t>PLANET AZUL, S.A.</t>
  </si>
  <si>
    <t>C &amp; C TECNOLOGY SUPLY,SRL</t>
  </si>
  <si>
    <t>E4500000037949</t>
  </si>
  <si>
    <t>91-120 dÍas</t>
  </si>
  <si>
    <t>María Taveras</t>
  </si>
  <si>
    <t>Departamento de Contabilidad:</t>
  </si>
  <si>
    <t>FelIpe Suero Capellán</t>
  </si>
  <si>
    <t>AL 31 DE  AGOSTO  2025</t>
  </si>
  <si>
    <t>GRUPO HYLSA</t>
  </si>
  <si>
    <t>COMPRA NEUMATICOS</t>
  </si>
  <si>
    <t>BATERIA</t>
  </si>
  <si>
    <t>E4500000000719</t>
  </si>
  <si>
    <t>E4500000000679</t>
  </si>
  <si>
    <t>E4500000043310</t>
  </si>
  <si>
    <t>18/082025</t>
  </si>
  <si>
    <t>E4500000043389</t>
  </si>
  <si>
    <t>E4550000043260</t>
  </si>
  <si>
    <t>CODETEL</t>
  </si>
  <si>
    <t>25/07/2025    25/08/2025</t>
  </si>
  <si>
    <t>B1500000006</t>
  </si>
  <si>
    <t>SERVICIO NOTARIALES</t>
  </si>
  <si>
    <t>JORGE GABRIEL CASTILLO</t>
  </si>
  <si>
    <t>E450000000235</t>
  </si>
  <si>
    <t>04/092025</t>
  </si>
  <si>
    <t>TONER DEPOT MULTISERVICIOS</t>
  </si>
  <si>
    <t>MANT. Y REP EQUIPOS INF.</t>
  </si>
  <si>
    <t>E4500000088014</t>
  </si>
  <si>
    <t>E4500000085906</t>
  </si>
  <si>
    <t>27/0/82025</t>
  </si>
  <si>
    <t>E4500000086364</t>
  </si>
  <si>
    <t>E4500000086409</t>
  </si>
  <si>
    <t>E4500000087002</t>
  </si>
  <si>
    <t>E4500000087626</t>
  </si>
  <si>
    <t>E450000017224</t>
  </si>
  <si>
    <t>ALTICE DOMINICANA</t>
  </si>
  <si>
    <t xml:space="preserve">INTERNET </t>
  </si>
  <si>
    <t>E450000016086</t>
  </si>
  <si>
    <t>ALIMENTOS PARA HUMANOS</t>
  </si>
  <si>
    <t>E450000026516</t>
  </si>
  <si>
    <t>E450000016635</t>
  </si>
  <si>
    <t>E450000701611</t>
  </si>
  <si>
    <t>E450000741738</t>
  </si>
  <si>
    <t>E450000017352</t>
  </si>
  <si>
    <t>E450000007043</t>
  </si>
  <si>
    <t>E450000016943</t>
  </si>
  <si>
    <t>E450000016960</t>
  </si>
  <si>
    <t>E450000018163</t>
  </si>
  <si>
    <t>E450000018345</t>
  </si>
  <si>
    <t>B15000000357</t>
  </si>
  <si>
    <t>B15000000404</t>
  </si>
  <si>
    <t>CESI INTERNACIONAL,SRL</t>
  </si>
  <si>
    <t>SERVICIOS DE HOSPEDAJE</t>
  </si>
  <si>
    <t>B15000004855</t>
  </si>
  <si>
    <t>KHARITES INSPIRED</t>
  </si>
  <si>
    <t>E450000000097</t>
  </si>
  <si>
    <t>CKTRANS MOTORS,SRL</t>
  </si>
  <si>
    <t>REPARACIÒN EQUIPOS DE TRANSP.</t>
  </si>
  <si>
    <t>B1500001150</t>
  </si>
  <si>
    <t xml:space="preserve">CRISFLOR FLORÌSTERIA </t>
  </si>
  <si>
    <t xml:space="preserve">SERVICIOS DE FLORÌSTERIA </t>
  </si>
  <si>
    <t>B15000000295</t>
  </si>
  <si>
    <t>SERVICIOS DE IMPRESOS</t>
  </si>
  <si>
    <t>.</t>
  </si>
  <si>
    <t>IMPRESO O &amp; M ,3.0 , SRL</t>
  </si>
  <si>
    <t>B1500000670</t>
  </si>
  <si>
    <t>E45000015027</t>
  </si>
  <si>
    <t>E45000014370</t>
  </si>
  <si>
    <t>E450000014949</t>
  </si>
  <si>
    <t>E450000014349</t>
  </si>
  <si>
    <t>SERVICIOS E INSTALACI. TÈCNICA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</si>
</sst>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  <font>
      <b/>
      <u/>
      <sz val="18"/>
      <color theme="1"/>
      <name val="Times New Roman"/>
      <family val="1"/>
    </font>
    <font>
      <b/>
      <u/>
      <sz val="18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9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Fill="1" applyBorder="1" applyAlignment="1">
      <alignment horizontal="center" vertical="center"/>
    </xf>
    <xf numFmtId="44" fontId="14" fillId="0" borderId="0" xfId="2" applyFont="1" applyFill="1" applyBorder="1" applyAlignment="1">
      <alignment horizontal="right"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14" fontId="17" fillId="3" borderId="0" xfId="0" applyNumberFormat="1" applyFont="1" applyFill="1" applyBorder="1" applyAlignment="1">
      <alignment horizontal="left"/>
    </xf>
    <xf numFmtId="0" fontId="17" fillId="3" borderId="0" xfId="0" applyNumberFormat="1" applyFont="1" applyFill="1" applyBorder="1" applyAlignment="1">
      <alignment horizontal="center"/>
    </xf>
    <xf numFmtId="14" fontId="17" fillId="3" borderId="0" xfId="0" applyNumberFormat="1" applyFont="1" applyFill="1" applyBorder="1" applyAlignment="1">
      <alignment horizontal="center"/>
    </xf>
    <xf numFmtId="0" fontId="17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7" fillId="3" borderId="0" xfId="1" applyNumberFormat="1" applyFont="1" applyFill="1" applyBorder="1"/>
    <xf numFmtId="44" fontId="17" fillId="3" borderId="0" xfId="0" applyNumberFormat="1" applyFont="1" applyFill="1" applyBorder="1"/>
    <xf numFmtId="0" fontId="18" fillId="0" borderId="0" xfId="0" applyNumberFormat="1" applyFont="1" applyBorder="1" applyAlignment="1">
      <alignment horizontal="left"/>
    </xf>
    <xf numFmtId="0" fontId="20" fillId="0" borderId="0" xfId="0" applyNumberFormat="1" applyFont="1" applyBorder="1" applyAlignment="1">
      <alignment horizontal="left"/>
    </xf>
    <xf numFmtId="0" fontId="2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4" fontId="23" fillId="3" borderId="1" xfId="1" applyNumberFormat="1" applyFont="1" applyFill="1" applyBorder="1"/>
    <xf numFmtId="44" fontId="23" fillId="3" borderId="1" xfId="1" applyNumberFormat="1" applyFont="1" applyFill="1" applyBorder="1" applyAlignment="1">
      <alignment horizontal="right"/>
    </xf>
    <xf numFmtId="44" fontId="22" fillId="3" borderId="1" xfId="1" applyNumberFormat="1" applyFont="1" applyFill="1" applyBorder="1"/>
    <xf numFmtId="44" fontId="23" fillId="0" borderId="1" xfId="1" applyNumberFormat="1" applyFont="1" applyFill="1" applyBorder="1"/>
    <xf numFmtId="44" fontId="22" fillId="3" borderId="1" xfId="0" applyNumberFormat="1" applyFont="1" applyFill="1" applyBorder="1"/>
    <xf numFmtId="44" fontId="22" fillId="2" borderId="1" xfId="0" applyNumberFormat="1" applyFont="1" applyFill="1" applyBorder="1" applyAlignment="1">
      <alignment horizontal="center" vertical="center"/>
    </xf>
    <xf numFmtId="44" fontId="22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5" fillId="3" borderId="1" xfId="0" applyFont="1" applyFill="1" applyBorder="1"/>
    <xf numFmtId="44" fontId="25" fillId="3" borderId="1" xfId="2" applyFont="1" applyFill="1" applyBorder="1"/>
    <xf numFmtId="44" fontId="25" fillId="3" borderId="1" xfId="2" applyFont="1" applyFill="1" applyBorder="1" applyAlignment="1"/>
    <xf numFmtId="44" fontId="25" fillId="3" borderId="1" xfId="0" applyNumberFormat="1" applyFont="1" applyFill="1" applyBorder="1"/>
    <xf numFmtId="0" fontId="27" fillId="3" borderId="1" xfId="0" applyFont="1" applyFill="1" applyBorder="1"/>
    <xf numFmtId="44" fontId="27" fillId="3" borderId="1" xfId="2" applyFont="1" applyFill="1" applyBorder="1"/>
    <xf numFmtId="44" fontId="25" fillId="0" borderId="0" xfId="1" applyNumberFormat="1" applyFont="1" applyFill="1" applyBorder="1"/>
    <xf numFmtId="0" fontId="27" fillId="3" borderId="18" xfId="0" applyFont="1" applyFill="1" applyBorder="1"/>
    <xf numFmtId="0" fontId="26" fillId="0" borderId="0" xfId="0" applyFont="1" applyBorder="1"/>
    <xf numFmtId="0" fontId="25" fillId="3" borderId="18" xfId="0" applyFont="1" applyFill="1" applyBorder="1"/>
    <xf numFmtId="44" fontId="25" fillId="3" borderId="1" xfId="1" applyNumberFormat="1" applyFont="1" applyFill="1" applyBorder="1"/>
    <xf numFmtId="44" fontId="27" fillId="3" borderId="1" xfId="0" applyNumberFormat="1" applyFont="1" applyFill="1" applyBorder="1"/>
    <xf numFmtId="0" fontId="22" fillId="3" borderId="1" xfId="0" applyFont="1" applyFill="1" applyBorder="1"/>
    <xf numFmtId="14" fontId="30" fillId="0" borderId="0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4" fillId="0" borderId="0" xfId="0" applyFont="1" applyBorder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4" fontId="24" fillId="3" borderId="0" xfId="2" applyFont="1" applyFill="1" applyBorder="1" applyAlignment="1">
      <alignment horizontal="left"/>
    </xf>
    <xf numFmtId="0" fontId="28" fillId="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3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14" fontId="22" fillId="3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left"/>
    </xf>
    <xf numFmtId="4" fontId="14" fillId="3" borderId="1" xfId="0" applyNumberFormat="1" applyFont="1" applyFill="1" applyBorder="1" applyAlignment="1">
      <alignment horizontal="center" wrapText="1"/>
    </xf>
    <xf numFmtId="44" fontId="22" fillId="3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/>
    </xf>
    <xf numFmtId="14" fontId="22" fillId="3" borderId="1" xfId="0" applyNumberFormat="1" applyFont="1" applyFill="1" applyBorder="1" applyAlignment="1">
      <alignment horizontal="center" vertical="center"/>
    </xf>
    <xf numFmtId="44" fontId="22" fillId="3" borderId="1" xfId="1" applyNumberFormat="1" applyFont="1" applyFill="1" applyBorder="1" applyAlignment="1">
      <alignment horizontal="right" vertical="center" wrapText="1"/>
    </xf>
    <xf numFmtId="0" fontId="22" fillId="3" borderId="1" xfId="0" applyNumberFormat="1" applyFont="1" applyFill="1" applyBorder="1" applyAlignment="1">
      <alignment horizontal="left"/>
    </xf>
    <xf numFmtId="14" fontId="22" fillId="3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/>
    <xf numFmtId="14" fontId="14" fillId="3" borderId="1" xfId="0" applyNumberFormat="1" applyFont="1" applyFill="1" applyBorder="1" applyAlignment="1">
      <alignment horizontal="center"/>
    </xf>
    <xf numFmtId="0" fontId="32" fillId="3" borderId="1" xfId="0" applyFont="1" applyFill="1" applyBorder="1"/>
    <xf numFmtId="14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/>
    <xf numFmtId="0" fontId="25" fillId="3" borderId="1" xfId="0" applyFont="1" applyFill="1" applyBorder="1" applyAlignment="1">
      <alignment horizontal="center"/>
    </xf>
    <xf numFmtId="14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4" fontId="27" fillId="3" borderId="18" xfId="0" applyNumberFormat="1" applyFont="1" applyFill="1" applyBorder="1"/>
    <xf numFmtId="0" fontId="25" fillId="3" borderId="18" xfId="0" applyFont="1" applyFill="1" applyBorder="1" applyAlignment="1">
      <alignment horizontal="center"/>
    </xf>
    <xf numFmtId="14" fontId="27" fillId="3" borderId="1" xfId="0" applyNumberFormat="1" applyFont="1" applyFill="1" applyBorder="1"/>
    <xf numFmtId="0" fontId="2" fillId="3" borderId="1" xfId="0" applyFont="1" applyFill="1" applyBorder="1"/>
    <xf numFmtId="14" fontId="27" fillId="3" borderId="17" xfId="0" applyNumberFormat="1" applyFont="1" applyFill="1" applyBorder="1"/>
    <xf numFmtId="0" fontId="25" fillId="3" borderId="1" xfId="0" applyNumberFormat="1" applyFont="1" applyFill="1" applyBorder="1" applyAlignment="1">
      <alignment horizontal="center"/>
    </xf>
    <xf numFmtId="14" fontId="23" fillId="3" borderId="17" xfId="0" applyNumberFormat="1" applyFont="1" applyFill="1" applyBorder="1" applyAlignment="1">
      <alignment horizontal="center"/>
    </xf>
    <xf numFmtId="14" fontId="22" fillId="3" borderId="17" xfId="0" applyNumberFormat="1" applyFont="1" applyFill="1" applyBorder="1" applyAlignment="1">
      <alignment horizontal="center" vertical="center"/>
    </xf>
    <xf numFmtId="14" fontId="22" fillId="3" borderId="17" xfId="0" applyNumberFormat="1" applyFont="1" applyFill="1" applyBorder="1" applyAlignment="1">
      <alignment horizontal="center"/>
    </xf>
    <xf numFmtId="14" fontId="14" fillId="3" borderId="17" xfId="0" applyNumberFormat="1" applyFont="1" applyFill="1" applyBorder="1" applyAlignment="1">
      <alignment horizontal="left"/>
    </xf>
    <xf numFmtId="14" fontId="25" fillId="3" borderId="17" xfId="0" applyNumberFormat="1" applyFont="1" applyFill="1" applyBorder="1" applyAlignment="1">
      <alignment horizontal="left"/>
    </xf>
    <xf numFmtId="14" fontId="27" fillId="3" borderId="17" xfId="0" applyNumberFormat="1" applyFont="1" applyFill="1" applyBorder="1" applyAlignment="1">
      <alignment horizontal="center"/>
    </xf>
    <xf numFmtId="0" fontId="15" fillId="0" borderId="28" xfId="0" applyFont="1" applyBorder="1"/>
    <xf numFmtId="14" fontId="22" fillId="3" borderId="17" xfId="0" applyNumberFormat="1" applyFont="1" applyFill="1" applyBorder="1"/>
    <xf numFmtId="14" fontId="22" fillId="3" borderId="1" xfId="0" applyNumberFormat="1" applyFont="1" applyFill="1" applyBorder="1"/>
    <xf numFmtId="14" fontId="27" fillId="3" borderId="19" xfId="0" applyNumberFormat="1" applyFont="1" applyFill="1" applyBorder="1"/>
    <xf numFmtId="44" fontId="27" fillId="3" borderId="18" xfId="0" applyNumberFormat="1" applyFont="1" applyFill="1" applyBorder="1"/>
    <xf numFmtId="0" fontId="2" fillId="3" borderId="18" xfId="0" applyFont="1" applyFill="1" applyBorder="1"/>
    <xf numFmtId="0" fontId="25" fillId="4" borderId="29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/>
    </xf>
    <xf numFmtId="44" fontId="25" fillId="4" borderId="30" xfId="2" applyFont="1" applyFill="1" applyBorder="1" applyAlignment="1">
      <alignment horizontal="right" wrapText="1"/>
    </xf>
    <xf numFmtId="44" fontId="25" fillId="4" borderId="30" xfId="1" applyNumberFormat="1" applyFont="1" applyFill="1" applyBorder="1"/>
    <xf numFmtId="0" fontId="14" fillId="3" borderId="1" xfId="0" applyFont="1" applyFill="1" applyBorder="1"/>
    <xf numFmtId="44" fontId="25" fillId="4" borderId="30" xfId="1" applyNumberFormat="1" applyFont="1" applyFill="1" applyBorder="1" applyAlignment="1">
      <alignment wrapText="1"/>
    </xf>
    <xf numFmtId="44" fontId="25" fillId="4" borderId="30" xfId="0" applyNumberFormat="1" applyFont="1" applyFill="1" applyBorder="1" applyAlignment="1">
      <alignment wrapText="1"/>
    </xf>
    <xf numFmtId="44" fontId="22" fillId="4" borderId="16" xfId="0" applyNumberFormat="1" applyFont="1" applyFill="1" applyBorder="1" applyAlignment="1">
      <alignment wrapText="1"/>
    </xf>
    <xf numFmtId="0" fontId="27" fillId="3" borderId="1" xfId="0" applyFont="1" applyFill="1" applyBorder="1" applyAlignment="1"/>
    <xf numFmtId="0" fontId="25" fillId="3" borderId="1" xfId="0" applyNumberFormat="1" applyFont="1" applyFill="1" applyBorder="1" applyAlignment="1"/>
    <xf numFmtId="0" fontId="14" fillId="3" borderId="1" xfId="0" applyNumberFormat="1" applyFont="1" applyFill="1" applyBorder="1" applyAlignment="1"/>
    <xf numFmtId="0" fontId="22" fillId="3" borderId="1" xfId="0" applyNumberFormat="1" applyFont="1" applyFill="1" applyBorder="1" applyAlignment="1">
      <alignment vertical="center" wrapText="1"/>
    </xf>
    <xf numFmtId="0" fontId="22" fillId="3" borderId="1" xfId="0" applyNumberFormat="1" applyFont="1" applyFill="1" applyBorder="1" applyAlignment="1"/>
    <xf numFmtId="0" fontId="22" fillId="3" borderId="1" xfId="0" applyNumberFormat="1" applyFont="1" applyFill="1" applyBorder="1" applyAlignment="1">
      <alignment vertical="center"/>
    </xf>
    <xf numFmtId="44" fontId="27" fillId="3" borderId="18" xfId="2" applyFont="1" applyFill="1" applyBorder="1"/>
    <xf numFmtId="0" fontId="26" fillId="0" borderId="28" xfId="0" applyFont="1" applyBorder="1"/>
    <xf numFmtId="0" fontId="24" fillId="0" borderId="0" xfId="0" applyFont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14" fontId="19" fillId="0" borderId="0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14" fontId="22" fillId="2" borderId="25" xfId="0" applyNumberFormat="1" applyFont="1" applyFill="1" applyBorder="1" applyAlignment="1">
      <alignment horizontal="center" vertical="center" wrapText="1"/>
    </xf>
    <xf numFmtId="14" fontId="22" fillId="2" borderId="26" xfId="0" applyNumberFormat="1" applyFont="1" applyFill="1" applyBorder="1" applyAlignment="1">
      <alignment horizontal="center" vertical="center" wrapText="1"/>
    </xf>
    <xf numFmtId="14" fontId="22" fillId="2" borderId="27" xfId="0" applyNumberFormat="1" applyFont="1" applyFill="1" applyBorder="1" applyAlignment="1">
      <alignment horizontal="center" vertical="center" wrapText="1"/>
    </xf>
    <xf numFmtId="0" fontId="22" fillId="2" borderId="24" xfId="0" applyNumberFormat="1" applyFont="1" applyFill="1" applyBorder="1" applyAlignment="1">
      <alignment vertical="center" wrapText="1"/>
    </xf>
    <xf numFmtId="0" fontId="22" fillId="2" borderId="4" xfId="0" applyNumberFormat="1" applyFont="1" applyFill="1" applyBorder="1" applyAlignment="1">
      <alignment vertical="center" wrapText="1"/>
    </xf>
    <xf numFmtId="0" fontId="22" fillId="2" borderId="7" xfId="0" applyNumberFormat="1" applyFont="1" applyFill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NumberFormat="1" applyFont="1" applyFill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center" wrapText="1"/>
    </xf>
    <xf numFmtId="44" fontId="22" fillId="2" borderId="23" xfId="2" applyFont="1" applyFill="1" applyBorder="1" applyAlignment="1">
      <alignment horizontal="center" vertical="center" wrapText="1"/>
    </xf>
    <xf numFmtId="44" fontId="22" fillId="2" borderId="12" xfId="2" applyFont="1" applyFill="1" applyBorder="1" applyAlignment="1">
      <alignment horizontal="center" vertical="center" wrapText="1"/>
    </xf>
    <xf numFmtId="44" fontId="22" fillId="2" borderId="11" xfId="2" applyFont="1" applyFill="1" applyBorder="1" applyAlignment="1">
      <alignment horizontal="center" vertical="center" wrapText="1"/>
    </xf>
    <xf numFmtId="14" fontId="23" fillId="2" borderId="21" xfId="0" applyNumberFormat="1" applyFont="1" applyFill="1" applyBorder="1" applyAlignment="1">
      <alignment horizontal="center" vertical="center"/>
    </xf>
    <xf numFmtId="14" fontId="23" fillId="2" borderId="22" xfId="0" applyNumberFormat="1" applyFont="1" applyFill="1" applyBorder="1" applyAlignment="1">
      <alignment horizontal="center" vertical="center"/>
    </xf>
    <xf numFmtId="14" fontId="23" fillId="2" borderId="20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177" t="s">
        <v>17</v>
      </c>
      <c r="B45" s="178"/>
      <c r="C45" s="178"/>
      <c r="D45" s="178"/>
      <c r="E45" s="17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98"/>
  <sheetViews>
    <sheetView tabSelected="1" view="pageBreakPreview" topLeftCell="F1" zoomScaleNormal="100" zoomScaleSheetLayoutView="100" workbookViewId="0">
      <selection activeCell="J71" sqref="J71"/>
    </sheetView>
  </sheetViews>
  <sheetFormatPr baseColWidth="10" defaultRowHeight="14.4" x14ac:dyDescent="0.3"/>
  <cols>
    <col min="1" max="1" width="18.44140625" bestFit="1" customWidth="1"/>
    <col min="2" max="2" width="13.88671875" bestFit="1" customWidth="1"/>
    <col min="3" max="3" width="18.44140625" bestFit="1" customWidth="1"/>
    <col min="4" max="4" width="26.88671875" bestFit="1" customWidth="1"/>
    <col min="5" max="5" width="63.6640625" bestFit="1" customWidth="1"/>
    <col min="6" max="6" width="47.33203125" customWidth="1"/>
    <col min="7" max="7" width="23" bestFit="1" customWidth="1"/>
    <col min="8" max="8" width="30.5546875" customWidth="1"/>
    <col min="9" max="9" width="36.5546875" bestFit="1" customWidth="1"/>
    <col min="10" max="10" width="32.33203125" bestFit="1" customWidth="1"/>
    <col min="11" max="11" width="34.88671875" bestFit="1" customWidth="1"/>
    <col min="12" max="12" width="17.109375" customWidth="1"/>
    <col min="13" max="13" width="31.33203125" bestFit="1" customWidth="1"/>
  </cols>
  <sheetData>
    <row r="1" spans="1:13" ht="21" customHeight="1" x14ac:dyDescent="0.3">
      <c r="A1" s="184" t="s">
        <v>190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</row>
    <row r="2" spans="1:13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</row>
    <row r="3" spans="1:13" ht="24.75" customHeight="1" x14ac:dyDescent="0.35">
      <c r="A3" s="187" t="s">
        <v>178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13" ht="23.25" customHeight="1" x14ac:dyDescent="0.3">
      <c r="A4" s="190" t="s">
        <v>236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1"/>
    </row>
    <row r="5" spans="1:13" ht="6.75" customHeight="1" thickBot="1" x14ac:dyDescent="0.35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3" ht="15.75" customHeight="1" x14ac:dyDescent="0.3">
      <c r="A6" s="192" t="s">
        <v>160</v>
      </c>
      <c r="B6" s="195" t="s">
        <v>162</v>
      </c>
      <c r="C6" s="198" t="s">
        <v>163</v>
      </c>
      <c r="D6" s="201" t="s">
        <v>161</v>
      </c>
      <c r="E6" s="204" t="s">
        <v>170</v>
      </c>
      <c r="F6" s="198" t="s">
        <v>171</v>
      </c>
      <c r="G6" s="207" t="s">
        <v>164</v>
      </c>
      <c r="H6" s="210" t="s">
        <v>165</v>
      </c>
      <c r="I6" s="213" t="s">
        <v>167</v>
      </c>
      <c r="J6" s="214"/>
      <c r="K6" s="214"/>
      <c r="L6" s="214"/>
      <c r="M6" s="215"/>
    </row>
    <row r="7" spans="1:13" ht="17.25" customHeight="1" x14ac:dyDescent="0.3">
      <c r="A7" s="193"/>
      <c r="B7" s="196"/>
      <c r="C7" s="199"/>
      <c r="D7" s="202"/>
      <c r="E7" s="205"/>
      <c r="F7" s="199"/>
      <c r="G7" s="208"/>
      <c r="H7" s="211"/>
      <c r="I7" s="94" t="s">
        <v>168</v>
      </c>
      <c r="J7" s="216" t="s">
        <v>169</v>
      </c>
      <c r="K7" s="217"/>
      <c r="L7" s="217"/>
      <c r="M7" s="218"/>
    </row>
    <row r="8" spans="1:13" ht="28.5" customHeight="1" x14ac:dyDescent="0.3">
      <c r="A8" s="194"/>
      <c r="B8" s="197"/>
      <c r="C8" s="200"/>
      <c r="D8" s="203"/>
      <c r="E8" s="206"/>
      <c r="F8" s="200"/>
      <c r="G8" s="209"/>
      <c r="H8" s="212"/>
      <c r="I8" s="95" t="s">
        <v>172</v>
      </c>
      <c r="J8" s="95" t="s">
        <v>173</v>
      </c>
      <c r="K8" s="95" t="s">
        <v>174</v>
      </c>
      <c r="L8" s="95" t="s">
        <v>232</v>
      </c>
      <c r="M8" s="95" t="s">
        <v>175</v>
      </c>
    </row>
    <row r="9" spans="1:13" ht="40.5" customHeight="1" x14ac:dyDescent="0.4">
      <c r="A9" s="146">
        <v>41884</v>
      </c>
      <c r="B9" s="170">
        <v>1098</v>
      </c>
      <c r="C9" s="123">
        <v>42018</v>
      </c>
      <c r="D9" s="124" t="s">
        <v>179</v>
      </c>
      <c r="E9" s="176" t="s">
        <v>211</v>
      </c>
      <c r="F9" s="121"/>
      <c r="G9" s="125" t="s">
        <v>166</v>
      </c>
      <c r="H9" s="89">
        <v>72054.53</v>
      </c>
      <c r="I9" s="95"/>
      <c r="J9" s="95"/>
      <c r="K9" s="95"/>
      <c r="L9" s="126"/>
      <c r="M9" s="92">
        <v>72054.53</v>
      </c>
    </row>
    <row r="10" spans="1:13" ht="26.25" customHeight="1" x14ac:dyDescent="0.4">
      <c r="A10" s="147">
        <v>42352</v>
      </c>
      <c r="B10" s="171">
        <v>1305</v>
      </c>
      <c r="C10" s="123">
        <v>42384</v>
      </c>
      <c r="D10" s="124" t="s">
        <v>195</v>
      </c>
      <c r="E10" s="176" t="s">
        <v>196</v>
      </c>
      <c r="F10" s="121" t="s">
        <v>208</v>
      </c>
      <c r="G10" s="127" t="s">
        <v>166</v>
      </c>
      <c r="H10" s="89">
        <v>547130.6</v>
      </c>
      <c r="I10" s="95"/>
      <c r="J10" s="95"/>
      <c r="K10" s="95"/>
      <c r="L10" s="126"/>
      <c r="M10" s="89">
        <v>547130.6</v>
      </c>
    </row>
    <row r="11" spans="1:13" ht="29.25" customHeight="1" x14ac:dyDescent="0.4">
      <c r="A11" s="146">
        <v>42354</v>
      </c>
      <c r="B11" s="172">
        <v>54</v>
      </c>
      <c r="C11" s="128">
        <v>42385</v>
      </c>
      <c r="D11" s="124" t="s">
        <v>180</v>
      </c>
      <c r="E11" s="176" t="s">
        <v>184</v>
      </c>
      <c r="F11" s="121" t="s">
        <v>186</v>
      </c>
      <c r="G11" s="127" t="s">
        <v>166</v>
      </c>
      <c r="H11" s="89">
        <v>11328</v>
      </c>
      <c r="I11" s="129"/>
      <c r="J11" s="129"/>
      <c r="K11" s="129"/>
      <c r="L11" s="129"/>
      <c r="M11" s="89">
        <v>11328</v>
      </c>
    </row>
    <row r="12" spans="1:13" ht="30" customHeight="1" x14ac:dyDescent="0.4">
      <c r="A12" s="148">
        <v>42878</v>
      </c>
      <c r="B12" s="172">
        <v>17</v>
      </c>
      <c r="C12" s="128">
        <v>42909</v>
      </c>
      <c r="D12" s="130" t="s">
        <v>181</v>
      </c>
      <c r="E12" s="97" t="s">
        <v>185</v>
      </c>
      <c r="F12" s="122" t="s">
        <v>204</v>
      </c>
      <c r="G12" s="127" t="s">
        <v>166</v>
      </c>
      <c r="H12" s="89">
        <v>37096</v>
      </c>
      <c r="I12" s="129"/>
      <c r="J12" s="129"/>
      <c r="K12" s="129"/>
      <c r="L12" s="129"/>
      <c r="M12" s="89">
        <v>37096</v>
      </c>
    </row>
    <row r="13" spans="1:13" ht="25.5" customHeight="1" x14ac:dyDescent="0.4">
      <c r="A13" s="148">
        <v>42817</v>
      </c>
      <c r="B13" s="172">
        <v>16</v>
      </c>
      <c r="C13" s="128">
        <v>42848</v>
      </c>
      <c r="D13" s="130" t="s">
        <v>182</v>
      </c>
      <c r="E13" s="97" t="s">
        <v>185</v>
      </c>
      <c r="F13" s="122" t="s">
        <v>204</v>
      </c>
      <c r="G13" s="127" t="s">
        <v>166</v>
      </c>
      <c r="H13" s="89">
        <v>27439.38</v>
      </c>
      <c r="I13" s="129"/>
      <c r="J13" s="129"/>
      <c r="K13" s="129"/>
      <c r="L13" s="129"/>
      <c r="M13" s="89">
        <v>27439.38</v>
      </c>
    </row>
    <row r="14" spans="1:13" ht="30.75" customHeight="1" x14ac:dyDescent="0.4">
      <c r="A14" s="148">
        <v>44183</v>
      </c>
      <c r="B14" s="172">
        <v>5</v>
      </c>
      <c r="C14" s="128">
        <v>44214</v>
      </c>
      <c r="D14" s="130" t="s">
        <v>183</v>
      </c>
      <c r="E14" s="97" t="s">
        <v>203</v>
      </c>
      <c r="F14" s="122" t="s">
        <v>217</v>
      </c>
      <c r="G14" s="127" t="s">
        <v>166</v>
      </c>
      <c r="H14" s="89">
        <v>260511.76</v>
      </c>
      <c r="I14" s="129"/>
      <c r="J14" s="129"/>
      <c r="K14" s="129"/>
      <c r="L14" s="129"/>
      <c r="M14" s="89">
        <v>260511.76</v>
      </c>
    </row>
    <row r="15" spans="1:13" ht="31.5" customHeight="1" x14ac:dyDescent="0.4">
      <c r="A15" s="148" t="s">
        <v>187</v>
      </c>
      <c r="B15" s="172">
        <v>135</v>
      </c>
      <c r="C15" s="128">
        <v>44679</v>
      </c>
      <c r="D15" s="130" t="s">
        <v>188</v>
      </c>
      <c r="E15" s="97" t="s">
        <v>189</v>
      </c>
      <c r="F15" s="122" t="s">
        <v>209</v>
      </c>
      <c r="G15" s="127" t="s">
        <v>166</v>
      </c>
      <c r="H15" s="90">
        <v>6956.38</v>
      </c>
      <c r="I15" s="129"/>
      <c r="J15" s="90"/>
      <c r="K15" s="129"/>
      <c r="L15" s="90"/>
      <c r="M15" s="90">
        <v>6956.38</v>
      </c>
    </row>
    <row r="16" spans="1:13" ht="24.75" customHeight="1" x14ac:dyDescent="0.4">
      <c r="A16" s="148">
        <v>45076</v>
      </c>
      <c r="B16" s="172">
        <v>212</v>
      </c>
      <c r="C16" s="128">
        <v>45107</v>
      </c>
      <c r="D16" s="130" t="s">
        <v>194</v>
      </c>
      <c r="E16" s="97" t="s">
        <v>189</v>
      </c>
      <c r="F16" s="122" t="s">
        <v>207</v>
      </c>
      <c r="G16" s="127" t="s">
        <v>166</v>
      </c>
      <c r="H16" s="89">
        <v>165154.32</v>
      </c>
      <c r="I16" s="93"/>
      <c r="J16" s="93"/>
      <c r="K16" s="93"/>
      <c r="L16" s="93"/>
      <c r="M16" s="89">
        <v>165154.32</v>
      </c>
    </row>
    <row r="17" spans="1:13" ht="27" customHeight="1" x14ac:dyDescent="0.4">
      <c r="A17" s="148">
        <v>45050</v>
      </c>
      <c r="B17" s="172">
        <v>2</v>
      </c>
      <c r="C17" s="128">
        <v>45081</v>
      </c>
      <c r="D17" s="130" t="s">
        <v>192</v>
      </c>
      <c r="E17" s="97" t="s">
        <v>193</v>
      </c>
      <c r="F17" s="122" t="s">
        <v>205</v>
      </c>
      <c r="G17" s="127" t="s">
        <v>166</v>
      </c>
      <c r="H17" s="89">
        <v>167560</v>
      </c>
      <c r="I17" s="93"/>
      <c r="J17" s="93"/>
      <c r="K17" s="93"/>
      <c r="L17" s="93"/>
      <c r="M17" s="89">
        <v>167560</v>
      </c>
    </row>
    <row r="18" spans="1:13" ht="28.5" customHeight="1" x14ac:dyDescent="0.4">
      <c r="A18" s="148">
        <v>45394</v>
      </c>
      <c r="B18" s="171">
        <v>165</v>
      </c>
      <c r="C18" s="131">
        <v>45455</v>
      </c>
      <c r="D18" s="132" t="s">
        <v>197</v>
      </c>
      <c r="E18" s="97" t="s">
        <v>198</v>
      </c>
      <c r="F18" s="110" t="s">
        <v>206</v>
      </c>
      <c r="G18" s="127" t="s">
        <v>166</v>
      </c>
      <c r="H18" s="91">
        <v>1497674.93</v>
      </c>
      <c r="I18" s="93"/>
      <c r="J18" s="93"/>
      <c r="K18" s="91">
        <v>1497674.93</v>
      </c>
      <c r="L18" s="93"/>
      <c r="M18" s="93"/>
    </row>
    <row r="19" spans="1:13" ht="28.5" customHeight="1" x14ac:dyDescent="0.4">
      <c r="A19" s="148">
        <v>45520</v>
      </c>
      <c r="B19" s="171"/>
      <c r="C19" s="131">
        <v>45551</v>
      </c>
      <c r="D19" s="132" t="s">
        <v>200</v>
      </c>
      <c r="E19" s="97" t="s">
        <v>199</v>
      </c>
      <c r="F19" s="110" t="s">
        <v>202</v>
      </c>
      <c r="G19" s="127" t="s">
        <v>166</v>
      </c>
      <c r="H19" s="91">
        <v>650000</v>
      </c>
      <c r="I19" s="93"/>
      <c r="J19" s="93"/>
      <c r="K19" s="91">
        <v>650000</v>
      </c>
      <c r="L19" s="93"/>
      <c r="M19" s="93"/>
    </row>
    <row r="20" spans="1:13" ht="36" customHeight="1" x14ac:dyDescent="0.4">
      <c r="A20" s="149">
        <v>45691</v>
      </c>
      <c r="B20" s="169">
        <v>833</v>
      </c>
      <c r="C20" s="133">
        <v>45691</v>
      </c>
      <c r="D20" s="132" t="s">
        <v>214</v>
      </c>
      <c r="E20" s="97" t="s">
        <v>216</v>
      </c>
      <c r="F20" s="110" t="s">
        <v>210</v>
      </c>
      <c r="G20" s="127" t="s">
        <v>166</v>
      </c>
      <c r="H20" s="91">
        <v>88500</v>
      </c>
      <c r="I20" s="134"/>
      <c r="J20" s="93"/>
      <c r="K20" s="93">
        <v>88500</v>
      </c>
      <c r="L20" s="93"/>
      <c r="M20" s="93"/>
    </row>
    <row r="21" spans="1:13" ht="26.25" customHeight="1" x14ac:dyDescent="0.4">
      <c r="A21" s="150">
        <v>45840</v>
      </c>
      <c r="B21" s="168">
        <v>870</v>
      </c>
      <c r="C21" s="135">
        <v>45871</v>
      </c>
      <c r="D21" s="136" t="s">
        <v>221</v>
      </c>
      <c r="E21" s="97" t="s">
        <v>298</v>
      </c>
      <c r="F21" s="98" t="s">
        <v>213</v>
      </c>
      <c r="G21" s="137" t="s">
        <v>166</v>
      </c>
      <c r="H21" s="99">
        <v>5900</v>
      </c>
      <c r="I21" s="100"/>
      <c r="J21" s="101">
        <f>H21</f>
        <v>5900</v>
      </c>
      <c r="K21" s="101"/>
      <c r="L21" s="101"/>
      <c r="M21" s="93"/>
    </row>
    <row r="22" spans="1:13" ht="35.25" customHeight="1" x14ac:dyDescent="0.4">
      <c r="A22" s="150">
        <v>45894</v>
      </c>
      <c r="B22" s="145">
        <v>102724</v>
      </c>
      <c r="C22" s="135">
        <v>45926</v>
      </c>
      <c r="D22" s="136" t="s">
        <v>240</v>
      </c>
      <c r="E22" s="97" t="s">
        <v>237</v>
      </c>
      <c r="F22" s="98" t="s">
        <v>238</v>
      </c>
      <c r="G22" s="137" t="s">
        <v>166</v>
      </c>
      <c r="H22" s="99">
        <v>71640.160000000003</v>
      </c>
      <c r="I22" s="100">
        <f>H22</f>
        <v>71640.160000000003</v>
      </c>
      <c r="J22" s="101"/>
      <c r="K22" s="101"/>
      <c r="L22" s="101"/>
      <c r="M22" s="93"/>
    </row>
    <row r="23" spans="1:13" ht="35.25" customHeight="1" x14ac:dyDescent="0.4">
      <c r="A23" s="150">
        <v>45880</v>
      </c>
      <c r="B23" s="145">
        <v>102722</v>
      </c>
      <c r="C23" s="135">
        <v>45911</v>
      </c>
      <c r="D23" s="136" t="s">
        <v>241</v>
      </c>
      <c r="E23" s="97" t="s">
        <v>237</v>
      </c>
      <c r="F23" s="98" t="s">
        <v>239</v>
      </c>
      <c r="G23" s="137" t="s">
        <v>166</v>
      </c>
      <c r="H23" s="99">
        <v>7628.7</v>
      </c>
      <c r="I23" s="100">
        <f>H23</f>
        <v>7628.7</v>
      </c>
      <c r="J23" s="101"/>
      <c r="K23" s="101"/>
      <c r="L23" s="101"/>
      <c r="M23" s="93"/>
    </row>
    <row r="24" spans="1:13" ht="28.5" customHeight="1" x14ac:dyDescent="0.4">
      <c r="A24" s="150">
        <v>45887</v>
      </c>
      <c r="B24" s="145"/>
      <c r="C24" s="135">
        <v>45918</v>
      </c>
      <c r="D24" s="136" t="s">
        <v>242</v>
      </c>
      <c r="E24" s="97" t="s">
        <v>223</v>
      </c>
      <c r="F24" s="98" t="s">
        <v>224</v>
      </c>
      <c r="G24" s="137" t="s">
        <v>166</v>
      </c>
      <c r="H24" s="108">
        <v>22967.95</v>
      </c>
      <c r="I24" s="101">
        <f>H24</f>
        <v>22967.95</v>
      </c>
      <c r="J24" s="101"/>
      <c r="K24" s="101"/>
      <c r="L24" s="101"/>
      <c r="M24" s="93"/>
    </row>
    <row r="25" spans="1:13" ht="27.75" customHeight="1" x14ac:dyDescent="0.4">
      <c r="A25" s="150" t="s">
        <v>243</v>
      </c>
      <c r="B25" s="145"/>
      <c r="C25" s="135">
        <v>45918</v>
      </c>
      <c r="D25" s="136" t="s">
        <v>244</v>
      </c>
      <c r="E25" s="97" t="s">
        <v>223</v>
      </c>
      <c r="F25" s="98" t="s">
        <v>224</v>
      </c>
      <c r="G25" s="137" t="s">
        <v>166</v>
      </c>
      <c r="H25" s="108">
        <v>563971.66</v>
      </c>
      <c r="I25" s="101">
        <f>H25</f>
        <v>563971.66</v>
      </c>
      <c r="J25" s="108"/>
      <c r="K25" s="101"/>
      <c r="L25" s="101"/>
      <c r="M25" s="93"/>
    </row>
    <row r="26" spans="1:13" ht="30.75" customHeight="1" x14ac:dyDescent="0.4">
      <c r="A26" s="150" t="s">
        <v>243</v>
      </c>
      <c r="B26" s="145"/>
      <c r="C26" s="135">
        <v>46221</v>
      </c>
      <c r="D26" s="136" t="s">
        <v>231</v>
      </c>
      <c r="E26" s="97" t="s">
        <v>223</v>
      </c>
      <c r="F26" s="98" t="s">
        <v>224</v>
      </c>
      <c r="G26" s="137" t="s">
        <v>166</v>
      </c>
      <c r="H26" s="108">
        <v>1718.95</v>
      </c>
      <c r="I26" s="101">
        <f>H26</f>
        <v>1718.95</v>
      </c>
      <c r="J26" s="108"/>
      <c r="K26" s="101"/>
      <c r="L26" s="101"/>
      <c r="M26" s="93"/>
    </row>
    <row r="27" spans="1:13" ht="27" customHeight="1" x14ac:dyDescent="0.4">
      <c r="A27" s="150">
        <v>45866</v>
      </c>
      <c r="B27" s="168">
        <v>869</v>
      </c>
      <c r="C27" s="135">
        <v>45866</v>
      </c>
      <c r="D27" s="136" t="s">
        <v>245</v>
      </c>
      <c r="E27" s="97" t="s">
        <v>220</v>
      </c>
      <c r="F27" s="98" t="s">
        <v>225</v>
      </c>
      <c r="G27" s="137" t="s">
        <v>166</v>
      </c>
      <c r="H27" s="108">
        <v>49833.34</v>
      </c>
      <c r="I27" s="101"/>
      <c r="J27" s="108">
        <f>H27</f>
        <v>49833.34</v>
      </c>
      <c r="K27" s="101"/>
      <c r="L27" s="101"/>
      <c r="M27" s="93"/>
    </row>
    <row r="28" spans="1:13" ht="27.75" customHeight="1" x14ac:dyDescent="0.4">
      <c r="A28" s="150">
        <v>45859</v>
      </c>
      <c r="B28" s="168">
        <v>868</v>
      </c>
      <c r="C28" s="135">
        <v>45890</v>
      </c>
      <c r="D28" s="136" t="s">
        <v>226</v>
      </c>
      <c r="E28" s="97" t="s">
        <v>220</v>
      </c>
      <c r="F28" s="98" t="s">
        <v>225</v>
      </c>
      <c r="G28" s="137" t="s">
        <v>166</v>
      </c>
      <c r="H28" s="108">
        <v>49833.34</v>
      </c>
      <c r="I28" s="101"/>
      <c r="J28" s="108">
        <f>H28</f>
        <v>49833.34</v>
      </c>
      <c r="K28" s="101"/>
      <c r="L28" s="101"/>
      <c r="M28" s="93"/>
    </row>
    <row r="29" spans="1:13" ht="30" customHeight="1" x14ac:dyDescent="0.4">
      <c r="A29" s="150">
        <v>45849</v>
      </c>
      <c r="B29" s="145"/>
      <c r="C29" s="135">
        <v>45880</v>
      </c>
      <c r="D29" s="136" t="s">
        <v>255</v>
      </c>
      <c r="E29" s="97" t="s">
        <v>246</v>
      </c>
      <c r="F29" s="98" t="s">
        <v>222</v>
      </c>
      <c r="G29" s="137" t="s">
        <v>166</v>
      </c>
      <c r="H29" s="108">
        <v>34735.94</v>
      </c>
      <c r="I29" s="101">
        <f>H29</f>
        <v>34735.94</v>
      </c>
      <c r="J29" s="108"/>
      <c r="K29" s="101"/>
      <c r="L29" s="101"/>
      <c r="M29" s="93"/>
    </row>
    <row r="30" spans="1:13" ht="30" customHeight="1" x14ac:dyDescent="0.4">
      <c r="A30" s="150">
        <v>45865</v>
      </c>
      <c r="B30" s="145"/>
      <c r="C30" s="135">
        <v>45896</v>
      </c>
      <c r="D30" s="136" t="s">
        <v>256</v>
      </c>
      <c r="E30" s="97" t="s">
        <v>246</v>
      </c>
      <c r="F30" s="98" t="s">
        <v>222</v>
      </c>
      <c r="G30" s="137" t="s">
        <v>166</v>
      </c>
      <c r="H30" s="108">
        <v>251042.78</v>
      </c>
      <c r="I30" s="101">
        <f t="shared" ref="I30:I34" si="0">H30</f>
        <v>251042.78</v>
      </c>
      <c r="J30" s="108"/>
      <c r="K30" s="101"/>
      <c r="L30" s="101"/>
      <c r="M30" s="93"/>
    </row>
    <row r="31" spans="1:13" ht="30" customHeight="1" x14ac:dyDescent="0.4">
      <c r="A31" s="150" t="s">
        <v>257</v>
      </c>
      <c r="B31" s="145"/>
      <c r="C31" s="135">
        <v>45927</v>
      </c>
      <c r="D31" s="136" t="s">
        <v>258</v>
      </c>
      <c r="E31" s="97" t="s">
        <v>246</v>
      </c>
      <c r="F31" s="98" t="s">
        <v>222</v>
      </c>
      <c r="G31" s="137" t="s">
        <v>166</v>
      </c>
      <c r="H31" s="108">
        <v>11420.5</v>
      </c>
      <c r="I31" s="101">
        <f t="shared" si="0"/>
        <v>11420.5</v>
      </c>
      <c r="J31" s="108"/>
      <c r="K31" s="101"/>
      <c r="L31" s="101"/>
      <c r="M31" s="93"/>
    </row>
    <row r="32" spans="1:13" ht="30" customHeight="1" x14ac:dyDescent="0.4">
      <c r="A32" s="150">
        <v>45896</v>
      </c>
      <c r="B32" s="145"/>
      <c r="C32" s="135">
        <v>45927</v>
      </c>
      <c r="D32" s="136" t="s">
        <v>259</v>
      </c>
      <c r="E32" s="97" t="s">
        <v>246</v>
      </c>
      <c r="F32" s="98" t="s">
        <v>222</v>
      </c>
      <c r="G32" s="137" t="s">
        <v>166</v>
      </c>
      <c r="H32" s="108">
        <v>24226.82</v>
      </c>
      <c r="I32" s="101">
        <f t="shared" si="0"/>
        <v>24226.82</v>
      </c>
      <c r="J32" s="108"/>
      <c r="K32" s="101"/>
      <c r="L32" s="101"/>
      <c r="M32" s="93"/>
    </row>
    <row r="33" spans="1:13" ht="30" customHeight="1" x14ac:dyDescent="0.4">
      <c r="A33" s="150">
        <v>45896</v>
      </c>
      <c r="B33" s="145"/>
      <c r="C33" s="135">
        <v>45927</v>
      </c>
      <c r="D33" s="136" t="s">
        <v>260</v>
      </c>
      <c r="E33" s="97" t="s">
        <v>246</v>
      </c>
      <c r="F33" s="98" t="s">
        <v>222</v>
      </c>
      <c r="G33" s="137" t="s">
        <v>166</v>
      </c>
      <c r="H33" s="108">
        <v>5583.5</v>
      </c>
      <c r="I33" s="101">
        <v>5583.5</v>
      </c>
      <c r="J33" s="108"/>
      <c r="K33" s="101"/>
      <c r="L33" s="101"/>
      <c r="M33" s="93"/>
    </row>
    <row r="34" spans="1:13" ht="30" customHeight="1" x14ac:dyDescent="0.4">
      <c r="A34" s="150">
        <v>45865</v>
      </c>
      <c r="B34" s="145"/>
      <c r="C34" s="135">
        <v>45896</v>
      </c>
      <c r="D34" s="136" t="s">
        <v>261</v>
      </c>
      <c r="E34" s="97" t="s">
        <v>246</v>
      </c>
      <c r="F34" s="98" t="s">
        <v>222</v>
      </c>
      <c r="G34" s="137" t="s">
        <v>166</v>
      </c>
      <c r="H34" s="108">
        <v>345278.06</v>
      </c>
      <c r="I34" s="101">
        <f t="shared" si="0"/>
        <v>345278.06</v>
      </c>
      <c r="J34" s="108"/>
      <c r="K34" s="101" t="s">
        <v>291</v>
      </c>
      <c r="L34" s="101"/>
      <c r="M34" s="93"/>
    </row>
    <row r="35" spans="1:13" ht="27.75" customHeight="1" x14ac:dyDescent="0.4">
      <c r="A35" s="150" t="s">
        <v>247</v>
      </c>
      <c r="B35" s="168">
        <v>867</v>
      </c>
      <c r="C35" s="135">
        <v>45894</v>
      </c>
      <c r="D35" s="136" t="s">
        <v>248</v>
      </c>
      <c r="E35" s="97" t="s">
        <v>250</v>
      </c>
      <c r="F35" s="98" t="s">
        <v>249</v>
      </c>
      <c r="G35" s="137" t="s">
        <v>166</v>
      </c>
      <c r="H35" s="108">
        <v>126850.01</v>
      </c>
      <c r="I35" s="101">
        <f t="shared" ref="I35:I53" si="1">H35</f>
        <v>126850.01</v>
      </c>
      <c r="J35" s="108"/>
      <c r="K35" s="101"/>
      <c r="L35" s="101"/>
      <c r="M35" s="93"/>
    </row>
    <row r="36" spans="1:13" ht="30" customHeight="1" x14ac:dyDescent="0.4">
      <c r="A36" s="150">
        <v>45840</v>
      </c>
      <c r="B36" s="168">
        <v>863</v>
      </c>
      <c r="C36" s="135">
        <v>45871</v>
      </c>
      <c r="D36" s="136" t="s">
        <v>227</v>
      </c>
      <c r="E36" s="97" t="s">
        <v>230</v>
      </c>
      <c r="F36" s="97" t="s">
        <v>228</v>
      </c>
      <c r="G36" s="137" t="s">
        <v>166</v>
      </c>
      <c r="H36" s="108">
        <v>759494.6</v>
      </c>
      <c r="I36" s="101"/>
      <c r="J36" s="108">
        <f>H36</f>
        <v>759494.6</v>
      </c>
      <c r="K36" s="101"/>
      <c r="L36" s="101"/>
      <c r="M36" s="93"/>
    </row>
    <row r="37" spans="1:13" ht="33" customHeight="1" x14ac:dyDescent="0.45">
      <c r="A37" s="151">
        <v>45867</v>
      </c>
      <c r="B37" s="102">
        <v>102720</v>
      </c>
      <c r="C37" s="138">
        <v>45898</v>
      </c>
      <c r="D37" s="98" t="s">
        <v>293</v>
      </c>
      <c r="E37" s="98" t="s">
        <v>212</v>
      </c>
      <c r="F37" s="102" t="s">
        <v>209</v>
      </c>
      <c r="G37" s="137" t="s">
        <v>166</v>
      </c>
      <c r="H37" s="103">
        <v>66700</v>
      </c>
      <c r="I37" s="103"/>
      <c r="J37" s="109">
        <f>H37</f>
        <v>66700</v>
      </c>
      <c r="K37" s="102"/>
      <c r="L37" s="102"/>
      <c r="M37" s="134"/>
    </row>
    <row r="38" spans="1:13" ht="29.25" customHeight="1" x14ac:dyDescent="0.45">
      <c r="A38" s="151">
        <v>45873</v>
      </c>
      <c r="B38" s="167">
        <v>871</v>
      </c>
      <c r="C38" s="139" t="s">
        <v>252</v>
      </c>
      <c r="D38" s="98" t="s">
        <v>251</v>
      </c>
      <c r="E38" s="110" t="s">
        <v>253</v>
      </c>
      <c r="F38" s="102" t="s">
        <v>254</v>
      </c>
      <c r="G38" s="137" t="s">
        <v>166</v>
      </c>
      <c r="H38" s="103">
        <v>318509.95</v>
      </c>
      <c r="I38" s="103">
        <f t="shared" si="1"/>
        <v>318509.95</v>
      </c>
      <c r="J38" s="102"/>
      <c r="K38" s="102"/>
      <c r="L38" s="102"/>
      <c r="M38" s="134"/>
    </row>
    <row r="39" spans="1:13" ht="29.25" customHeight="1" x14ac:dyDescent="0.45">
      <c r="A39" s="151">
        <v>45884</v>
      </c>
      <c r="B39" s="102"/>
      <c r="C39" s="138">
        <v>45915</v>
      </c>
      <c r="D39" s="98" t="s">
        <v>262</v>
      </c>
      <c r="E39" s="98" t="s">
        <v>263</v>
      </c>
      <c r="F39" s="102" t="s">
        <v>264</v>
      </c>
      <c r="G39" s="137" t="s">
        <v>166</v>
      </c>
      <c r="H39" s="103">
        <v>39413.65</v>
      </c>
      <c r="I39" s="103">
        <f t="shared" si="1"/>
        <v>39413.65</v>
      </c>
      <c r="J39" s="102"/>
      <c r="K39" s="102"/>
      <c r="L39" s="102"/>
      <c r="M39" s="134"/>
    </row>
    <row r="40" spans="1:13" ht="29.25" customHeight="1" x14ac:dyDescent="0.45">
      <c r="A40" s="151">
        <v>45809</v>
      </c>
      <c r="B40" s="102"/>
      <c r="C40" s="138">
        <v>45839</v>
      </c>
      <c r="D40" s="98" t="s">
        <v>269</v>
      </c>
      <c r="E40" s="98" t="s">
        <v>263</v>
      </c>
      <c r="F40" s="102" t="s">
        <v>264</v>
      </c>
      <c r="G40" s="137" t="s">
        <v>166</v>
      </c>
      <c r="H40" s="103">
        <v>7009.95</v>
      </c>
      <c r="I40" s="103">
        <f t="shared" ref="I40" si="2">H40</f>
        <v>7009.95</v>
      </c>
      <c r="J40" s="102"/>
      <c r="K40" s="102"/>
      <c r="L40" s="102"/>
      <c r="M40" s="134"/>
    </row>
    <row r="41" spans="1:13" ht="29.25" customHeight="1" x14ac:dyDescent="0.45">
      <c r="A41" s="151">
        <v>45839</v>
      </c>
      <c r="B41" s="102"/>
      <c r="C41" s="138">
        <v>45870</v>
      </c>
      <c r="D41" s="98" t="s">
        <v>270</v>
      </c>
      <c r="E41" s="98" t="s">
        <v>263</v>
      </c>
      <c r="F41" s="102" t="s">
        <v>264</v>
      </c>
      <c r="G41" s="137" t="s">
        <v>166</v>
      </c>
      <c r="H41" s="103">
        <v>5566.9</v>
      </c>
      <c r="I41" s="103">
        <v>5566.9</v>
      </c>
      <c r="J41" s="102"/>
      <c r="K41" s="102"/>
      <c r="L41" s="102"/>
      <c r="M41" s="134"/>
    </row>
    <row r="42" spans="1:13" ht="29.25" customHeight="1" x14ac:dyDescent="0.45">
      <c r="A42" s="151">
        <v>45870</v>
      </c>
      <c r="B42" s="102"/>
      <c r="C42" s="138">
        <v>45901</v>
      </c>
      <c r="D42" s="98" t="s">
        <v>271</v>
      </c>
      <c r="E42" s="98" t="s">
        <v>263</v>
      </c>
      <c r="F42" s="102" t="s">
        <v>264</v>
      </c>
      <c r="G42" s="137" t="s">
        <v>166</v>
      </c>
      <c r="H42" s="103">
        <v>5878.93</v>
      </c>
      <c r="I42" s="103">
        <f t="shared" ref="I42" si="3">H42</f>
        <v>5878.93</v>
      </c>
      <c r="J42" s="102"/>
      <c r="K42" s="102"/>
      <c r="L42" s="102"/>
      <c r="M42" s="134"/>
    </row>
    <row r="43" spans="1:13" ht="29.25" customHeight="1" x14ac:dyDescent="0.45">
      <c r="A43" s="151">
        <v>45840</v>
      </c>
      <c r="B43" s="102">
        <v>102713</v>
      </c>
      <c r="C43" s="138">
        <v>45871</v>
      </c>
      <c r="D43" s="98" t="s">
        <v>294</v>
      </c>
      <c r="E43" s="98" t="s">
        <v>229</v>
      </c>
      <c r="F43" s="102" t="s">
        <v>266</v>
      </c>
      <c r="G43" s="137" t="s">
        <v>166</v>
      </c>
      <c r="H43" s="103">
        <v>13500</v>
      </c>
      <c r="I43" s="103"/>
      <c r="J43" s="109">
        <f>H43</f>
        <v>13500</v>
      </c>
      <c r="K43" s="102"/>
      <c r="L43" s="102"/>
      <c r="M43" s="134"/>
    </row>
    <row r="44" spans="1:13" ht="29.25" customHeight="1" x14ac:dyDescent="0.45">
      <c r="A44" s="151">
        <v>45814</v>
      </c>
      <c r="B44" s="102">
        <v>102710</v>
      </c>
      <c r="C44" s="138">
        <v>45844</v>
      </c>
      <c r="D44" s="98" t="s">
        <v>297</v>
      </c>
      <c r="E44" s="98" t="s">
        <v>229</v>
      </c>
      <c r="F44" s="102" t="s">
        <v>266</v>
      </c>
      <c r="G44" s="137" t="s">
        <v>166</v>
      </c>
      <c r="H44" s="103">
        <v>5880</v>
      </c>
      <c r="I44" s="103"/>
      <c r="J44" s="109">
        <f>H44</f>
        <v>5880</v>
      </c>
      <c r="K44" s="102"/>
      <c r="L44" s="102"/>
      <c r="M44" s="134"/>
    </row>
    <row r="45" spans="1:13" ht="29.25" customHeight="1" x14ac:dyDescent="0.45">
      <c r="A45" s="151">
        <v>45821</v>
      </c>
      <c r="B45" s="102">
        <v>102710</v>
      </c>
      <c r="C45" s="138">
        <v>45882</v>
      </c>
      <c r="D45" s="98" t="s">
        <v>295</v>
      </c>
      <c r="E45" s="98" t="s">
        <v>229</v>
      </c>
      <c r="F45" s="102" t="s">
        <v>266</v>
      </c>
      <c r="G45" s="137" t="s">
        <v>166</v>
      </c>
      <c r="H45" s="103">
        <v>6000</v>
      </c>
      <c r="I45" s="103"/>
      <c r="J45" s="109">
        <f>H45</f>
        <v>6000</v>
      </c>
      <c r="K45" s="102"/>
      <c r="L45" s="102"/>
      <c r="M45" s="134"/>
    </row>
    <row r="46" spans="1:13" ht="29.25" customHeight="1" x14ac:dyDescent="0.45">
      <c r="A46" s="151">
        <v>45832</v>
      </c>
      <c r="B46" s="102">
        <v>102710</v>
      </c>
      <c r="C46" s="138">
        <v>45862</v>
      </c>
      <c r="D46" s="98" t="s">
        <v>296</v>
      </c>
      <c r="E46" s="98" t="s">
        <v>229</v>
      </c>
      <c r="F46" s="102" t="s">
        <v>266</v>
      </c>
      <c r="G46" s="137" t="s">
        <v>166</v>
      </c>
      <c r="H46" s="103">
        <v>7620</v>
      </c>
      <c r="I46" s="103"/>
      <c r="J46" s="109">
        <f>H46</f>
        <v>7620</v>
      </c>
      <c r="K46" s="109"/>
      <c r="L46" s="102"/>
      <c r="M46" s="134"/>
    </row>
    <row r="47" spans="1:13" ht="30" customHeight="1" x14ac:dyDescent="0.45">
      <c r="A47" s="153">
        <v>45842</v>
      </c>
      <c r="B47" s="110">
        <v>102721</v>
      </c>
      <c r="C47" s="154">
        <v>45873</v>
      </c>
      <c r="D47" s="110" t="s">
        <v>265</v>
      </c>
      <c r="E47" s="98" t="s">
        <v>229</v>
      </c>
      <c r="F47" s="102" t="s">
        <v>266</v>
      </c>
      <c r="G47" s="137" t="s">
        <v>166</v>
      </c>
      <c r="H47" s="103">
        <v>7500</v>
      </c>
      <c r="I47" s="103">
        <f t="shared" si="1"/>
        <v>7500</v>
      </c>
      <c r="J47" s="102"/>
      <c r="K47" s="102"/>
      <c r="L47" s="102"/>
      <c r="M47" s="134"/>
    </row>
    <row r="48" spans="1:13" ht="29.25" customHeight="1" x14ac:dyDescent="0.45">
      <c r="A48" s="151">
        <v>45853</v>
      </c>
      <c r="B48" s="102">
        <v>102721</v>
      </c>
      <c r="C48" s="138">
        <v>45884</v>
      </c>
      <c r="D48" s="98" t="s">
        <v>267</v>
      </c>
      <c r="E48" s="98" t="s">
        <v>229</v>
      </c>
      <c r="F48" s="102" t="s">
        <v>266</v>
      </c>
      <c r="G48" s="137" t="s">
        <v>166</v>
      </c>
      <c r="H48" s="103">
        <v>7080</v>
      </c>
      <c r="I48" s="103">
        <f t="shared" si="1"/>
        <v>7080</v>
      </c>
      <c r="J48" s="102"/>
      <c r="K48" s="102"/>
      <c r="L48" s="102"/>
      <c r="M48" s="134"/>
    </row>
    <row r="49" spans="1:13" ht="28.5" customHeight="1" x14ac:dyDescent="0.45">
      <c r="A49" s="151">
        <v>45863</v>
      </c>
      <c r="B49" s="102">
        <v>1027221</v>
      </c>
      <c r="C49" s="138">
        <v>45894</v>
      </c>
      <c r="D49" s="98" t="s">
        <v>268</v>
      </c>
      <c r="E49" s="98" t="s">
        <v>229</v>
      </c>
      <c r="F49" s="102" t="s">
        <v>266</v>
      </c>
      <c r="G49" s="137" t="s">
        <v>166</v>
      </c>
      <c r="H49" s="103">
        <v>5160</v>
      </c>
      <c r="I49" s="103">
        <f t="shared" si="1"/>
        <v>5160</v>
      </c>
      <c r="J49" s="102"/>
      <c r="K49" s="102"/>
      <c r="L49" s="102"/>
      <c r="M49" s="134"/>
    </row>
    <row r="50" spans="1:13" ht="30" customHeight="1" x14ac:dyDescent="0.45">
      <c r="A50" s="151">
        <v>45894</v>
      </c>
      <c r="B50" s="102">
        <v>102723</v>
      </c>
      <c r="C50" s="138">
        <v>45925</v>
      </c>
      <c r="D50" s="98" t="s">
        <v>272</v>
      </c>
      <c r="E50" s="98" t="s">
        <v>229</v>
      </c>
      <c r="F50" s="102" t="s">
        <v>266</v>
      </c>
      <c r="G50" s="137" t="s">
        <v>166</v>
      </c>
      <c r="H50" s="103">
        <v>13500</v>
      </c>
      <c r="I50" s="103">
        <f t="shared" si="1"/>
        <v>13500</v>
      </c>
      <c r="J50" s="102"/>
      <c r="K50" s="102"/>
      <c r="L50" s="102"/>
      <c r="M50" s="134"/>
    </row>
    <row r="51" spans="1:13" ht="36.75" customHeight="1" x14ac:dyDescent="0.45">
      <c r="A51" s="144">
        <v>45873</v>
      </c>
      <c r="B51" s="102">
        <v>102725</v>
      </c>
      <c r="C51" s="138">
        <v>45904</v>
      </c>
      <c r="D51" s="98" t="s">
        <v>273</v>
      </c>
      <c r="E51" s="98" t="s">
        <v>229</v>
      </c>
      <c r="F51" s="102" t="s">
        <v>209</v>
      </c>
      <c r="G51" s="137" t="s">
        <v>166</v>
      </c>
      <c r="H51" s="103">
        <v>3600</v>
      </c>
      <c r="I51" s="103">
        <f t="shared" si="1"/>
        <v>3600</v>
      </c>
      <c r="J51" s="102"/>
      <c r="K51" s="102"/>
      <c r="L51" s="102"/>
      <c r="M51" s="134"/>
    </row>
    <row r="52" spans="1:13" ht="42.75" customHeight="1" x14ac:dyDescent="0.45">
      <c r="A52" s="144">
        <v>45877</v>
      </c>
      <c r="B52" s="102">
        <v>102725</v>
      </c>
      <c r="C52" s="138">
        <v>45908</v>
      </c>
      <c r="D52" s="98" t="s">
        <v>274</v>
      </c>
      <c r="E52" s="98" t="s">
        <v>229</v>
      </c>
      <c r="F52" s="102" t="s">
        <v>209</v>
      </c>
      <c r="G52" s="137" t="s">
        <v>166</v>
      </c>
      <c r="H52" s="103">
        <v>8700</v>
      </c>
      <c r="I52" s="103">
        <f t="shared" si="1"/>
        <v>8700</v>
      </c>
      <c r="J52" s="102"/>
      <c r="K52" s="102"/>
      <c r="L52" s="102"/>
      <c r="M52" s="134"/>
    </row>
    <row r="53" spans="1:13" ht="35.25" customHeight="1" x14ac:dyDescent="0.45">
      <c r="A53" s="144">
        <v>45888</v>
      </c>
      <c r="B53" s="102">
        <v>102725</v>
      </c>
      <c r="C53" s="138">
        <v>45919</v>
      </c>
      <c r="D53" s="98" t="s">
        <v>275</v>
      </c>
      <c r="E53" s="98" t="s">
        <v>229</v>
      </c>
      <c r="F53" s="102" t="s">
        <v>209</v>
      </c>
      <c r="G53" s="137" t="s">
        <v>166</v>
      </c>
      <c r="H53" s="103">
        <v>6540</v>
      </c>
      <c r="I53" s="103">
        <f t="shared" si="1"/>
        <v>6540</v>
      </c>
      <c r="J53" s="102"/>
      <c r="K53" s="102"/>
      <c r="L53" s="102"/>
      <c r="M53" s="134"/>
    </row>
    <row r="54" spans="1:13" ht="30.75" customHeight="1" x14ac:dyDescent="0.45">
      <c r="A54" s="144">
        <v>45898</v>
      </c>
      <c r="B54" s="102">
        <v>102725</v>
      </c>
      <c r="C54" s="138">
        <v>45929</v>
      </c>
      <c r="D54" s="98" t="s">
        <v>276</v>
      </c>
      <c r="E54" s="98" t="s">
        <v>229</v>
      </c>
      <c r="F54" s="102" t="s">
        <v>209</v>
      </c>
      <c r="G54" s="137" t="s">
        <v>166</v>
      </c>
      <c r="H54" s="103">
        <v>6000</v>
      </c>
      <c r="I54" s="103">
        <v>6000</v>
      </c>
      <c r="J54" s="102"/>
      <c r="K54" s="102"/>
      <c r="L54" s="102"/>
      <c r="M54" s="134"/>
    </row>
    <row r="55" spans="1:13" ht="30.75" customHeight="1" x14ac:dyDescent="0.45">
      <c r="A55" s="144">
        <v>45880</v>
      </c>
      <c r="B55" s="102">
        <v>872</v>
      </c>
      <c r="C55" s="142">
        <v>45911</v>
      </c>
      <c r="D55" s="98" t="s">
        <v>277</v>
      </c>
      <c r="E55" s="98" t="s">
        <v>220</v>
      </c>
      <c r="F55" s="102" t="s">
        <v>225</v>
      </c>
      <c r="G55" s="137" t="s">
        <v>166</v>
      </c>
      <c r="H55" s="103">
        <v>49833.34</v>
      </c>
      <c r="I55" s="103">
        <f>H55</f>
        <v>49833.34</v>
      </c>
      <c r="J55" s="102"/>
      <c r="K55" s="102"/>
      <c r="L55" s="102"/>
      <c r="M55" s="134"/>
    </row>
    <row r="56" spans="1:13" ht="30.75" customHeight="1" x14ac:dyDescent="0.45">
      <c r="A56" s="144">
        <v>45874</v>
      </c>
      <c r="B56" s="102">
        <v>873</v>
      </c>
      <c r="C56" s="142">
        <v>45905</v>
      </c>
      <c r="D56" s="98" t="s">
        <v>278</v>
      </c>
      <c r="E56" s="98" t="s">
        <v>279</v>
      </c>
      <c r="F56" s="102" t="s">
        <v>280</v>
      </c>
      <c r="G56" s="137" t="s">
        <v>166</v>
      </c>
      <c r="H56" s="103">
        <v>160568.79</v>
      </c>
      <c r="I56" s="103">
        <f>H56</f>
        <v>160568.79</v>
      </c>
      <c r="J56" s="102"/>
      <c r="K56" s="102"/>
      <c r="L56" s="102"/>
      <c r="M56" s="143"/>
    </row>
    <row r="57" spans="1:13" ht="30.75" customHeight="1" x14ac:dyDescent="0.45">
      <c r="A57" s="144">
        <v>45890</v>
      </c>
      <c r="B57" s="102">
        <v>874</v>
      </c>
      <c r="C57" s="142">
        <v>45921</v>
      </c>
      <c r="D57" s="98" t="s">
        <v>281</v>
      </c>
      <c r="E57" s="98" t="s">
        <v>282</v>
      </c>
      <c r="F57" s="102" t="s">
        <v>228</v>
      </c>
      <c r="G57" s="137" t="s">
        <v>166</v>
      </c>
      <c r="H57" s="103">
        <v>720513.9</v>
      </c>
      <c r="I57" s="103">
        <f>H57</f>
        <v>720513.9</v>
      </c>
      <c r="J57" s="102"/>
      <c r="K57" s="102"/>
      <c r="L57" s="102"/>
      <c r="M57" s="143"/>
    </row>
    <row r="58" spans="1:13" ht="30.75" customHeight="1" x14ac:dyDescent="0.45">
      <c r="A58" s="144">
        <v>45874</v>
      </c>
      <c r="B58" s="167">
        <v>876</v>
      </c>
      <c r="C58" s="142">
        <v>45905</v>
      </c>
      <c r="D58" s="98" t="s">
        <v>221</v>
      </c>
      <c r="E58" s="98" t="s">
        <v>298</v>
      </c>
      <c r="F58" s="102" t="s">
        <v>213</v>
      </c>
      <c r="G58" s="137" t="s">
        <v>166</v>
      </c>
      <c r="H58" s="103">
        <v>5900</v>
      </c>
      <c r="I58" s="103">
        <v>5900</v>
      </c>
      <c r="J58" s="102"/>
      <c r="K58" s="102"/>
      <c r="L58" s="102"/>
      <c r="M58" s="143"/>
    </row>
    <row r="59" spans="1:13" ht="30.75" customHeight="1" x14ac:dyDescent="0.45">
      <c r="A59" s="144">
        <v>45890</v>
      </c>
      <c r="B59" s="167">
        <v>875</v>
      </c>
      <c r="C59" s="142">
        <v>45921</v>
      </c>
      <c r="D59" s="98" t="s">
        <v>283</v>
      </c>
      <c r="E59" s="98" t="s">
        <v>284</v>
      </c>
      <c r="F59" s="163" t="s">
        <v>285</v>
      </c>
      <c r="G59" s="137" t="s">
        <v>166</v>
      </c>
      <c r="H59" s="103">
        <v>680032.23</v>
      </c>
      <c r="I59" s="103">
        <f>H59</f>
        <v>680032.23</v>
      </c>
      <c r="J59" s="102"/>
      <c r="K59" s="102"/>
      <c r="L59" s="102"/>
      <c r="M59" s="143"/>
    </row>
    <row r="60" spans="1:13" ht="30.75" customHeight="1" x14ac:dyDescent="0.45">
      <c r="A60" s="144">
        <v>45883</v>
      </c>
      <c r="B60" s="167">
        <v>877</v>
      </c>
      <c r="C60" s="142">
        <v>45914</v>
      </c>
      <c r="D60" s="98" t="s">
        <v>286</v>
      </c>
      <c r="E60" s="98" t="s">
        <v>287</v>
      </c>
      <c r="F60" s="163" t="s">
        <v>288</v>
      </c>
      <c r="G60" s="137" t="s">
        <v>166</v>
      </c>
      <c r="H60" s="103">
        <v>12200</v>
      </c>
      <c r="I60" s="103">
        <f>H60</f>
        <v>12200</v>
      </c>
      <c r="J60" s="102"/>
      <c r="K60" s="102"/>
      <c r="L60" s="102"/>
      <c r="M60" s="143"/>
    </row>
    <row r="61" spans="1:13" ht="30.75" customHeight="1" thickBot="1" x14ac:dyDescent="0.5">
      <c r="A61" s="155">
        <v>45894</v>
      </c>
      <c r="B61" s="105">
        <v>878</v>
      </c>
      <c r="C61" s="140">
        <v>45925</v>
      </c>
      <c r="D61" s="105" t="s">
        <v>289</v>
      </c>
      <c r="E61" s="107" t="s">
        <v>292</v>
      </c>
      <c r="F61" s="105" t="s">
        <v>290</v>
      </c>
      <c r="G61" s="141" t="s">
        <v>166</v>
      </c>
      <c r="H61" s="173">
        <v>147185.65</v>
      </c>
      <c r="I61" s="156">
        <f>H61</f>
        <v>147185.65</v>
      </c>
      <c r="J61" s="105"/>
      <c r="K61" s="105"/>
      <c r="L61" s="105"/>
      <c r="M61" s="157"/>
    </row>
    <row r="62" spans="1:13" ht="47.25" customHeight="1" thickBot="1" x14ac:dyDescent="0.45">
      <c r="A62" s="158"/>
      <c r="B62" s="159"/>
      <c r="C62" s="159"/>
      <c r="D62" s="159"/>
      <c r="E62" s="159" t="s">
        <v>17</v>
      </c>
      <c r="F62" s="159"/>
      <c r="G62" s="160"/>
      <c r="H62" s="161">
        <f>SUM(H9:H61)</f>
        <v>8173925.5000000019</v>
      </c>
      <c r="I62" s="162">
        <f>SUM(I9:I61)</f>
        <v>3677758.3199999994</v>
      </c>
      <c r="J62" s="164">
        <f>SUM(J9:J61)</f>
        <v>964761.28</v>
      </c>
      <c r="K62" s="165">
        <f ca="1">SUM(K9:K62)</f>
        <v>2236174.9299999997</v>
      </c>
      <c r="L62" s="165"/>
      <c r="M62" s="166">
        <f ca="1">SUM(M9:M62)</f>
        <v>1295230.97</v>
      </c>
    </row>
    <row r="63" spans="1:13" ht="18" x14ac:dyDescent="0.35">
      <c r="A63" s="69"/>
      <c r="B63" s="70"/>
      <c r="C63" s="66"/>
      <c r="D63" s="70"/>
      <c r="E63" s="71"/>
      <c r="F63" s="16"/>
      <c r="G63" s="66"/>
      <c r="H63" s="67"/>
      <c r="I63" s="16"/>
      <c r="J63" s="16"/>
      <c r="K63" s="75"/>
      <c r="L63" s="68"/>
      <c r="M63" s="68"/>
    </row>
    <row r="64" spans="1:13" ht="18" x14ac:dyDescent="0.35">
      <c r="A64" s="69"/>
      <c r="B64" s="70"/>
      <c r="C64" s="66"/>
      <c r="D64" s="70"/>
      <c r="E64" s="71"/>
      <c r="F64" s="16"/>
      <c r="G64" s="66"/>
      <c r="H64" s="67"/>
      <c r="I64" s="16"/>
      <c r="J64" s="16"/>
      <c r="K64" s="75"/>
      <c r="L64" s="68"/>
      <c r="M64" s="68"/>
    </row>
    <row r="65" spans="1:13" ht="17.25" customHeight="1" x14ac:dyDescent="0.35">
      <c r="A65" s="69"/>
      <c r="B65" s="70"/>
      <c r="C65" s="66"/>
      <c r="D65" s="70"/>
      <c r="E65" s="71"/>
      <c r="F65" s="16"/>
      <c r="G65" s="66"/>
      <c r="H65" s="67"/>
      <c r="I65" s="16"/>
      <c r="J65" s="16"/>
      <c r="K65" s="75"/>
      <c r="L65" s="68"/>
      <c r="M65" s="68"/>
    </row>
    <row r="66" spans="1:13" ht="13.5" customHeight="1" x14ac:dyDescent="0.35">
      <c r="A66" s="69"/>
      <c r="B66" s="70"/>
      <c r="C66" s="66"/>
      <c r="D66" s="70"/>
      <c r="E66" s="71"/>
      <c r="F66" s="16"/>
      <c r="G66" s="66"/>
      <c r="H66" s="67"/>
      <c r="I66" s="16"/>
      <c r="J66" s="16"/>
      <c r="K66" s="75"/>
      <c r="L66" s="68"/>
      <c r="M66" s="68"/>
    </row>
    <row r="67" spans="1:13" ht="14.25" customHeight="1" x14ac:dyDescent="0.35">
      <c r="A67" s="69"/>
      <c r="B67" s="70"/>
      <c r="C67" s="66"/>
      <c r="D67" s="70"/>
      <c r="E67" s="71"/>
      <c r="F67" s="16"/>
      <c r="G67" s="66"/>
      <c r="H67" s="67"/>
      <c r="I67" s="16"/>
      <c r="J67" s="16"/>
      <c r="K67" s="75"/>
      <c r="L67" s="68"/>
      <c r="M67" s="68"/>
    </row>
    <row r="68" spans="1:13" ht="15.75" customHeight="1" x14ac:dyDescent="0.35">
      <c r="A68" s="69"/>
      <c r="B68" s="70"/>
      <c r="C68" s="66"/>
      <c r="D68" s="70"/>
      <c r="E68" s="71"/>
      <c r="F68" s="16"/>
      <c r="G68" s="66"/>
      <c r="H68" s="67"/>
      <c r="I68" s="16"/>
      <c r="J68" s="16"/>
      <c r="K68" s="75"/>
      <c r="L68" s="68"/>
      <c r="M68" s="68"/>
    </row>
    <row r="69" spans="1:13" ht="18" x14ac:dyDescent="0.35">
      <c r="A69" s="69"/>
      <c r="B69" s="70"/>
      <c r="C69" s="66"/>
      <c r="D69" s="70"/>
      <c r="E69" s="71"/>
      <c r="F69" s="16"/>
      <c r="G69" s="66"/>
      <c r="H69" s="67"/>
      <c r="I69" s="16"/>
      <c r="J69" s="16"/>
      <c r="K69" s="75"/>
      <c r="L69" s="68"/>
      <c r="M69" s="68"/>
    </row>
    <row r="70" spans="1:13" ht="22.8" x14ac:dyDescent="0.4">
      <c r="A70" s="111"/>
      <c r="B70" s="112" t="s">
        <v>176</v>
      </c>
      <c r="C70" s="112"/>
      <c r="D70" s="96"/>
      <c r="E70" s="85"/>
      <c r="I70" s="16"/>
      <c r="J70" s="16"/>
    </row>
    <row r="71" spans="1:13" ht="23.4" x14ac:dyDescent="0.45">
      <c r="A71" s="182" t="s">
        <v>233</v>
      </c>
      <c r="B71" s="183"/>
      <c r="C71" s="183"/>
      <c r="D71" s="73"/>
      <c r="E71" s="74"/>
      <c r="F71" s="114"/>
      <c r="G71" s="112" t="s">
        <v>234</v>
      </c>
      <c r="H71" s="115"/>
      <c r="I71" s="16"/>
      <c r="J71" s="16"/>
      <c r="K71" s="104"/>
      <c r="L71" s="119" t="s">
        <v>177</v>
      </c>
      <c r="M71" s="106"/>
    </row>
    <row r="72" spans="1:13" ht="23.4" x14ac:dyDescent="0.45">
      <c r="A72" s="174"/>
      <c r="B72" s="116" t="s">
        <v>215</v>
      </c>
      <c r="C72" s="116"/>
      <c r="D72" s="73"/>
      <c r="E72" s="87"/>
      <c r="F72" s="114"/>
      <c r="G72" s="117" t="s">
        <v>235</v>
      </c>
      <c r="H72" s="118"/>
      <c r="I72" s="16"/>
      <c r="J72" s="16"/>
      <c r="K72" s="119"/>
      <c r="L72" s="116" t="s">
        <v>219</v>
      </c>
      <c r="M72" s="106"/>
    </row>
    <row r="73" spans="1:13" ht="22.8" x14ac:dyDescent="0.4">
      <c r="A73" s="180" t="s">
        <v>201</v>
      </c>
      <c r="B73" s="181"/>
      <c r="C73" s="181"/>
      <c r="D73" s="75"/>
      <c r="E73" s="86"/>
      <c r="F73" s="114"/>
      <c r="G73" s="113" t="s">
        <v>218</v>
      </c>
      <c r="H73" s="175"/>
      <c r="I73" s="88"/>
      <c r="J73" s="88"/>
      <c r="K73" s="116"/>
      <c r="L73" s="120" t="s">
        <v>191</v>
      </c>
      <c r="M73" s="120"/>
    </row>
    <row r="74" spans="1:13" ht="23.4" x14ac:dyDescent="0.45">
      <c r="A74" s="152"/>
      <c r="B74" s="75"/>
      <c r="C74" s="75"/>
      <c r="D74" s="75"/>
      <c r="E74" s="75"/>
      <c r="F74" s="75"/>
      <c r="G74" s="75"/>
      <c r="H74" s="75"/>
      <c r="I74" s="75"/>
      <c r="J74" s="75"/>
      <c r="K74" s="115"/>
      <c r="L74" s="115"/>
      <c r="M74" s="106"/>
    </row>
    <row r="75" spans="1:13" ht="15" customHeight="1" x14ac:dyDescent="0.3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</row>
    <row r="76" spans="1:13" ht="14.25" customHeight="1" x14ac:dyDescent="0.3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</row>
    <row r="77" spans="1:13" ht="18" x14ac:dyDescent="0.3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</row>
    <row r="78" spans="1:13" ht="18" x14ac:dyDescent="0.3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</row>
    <row r="79" spans="1:13" ht="18" x14ac:dyDescent="0.3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</row>
    <row r="80" spans="1:13" ht="18" x14ac:dyDescent="0.3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</row>
    <row r="81" spans="1:13" ht="18" x14ac:dyDescent="0.3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</row>
    <row r="82" spans="1:13" ht="18" x14ac:dyDescent="0.3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</row>
    <row r="83" spans="1:13" ht="18" x14ac:dyDescent="0.3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</row>
    <row r="84" spans="1:13" ht="18" x14ac:dyDescent="0.3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ht="18" x14ac:dyDescent="0.3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3" ht="18" x14ac:dyDescent="0.3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</row>
    <row r="87" spans="1:13" ht="18" x14ac:dyDescent="0.3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</row>
    <row r="88" spans="1:13" ht="18" x14ac:dyDescent="0.3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</row>
    <row r="89" spans="1:13" ht="18" x14ac:dyDescent="0.3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</row>
    <row r="90" spans="1:13" ht="18" x14ac:dyDescent="0.35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</row>
    <row r="91" spans="1:13" ht="18" x14ac:dyDescent="0.3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</row>
    <row r="92" spans="1:13" ht="18" x14ac:dyDescent="0.3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3" ht="18" x14ac:dyDescent="0.3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1:13" ht="18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ht="18" x14ac:dyDescent="0.3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ht="18" x14ac:dyDescent="0.3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5:13" x14ac:dyDescent="0.3">
      <c r="E97" s="16"/>
      <c r="F97" s="16"/>
      <c r="G97" s="16"/>
      <c r="H97" s="16"/>
      <c r="I97" s="16"/>
      <c r="J97" s="16"/>
      <c r="K97" s="16"/>
      <c r="L97" s="16"/>
      <c r="M97" s="16"/>
    </row>
    <row r="98" spans="5:13" ht="15.6" x14ac:dyDescent="0.3">
      <c r="E98" s="76"/>
      <c r="F98" s="77"/>
      <c r="G98" s="78"/>
      <c r="H98" s="79"/>
      <c r="I98" s="80"/>
      <c r="J98" s="81"/>
      <c r="K98" s="82"/>
      <c r="L98" s="83"/>
      <c r="M98" s="84"/>
    </row>
  </sheetData>
  <mergeCells count="15">
    <mergeCell ref="A73:C73"/>
    <mergeCell ref="A71:C71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rintOptions horizontalCentered="1"/>
  <pageMargins left="0" right="0" top="0" bottom="0" header="0" footer="0"/>
  <pageSetup scale="29" orientation="landscape" horizontalDpi="1200" verticalDpi="1200" r:id="rId1"/>
  <rowBreaks count="1" manualBreakCount="1">
    <brk id="75" min="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177" t="s">
        <v>17</v>
      </c>
      <c r="B30" s="178"/>
      <c r="C30" s="17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f273a98b-242d-4bba-ac5b-8e491528a7da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be5260e8-50b7-4b0e-917c-13aa146d7c8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2025-09-08T15:03:42Z</cp:lastPrinted>
  <dcterms:created xsi:type="dcterms:W3CDTF">2013-09-25T19:10:54Z</dcterms:created>
  <dcterms:modified xsi:type="dcterms:W3CDTF">2025-09-11T15:59:15Z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