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FD8838E0-7E52-484F-A92D-27423D4894E7}" xr6:coauthVersionLast="36" xr6:coauthVersionMax="36" xr10:uidLastSave="{00000000-0000-0000-0000-000000000000}"/>
  <bookViews>
    <workbookView minimized="1" xWindow="0" yWindow="0" windowWidth="23040" windowHeight="8940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2" l="1"/>
  <c r="L82" i="12"/>
  <c r="J82" i="12"/>
  <c r="H82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82" i="12" s="1"/>
  <c r="K36" i="12"/>
  <c r="K27" i="12"/>
  <c r="K26" i="12"/>
  <c r="K25" i="12"/>
  <c r="K24" i="12"/>
  <c r="K22" i="12"/>
  <c r="K21" i="12"/>
  <c r="K82" i="12" s="1"/>
  <c r="K20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<sst xmlns="http://schemas.openxmlformats.org/spreadsheetml/2006/main" count="533" uniqueCount="354">
  <si>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</si>
  <si>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</si>
  <si>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</si>
  <si>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</si>
  <si>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</si>
  <si>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</si>
  <si>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</si>
  <si>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</si>
  <si>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</si>
  <si>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</si>
  <si>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</si>
  <si>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</si>
  <si>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</si>
  <si>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</si>
  <si>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</si>
  <si>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</si>
  <si>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</si>
  <si>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</si>
  <si>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</si>
  <si>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</si>
  <si>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</si>
  <si>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</si>
  <si>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</si>
  <si>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</si>
  <si>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</si>
  <si>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</si>
  <si>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</si>
  <si>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</si>
  <si>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</si>
  <si>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</si>
  <si>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</si>
  <si>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</si>
  <si>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</si>
  <si>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</si>
  <si>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</si>
  <si>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</si>
  <si>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</si>
  <si>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</si>
  <si>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</si>
  <si>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</si>
  <si>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</si>
  <si>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</si>
  <si>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</si>
  <si>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</si>
  <si>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</si>
  <si>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</si>
  <si>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</si>
  <si>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</si>
  <si>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</si>
  <si>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</si>
  <si>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</si>
  <si>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</si>
  <si>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</si>
  <si>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</si>
  <si>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</si>
  <si>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</si>
  <si>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</si>
  <si>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</si>
  <si>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</si>
  <si>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</si>
  <si>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</si>
  <si>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</si>
  <si>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</si>
  <si>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</si>
  <si>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</si>
  <si>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</si>
  <si>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</si>
  <si>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</si>
  <si>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</si>
  <si>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</si>
  <si>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</si>
  <si>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</si>
  <si>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</si>
  <si>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</si>
  <si>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</si>
  <si>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</si>
  <si>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</si>
  <si>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</si>
  <si>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</si>
  <si>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</si>
  <si>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</si>
  <si>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</si>
  <si>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</si>
  <si>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</si>
  <si>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</si>
  <si>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</si>
  <si>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</si>
  <si>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</si>
  <si>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</si>
  <si>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</si>
  <si>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</si>
  <si>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</si>
  <si>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</si>
  <si>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</si>
  <si>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</si>
  <si>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</si>
  <si>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</si>
  <si>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</si>
  <si>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</si>
  <si>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</si>
  <si>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</si>
  <si>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</si>
  <si>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</si>
  <si>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</si>
  <si>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</si>
  <si>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</si>
  <si>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</si>
  <si>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</si>
  <si>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</si>
  <si>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</si>
  <si>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</si>
  <si>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</si>
  <si>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</si>
  <si>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</si>
  <si>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</si>
  <si>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</si>
  <si>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</si>
  <si>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</si>
  <si>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</si>
  <si>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</si>
  <si>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</si>
  <si>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</si>
  <si>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</si>
  <si>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</si>
  <si>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</si>
  <si>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</si>
  <si>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</si>
  <si>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</si>
  <si>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</si>
  <si>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</si>
  <si>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</si>
  <si>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</si>
  <si>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</si>
  <si>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</si>
  <si>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</si>
  <si>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</si>
  <si>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</si>
  <si>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</si>
  <si>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</si>
  <si>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</si>
  <si>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</si>
  <si>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</si>
  <si>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</si>
  <si>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</si>
  <si>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</si>
  <si>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</si>
  <si>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</si>
  <si>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</si>
  <si>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</si>
  <si>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</si>
  <si>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</si>
  <si>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</si>
  <si>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</si>
  <si>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</si>
  <si>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</si>
  <si>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</si>
  <si>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</si>
  <si>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</si>
  <si>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</si>
  <si>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</si>
  <si>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</si>
  <si>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</si>
  <si>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</si>
  <si>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</si>
  <si>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</si>
  <si>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</si>
  <si>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</si>
  <si>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</si>
  <si>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</si>
  <si>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</si>
  <si>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</si>
  <si>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</si>
  <si>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</si>
  <si>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</si>
  <si>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</si>
  <si>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</si>
  <si>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</si>
  <si>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</si>
  <si>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</si>
  <si>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</si>
  <si>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</si>
  <si>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</si>
  <si>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</si>
  <si>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</si>
  <si>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</si>
  <si>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</si>
  <si>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</si>
  <si>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</si>
  <si>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</si>
  <si>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</si>
  <si>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</si>
  <si>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</si>
  <si>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</si>
  <si>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</si>
  <si>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</si>
  <si>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</si>
  <si>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</si>
  <si>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</si>
  <si>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</si>
  <si>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</si>
  <si>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</si>
  <si>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</si>
  <si>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</si>
  <si>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</si>
  <si>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</si>
  <si>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</si>
  <si>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 xml:space="preserve">Jorge Luis ceballos Pimentel 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</si>
  <si>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</si>
  <si>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</si>
  <si>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</si>
  <si>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</si>
  <si>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</si>
  <si>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</si>
  <si>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</si>
  <si>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</si>
  <si>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</si>
  <si>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E450000008870</t>
  </si>
  <si>
    <t>AGUA PLANETA AZUL, S.A.</t>
  </si>
  <si>
    <t>COMPRA DE AGUA POTABLE</t>
  </si>
  <si>
    <t>E450000008526</t>
  </si>
  <si>
    <t>E450000008912</t>
  </si>
  <si>
    <t>E450000009163</t>
  </si>
  <si>
    <t>B1500005265</t>
  </si>
  <si>
    <t>SERSIMOTRIZ, A.M.G.</t>
  </si>
  <si>
    <t>SERV. REP. DE TRANSPORTES</t>
  </si>
  <si>
    <t>B1500000178</t>
  </si>
  <si>
    <t>PUBLICIDAD Y PROPAGANDA</t>
  </si>
  <si>
    <t>B1500000164</t>
  </si>
  <si>
    <t>B1500000068</t>
  </si>
  <si>
    <t>ROSMERY IDALYS FELIZ REYES</t>
  </si>
  <si>
    <t>B1500000910</t>
  </si>
  <si>
    <t>PRODUCCIONES BÉLGICA SUÁREZ, SRL</t>
  </si>
  <si>
    <t>B1500000177</t>
  </si>
  <si>
    <t>EMILIA S. GÓMEZ</t>
  </si>
  <si>
    <t>PANORÁMICA CON LUCIANO AYBAR</t>
  </si>
  <si>
    <t>HODELPA GRAN ALMIRANTE</t>
  </si>
  <si>
    <t>10/04/204</t>
  </si>
  <si>
    <t>E450000005496</t>
  </si>
  <si>
    <t>AGUA PLANEA AZUL</t>
  </si>
  <si>
    <t>E450000009110</t>
  </si>
  <si>
    <t>B1500000599</t>
  </si>
  <si>
    <t>BRIZATLANTICA</t>
  </si>
  <si>
    <t>ALIMENTOS PARA HUMANO</t>
  </si>
  <si>
    <t>300-210</t>
  </si>
  <si>
    <t>B1500000116</t>
  </si>
  <si>
    <t>TECHBOX</t>
  </si>
  <si>
    <t>COMPRAS DE COMPUTADORAS</t>
  </si>
  <si>
    <t>B1500000656</t>
  </si>
  <si>
    <t>EMPRESA DE SERV. MULTIPLES ABREG</t>
  </si>
  <si>
    <t>MANTENIMIENTOS Y REP. OFICINA</t>
  </si>
  <si>
    <t>B1500000334</t>
  </si>
  <si>
    <t xml:space="preserve">PERFECT PEST CONTROL,SRL. </t>
  </si>
  <si>
    <t>B1500000081</t>
  </si>
  <si>
    <t>MOVIANTO CORPORATION ,SRL</t>
  </si>
  <si>
    <t>SERVICIOS DE ALQUILERES</t>
  </si>
  <si>
    <t>B1500000224</t>
  </si>
  <si>
    <t>B1500000346</t>
  </si>
  <si>
    <t>B1500000104</t>
  </si>
  <si>
    <t>B1500000194</t>
  </si>
  <si>
    <t>B1500000519</t>
  </si>
  <si>
    <t>B1500000243</t>
  </si>
  <si>
    <t>B1500000106</t>
  </si>
  <si>
    <t>B1500000001</t>
  </si>
  <si>
    <t>B1500000176</t>
  </si>
  <si>
    <t>B1500002127</t>
  </si>
  <si>
    <t>B1500000842</t>
  </si>
  <si>
    <t>B1500000310</t>
  </si>
  <si>
    <t>B15000005110</t>
  </si>
  <si>
    <t>PUBLICACIONES AHORAS,S.A</t>
  </si>
  <si>
    <t>B1500001065</t>
  </si>
  <si>
    <t>ARREGLO FLORALES</t>
  </si>
  <si>
    <t>B1500008405</t>
  </si>
  <si>
    <t>María  Taveras</t>
  </si>
  <si>
    <t>Auditora de Contabilidad</t>
  </si>
  <si>
    <t>FUNDACIÓN MUNICIPIOS AL DíA</t>
  </si>
  <si>
    <t>B150000644</t>
  </si>
  <si>
    <t>ACTUALIDADES INFORMATIVAS</t>
  </si>
  <si>
    <t>B1500000125</t>
  </si>
  <si>
    <t>ITECOMM SOLUTIONS, SRL</t>
  </si>
  <si>
    <t>B1500000343</t>
  </si>
  <si>
    <t>LUIS M. RAINIERO</t>
  </si>
  <si>
    <t>CELADOM, SRL</t>
  </si>
  <si>
    <t>SERV Y MANTENIMIENTO DE EDIFICIO</t>
  </si>
  <si>
    <t xml:space="preserve">FUMIGACIÓN </t>
  </si>
  <si>
    <t>RENOVACIÓN DE SUSCRIPCIÓN</t>
  </si>
  <si>
    <t>IMPRESIÓN Y ENCUADERNACIÓN</t>
  </si>
  <si>
    <t>CRISFLOR FLORISTERÍA, SRL</t>
  </si>
  <si>
    <t>EDITORA LISTÍN DIARIO,S.A.</t>
  </si>
  <si>
    <t>MULTI SERVICIOS PAULA</t>
  </si>
  <si>
    <t>READECUACIÓN DE OFICINA</t>
  </si>
  <si>
    <t>SMARCOM, SRL</t>
  </si>
  <si>
    <t>ALQUILER DE OFICINA</t>
  </si>
  <si>
    <t>B1500000230</t>
  </si>
  <si>
    <t>SERVICIOS DE RENOVACIÓN LICENCIA INFORM.</t>
  </si>
  <si>
    <t>ALQUILER DECORACIONES NAVIDAD</t>
  </si>
  <si>
    <t>NUEVA EDITORA LA INFORMACIÓN</t>
  </si>
  <si>
    <t>AL 30 DE  ABRIL 2025</t>
  </si>
  <si>
    <t>B1500008476</t>
  </si>
  <si>
    <t>B1500000003</t>
  </si>
  <si>
    <t>TONER DEPOT</t>
  </si>
  <si>
    <t>MANT. Y REP. EQUIPOS DE  OFC.</t>
  </si>
  <si>
    <t>B1500003623</t>
  </si>
  <si>
    <t>SERVICIOS E INSTA. TECNICA</t>
  </si>
  <si>
    <t>B1500000336</t>
  </si>
  <si>
    <t>SERVICIOS DE FUMIGACIÒN</t>
  </si>
  <si>
    <t>26//04/2025</t>
  </si>
  <si>
    <t>B1500000510</t>
  </si>
  <si>
    <t>RC HERNANDEZ EMPRESA SERV</t>
  </si>
  <si>
    <t>REP. EQUIPOS DE OFICINAS</t>
  </si>
  <si>
    <t>B1500000338</t>
  </si>
  <si>
    <t>B1500000342</t>
  </si>
  <si>
    <t>B1500000662</t>
  </si>
  <si>
    <t>ABREGONZA,SRL</t>
  </si>
  <si>
    <t>B1500006299</t>
  </si>
  <si>
    <t>B1500006304</t>
  </si>
  <si>
    <t>B1500006347</t>
  </si>
  <si>
    <t>OFFITEK,SRL.</t>
  </si>
  <si>
    <t>COMPRAS DE MATERIALES OFICINAS</t>
  </si>
  <si>
    <t>B1500001508</t>
  </si>
  <si>
    <t xml:space="preserve">  IDEMESA, SRL</t>
  </si>
  <si>
    <t>COMPRAS PRUCTOS MEDICINALES</t>
  </si>
  <si>
    <t>E450000004618</t>
  </si>
  <si>
    <t>CECOMSA , SRL.</t>
  </si>
  <si>
    <t>COMPRAS EQUIPOS DE COMPUTOS</t>
  </si>
  <si>
    <t>COMPU-OFFICE DOM.</t>
  </si>
  <si>
    <t>E450000000643</t>
  </si>
  <si>
    <t>E450000009379</t>
  </si>
  <si>
    <t>E450000009861</t>
  </si>
  <si>
    <t>E450000009887</t>
  </si>
  <si>
    <t>EQUIPOS DE OFICINAS</t>
  </si>
  <si>
    <t>E450000010413</t>
  </si>
  <si>
    <t>RAMIREZ &amp; MOJICA,SRL.</t>
  </si>
  <si>
    <t>B1500002898</t>
  </si>
  <si>
    <t>B1500036371</t>
  </si>
  <si>
    <t>E450000010929</t>
  </si>
  <si>
    <t>B1500004915</t>
  </si>
  <si>
    <t>GTG INDUSTRIAL , SRL.</t>
  </si>
  <si>
    <t>COMRAS MAT. DE OFICINAS</t>
  </si>
  <si>
    <t>PORFIRIO ANT. REYES</t>
  </si>
  <si>
    <t>RETENCIONES POR PAGAR 10% ,100%</t>
  </si>
  <si>
    <t>SUDELKA GARCÌA MARTÌNEZ</t>
  </si>
  <si>
    <t>MEDIOS DEL NORTE,SRL.</t>
  </si>
  <si>
    <t>B1500000008</t>
  </si>
  <si>
    <t>VEEL COMUNICACIONES, SRL.</t>
  </si>
  <si>
    <t>RETENCIONES POR PAGAR 05% ,30%</t>
  </si>
  <si>
    <t>GENARA SÀNCHEZ PAYANO</t>
  </si>
  <si>
    <t>RAFAEL ZAPATA GONZÀLEZ</t>
  </si>
  <si>
    <t>DELVIS RODRÌGUEZ DURÀN</t>
  </si>
  <si>
    <t>JUAN ALBERTO BONILLA</t>
  </si>
  <si>
    <t>A Y F GROUP,SRL.</t>
  </si>
  <si>
    <t xml:space="preserve">EDITORA DEL CARIBE,C POR A.             </t>
  </si>
  <si>
    <t>SUSCRIPCIÒN ANUAL</t>
  </si>
  <si>
    <t>SERVICIOS DE PINTURA A LOCAL SIS.</t>
  </si>
  <si>
    <t>SERV.  MANTE. CORRECTIVO DEL ASC.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</si>
</sst>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8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name val="Time NEW"/>
    </font>
    <font>
      <sz val="11"/>
      <name val="Time NEW"/>
    </font>
    <font>
      <sz val="11"/>
      <color theme="1"/>
      <name val="Time NEW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5" fillId="0" borderId="0" xfId="0" applyFont="1" applyBorder="1"/>
    <xf numFmtId="0" fontId="2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NumberFormat="1"/>
    <xf numFmtId="44" fontId="0" fillId="0" borderId="0" xfId="0" applyNumberFormat="1"/>
    <xf numFmtId="44" fontId="23" fillId="0" borderId="0" xfId="2" applyFont="1" applyFill="1" applyBorder="1" applyAlignment="1">
      <alignment horizontal="right" vertical="center" wrapText="1"/>
    </xf>
    <xf numFmtId="44" fontId="16" fillId="0" borderId="0" xfId="2" applyFont="1" applyFill="1" applyBorder="1" applyAlignment="1">
      <alignment horizontal="right" vertical="center" wrapText="1"/>
    </xf>
    <xf numFmtId="44" fontId="15" fillId="3" borderId="6" xfId="2" applyFont="1" applyFill="1" applyBorder="1"/>
    <xf numFmtId="44" fontId="0" fillId="0" borderId="0" xfId="2" applyFont="1"/>
    <xf numFmtId="44" fontId="23" fillId="0" borderId="0" xfId="1" applyNumberFormat="1" applyFont="1" applyFill="1" applyBorder="1"/>
    <xf numFmtId="44" fontId="18" fillId="0" borderId="0" xfId="1" applyNumberFormat="1" applyFont="1" applyFill="1" applyBorder="1"/>
    <xf numFmtId="44" fontId="19" fillId="3" borderId="6" xfId="1" applyNumberFormat="1" applyFont="1" applyFill="1" applyBorder="1"/>
    <xf numFmtId="44" fontId="23" fillId="0" borderId="0" xfId="1" applyNumberFormat="1" applyFont="1" applyFill="1" applyBorder="1" applyAlignment="1">
      <alignment horizontal="center" vertical="center" wrapText="1"/>
    </xf>
    <xf numFmtId="44" fontId="16" fillId="0" borderId="0" xfId="1" applyNumberFormat="1" applyFont="1" applyFill="1" applyBorder="1" applyAlignment="1">
      <alignment horizontal="center" vertical="center" wrapText="1"/>
    </xf>
    <xf numFmtId="44" fontId="15" fillId="3" borderId="0" xfId="0" applyNumberFormat="1" applyFont="1" applyFill="1" applyBorder="1"/>
    <xf numFmtId="44" fontId="23" fillId="0" borderId="0" xfId="0" applyNumberFormat="1" applyFont="1" applyFill="1" applyBorder="1" applyAlignment="1">
      <alignment horizontal="center"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44" fontId="20" fillId="3" borderId="0" xfId="0" applyNumberFormat="1" applyFont="1" applyFill="1" applyBorder="1" applyAlignment="1">
      <alignment horizontal="center"/>
    </xf>
    <xf numFmtId="44" fontId="21" fillId="3" borderId="0" xfId="0" applyNumberFormat="1" applyFont="1" applyFill="1" applyBorder="1" applyAlignment="1">
      <alignment horizontal="center"/>
    </xf>
    <xf numFmtId="44" fontId="21" fillId="0" borderId="0" xfId="0" applyNumberFormat="1" applyFont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wrapText="1"/>
    </xf>
    <xf numFmtId="44" fontId="15" fillId="0" borderId="0" xfId="0" applyNumberFormat="1" applyFont="1" applyBorder="1"/>
    <xf numFmtId="14" fontId="23" fillId="0" borderId="0" xfId="0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/>
    </xf>
    <xf numFmtId="0" fontId="15" fillId="0" borderId="0" xfId="0" applyNumberFormat="1" applyFont="1" applyBorder="1"/>
    <xf numFmtId="0" fontId="17" fillId="0" borderId="0" xfId="0" applyNumberFormat="1" applyFont="1" applyBorder="1"/>
    <xf numFmtId="0" fontId="22" fillId="0" borderId="0" xfId="0" applyNumberFormat="1" applyFont="1" applyBorder="1"/>
    <xf numFmtId="0" fontId="2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44" fontId="27" fillId="2" borderId="1" xfId="0" applyNumberFormat="1" applyFont="1" applyFill="1" applyBorder="1" applyAlignment="1">
      <alignment horizontal="center" vertical="center"/>
    </xf>
    <xf numFmtId="44" fontId="27" fillId="3" borderId="1" xfId="0" applyNumberFormat="1" applyFont="1" applyFill="1" applyBorder="1" applyAlignment="1">
      <alignment horizontal="center" vertical="center" wrapText="1"/>
    </xf>
    <xf numFmtId="14" fontId="28" fillId="3" borderId="20" xfId="0" applyNumberFormat="1" applyFont="1" applyFill="1" applyBorder="1" applyAlignment="1">
      <alignment horizontal="center"/>
    </xf>
    <xf numFmtId="0" fontId="29" fillId="3" borderId="21" xfId="0" applyNumberFormat="1" applyFont="1" applyFill="1" applyBorder="1" applyAlignment="1">
      <alignment horizontal="center" vertical="center" wrapText="1"/>
    </xf>
    <xf numFmtId="14" fontId="29" fillId="3" borderId="21" xfId="0" applyNumberFormat="1" applyFont="1" applyFill="1" applyBorder="1" applyAlignment="1">
      <alignment horizontal="center" vertical="center" wrapText="1"/>
    </xf>
    <xf numFmtId="0" fontId="28" fillId="3" borderId="21" xfId="0" applyNumberFormat="1" applyFont="1" applyFill="1" applyBorder="1" applyAlignment="1">
      <alignment horizontal="left"/>
    </xf>
    <xf numFmtId="0" fontId="28" fillId="3" borderId="21" xfId="0" applyFont="1" applyFill="1" applyBorder="1" applyAlignment="1">
      <alignment horizontal="left"/>
    </xf>
    <xf numFmtId="4" fontId="29" fillId="3" borderId="21" xfId="0" applyNumberFormat="1" applyFont="1" applyFill="1" applyBorder="1" applyAlignment="1">
      <alignment horizontal="center" wrapText="1"/>
    </xf>
    <xf numFmtId="44" fontId="14" fillId="0" borderId="21" xfId="2" applyFont="1" applyFill="1" applyBorder="1"/>
    <xf numFmtId="44" fontId="29" fillId="3" borderId="1" xfId="0" applyNumberFormat="1" applyFont="1" applyFill="1" applyBorder="1" applyAlignment="1">
      <alignment horizontal="center" vertical="center" wrapText="1"/>
    </xf>
    <xf numFmtId="44" fontId="29" fillId="3" borderId="1" xfId="0" applyNumberFormat="1" applyFont="1" applyFill="1" applyBorder="1" applyAlignment="1">
      <alignment horizontal="right" vertical="center" wrapText="1"/>
    </xf>
    <xf numFmtId="14" fontId="29" fillId="3" borderId="18" xfId="0" applyNumberFormat="1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8" fillId="3" borderId="1" xfId="0" applyFont="1" applyFill="1" applyBorder="1" applyAlignment="1">
      <alignment horizontal="center"/>
    </xf>
    <xf numFmtId="44" fontId="14" fillId="0" borderId="1" xfId="2" applyFont="1" applyFill="1" applyBorder="1"/>
    <xf numFmtId="14" fontId="28" fillId="3" borderId="18" xfId="0" applyNumberFormat="1" applyFont="1" applyFill="1" applyBorder="1" applyAlignment="1">
      <alignment horizontal="center"/>
    </xf>
    <xf numFmtId="0" fontId="29" fillId="3" borderId="1" xfId="0" applyNumberFormat="1" applyFont="1" applyFill="1" applyBorder="1" applyAlignment="1">
      <alignment horizontal="center" vertical="center"/>
    </xf>
    <xf numFmtId="14" fontId="29" fillId="3" borderId="1" xfId="0" applyNumberFormat="1" applyFont="1" applyFill="1" applyBorder="1" applyAlignment="1">
      <alignment horizontal="center" vertical="center"/>
    </xf>
    <xf numFmtId="44" fontId="29" fillId="3" borderId="1" xfId="1" applyNumberFormat="1" applyFont="1" applyFill="1" applyBorder="1" applyAlignment="1">
      <alignment horizontal="right" vertical="center" wrapText="1"/>
    </xf>
    <xf numFmtId="14" fontId="29" fillId="3" borderId="18" xfId="0" applyNumberFormat="1" applyFont="1" applyFill="1" applyBorder="1" applyAlignment="1">
      <alignment horizontal="center"/>
    </xf>
    <xf numFmtId="0" fontId="29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44" fontId="14" fillId="0" borderId="1" xfId="2" applyFont="1" applyFill="1" applyBorder="1" applyAlignment="1">
      <alignment horizontal="right"/>
    </xf>
    <xf numFmtId="44" fontId="28" fillId="3" borderId="1" xfId="1" applyNumberFormat="1" applyFont="1" applyFill="1" applyBorder="1" applyAlignment="1">
      <alignment horizontal="right"/>
    </xf>
    <xf numFmtId="44" fontId="29" fillId="3" borderId="1" xfId="0" applyNumberFormat="1" applyFont="1" applyFill="1" applyBorder="1"/>
    <xf numFmtId="44" fontId="29" fillId="3" borderId="10" xfId="0" applyNumberFormat="1" applyFont="1" applyFill="1" applyBorder="1"/>
    <xf numFmtId="14" fontId="29" fillId="3" borderId="1" xfId="0" applyNumberFormat="1" applyFont="1" applyFill="1" applyBorder="1" applyAlignment="1">
      <alignment horizontal="center"/>
    </xf>
    <xf numFmtId="0" fontId="29" fillId="3" borderId="1" xfId="0" applyNumberFormat="1" applyFont="1" applyFill="1" applyBorder="1"/>
    <xf numFmtId="0" fontId="29" fillId="3" borderId="1" xfId="0" applyFont="1" applyFill="1" applyBorder="1"/>
    <xf numFmtId="44" fontId="27" fillId="0" borderId="1" xfId="2" applyFont="1" applyFill="1" applyBorder="1"/>
    <xf numFmtId="44" fontId="29" fillId="3" borderId="1" xfId="1" applyNumberFormat="1" applyFont="1" applyFill="1" applyBorder="1"/>
    <xf numFmtId="14" fontId="29" fillId="3" borderId="23" xfId="0" applyNumberFormat="1" applyFont="1" applyFill="1" applyBorder="1" applyAlignment="1">
      <alignment horizontal="center"/>
    </xf>
    <xf numFmtId="0" fontId="29" fillId="3" borderId="22" xfId="0" applyNumberFormat="1" applyFont="1" applyFill="1" applyBorder="1" applyAlignment="1">
      <alignment horizontal="center"/>
    </xf>
    <xf numFmtId="14" fontId="29" fillId="3" borderId="22" xfId="0" applyNumberFormat="1" applyFont="1" applyFill="1" applyBorder="1" applyAlignment="1">
      <alignment horizontal="center"/>
    </xf>
    <xf numFmtId="44" fontId="29" fillId="0" borderId="1" xfId="2" applyFont="1" applyFill="1" applyBorder="1"/>
    <xf numFmtId="44" fontId="29" fillId="3" borderId="22" xfId="0" applyNumberFormat="1" applyFont="1" applyFill="1" applyBorder="1"/>
    <xf numFmtId="44" fontId="29" fillId="3" borderId="22" xfId="1" applyNumberFormat="1" applyFont="1" applyFill="1" applyBorder="1"/>
    <xf numFmtId="0" fontId="29" fillId="0" borderId="1" xfId="0" applyNumberFormat="1" applyFont="1" applyFill="1" applyBorder="1" applyAlignment="1">
      <alignment horizontal="center"/>
    </xf>
    <xf numFmtId="14" fontId="29" fillId="0" borderId="1" xfId="0" applyNumberFormat="1" applyFont="1" applyFill="1" applyBorder="1" applyAlignment="1">
      <alignment horizontal="center"/>
    </xf>
    <xf numFmtId="0" fontId="29" fillId="0" borderId="1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0" fontId="28" fillId="0" borderId="22" xfId="0" applyFont="1" applyFill="1" applyBorder="1" applyAlignment="1">
      <alignment horizontal="center"/>
    </xf>
    <xf numFmtId="44" fontId="29" fillId="0" borderId="1" xfId="0" applyNumberFormat="1" applyFont="1" applyFill="1" applyBorder="1"/>
    <xf numFmtId="14" fontId="29" fillId="0" borderId="27" xfId="0" applyNumberFormat="1" applyFont="1" applyFill="1" applyBorder="1" applyAlignment="1">
      <alignment horizontal="left"/>
    </xf>
    <xf numFmtId="0" fontId="29" fillId="0" borderId="12" xfId="0" applyNumberFormat="1" applyFont="1" applyFill="1" applyBorder="1" applyAlignment="1">
      <alignment horizontal="center"/>
    </xf>
    <xf numFmtId="14" fontId="29" fillId="0" borderId="12" xfId="0" applyNumberFormat="1" applyFont="1" applyFill="1" applyBorder="1" applyAlignment="1">
      <alignment horizontal="center"/>
    </xf>
    <xf numFmtId="0" fontId="29" fillId="0" borderId="22" xfId="0" applyNumberFormat="1" applyFont="1" applyFill="1" applyBorder="1"/>
    <xf numFmtId="0" fontId="29" fillId="0" borderId="22" xfId="0" applyFont="1" applyFill="1" applyBorder="1" applyAlignment="1">
      <alignment horizontal="left"/>
    </xf>
    <xf numFmtId="0" fontId="29" fillId="0" borderId="2" xfId="0" applyFont="1" applyFill="1" applyBorder="1"/>
    <xf numFmtId="44" fontId="29" fillId="0" borderId="12" xfId="0" applyNumberFormat="1" applyFont="1" applyFill="1" applyBorder="1"/>
    <xf numFmtId="44" fontId="29" fillId="0" borderId="1" xfId="1" applyNumberFormat="1" applyFont="1" applyFill="1" applyBorder="1"/>
    <xf numFmtId="0" fontId="28" fillId="0" borderId="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left"/>
    </xf>
    <xf numFmtId="44" fontId="29" fillId="0" borderId="12" xfId="1" applyNumberFormat="1" applyFont="1" applyFill="1" applyBorder="1"/>
    <xf numFmtId="44" fontId="29" fillId="0" borderId="12" xfId="2" applyFont="1" applyFill="1" applyBorder="1"/>
    <xf numFmtId="0" fontId="29" fillId="0" borderId="12" xfId="0" applyNumberFormat="1" applyFont="1" applyFill="1" applyBorder="1"/>
    <xf numFmtId="44" fontId="29" fillId="0" borderId="22" xfId="2" applyFont="1" applyFill="1" applyBorder="1"/>
    <xf numFmtId="44" fontId="29" fillId="0" borderId="22" xfId="0" applyNumberFormat="1" applyFont="1" applyFill="1" applyBorder="1"/>
    <xf numFmtId="14" fontId="29" fillId="0" borderId="1" xfId="0" applyNumberFormat="1" applyFont="1" applyFill="1" applyBorder="1"/>
    <xf numFmtId="0" fontId="29" fillId="0" borderId="1" xfId="0" applyFont="1" applyFill="1" applyBorder="1" applyAlignment="1">
      <alignment horizontal="center"/>
    </xf>
    <xf numFmtId="44" fontId="29" fillId="0" borderId="1" xfId="0" applyNumberFormat="1" applyFont="1" applyFill="1" applyBorder="1" applyAlignment="1">
      <alignment horizontal="center"/>
    </xf>
    <xf numFmtId="44" fontId="29" fillId="0" borderId="12" xfId="2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14" fontId="29" fillId="0" borderId="17" xfId="0" applyNumberFormat="1" applyFont="1" applyFill="1" applyBorder="1" applyAlignment="1">
      <alignment horizontal="center"/>
    </xf>
    <xf numFmtId="0" fontId="29" fillId="0" borderId="17" xfId="0" applyNumberFormat="1" applyFont="1" applyFill="1" applyBorder="1"/>
    <xf numFmtId="0" fontId="29" fillId="0" borderId="17" xfId="0" applyFont="1" applyFill="1" applyBorder="1" applyAlignment="1">
      <alignment horizontal="left"/>
    </xf>
    <xf numFmtId="0" fontId="28" fillId="0" borderId="19" xfId="0" applyFont="1" applyFill="1" applyBorder="1" applyAlignment="1">
      <alignment horizontal="center"/>
    </xf>
    <xf numFmtId="44" fontId="27" fillId="0" borderId="19" xfId="2" applyFont="1" applyFill="1" applyBorder="1" applyAlignment="1">
      <alignment horizontal="right" vertical="center" wrapText="1"/>
    </xf>
    <xf numFmtId="44" fontId="27" fillId="0" borderId="19" xfId="1" applyNumberFormat="1" applyFont="1" applyFill="1" applyBorder="1"/>
    <xf numFmtId="44" fontId="27" fillId="0" borderId="19" xfId="1" applyNumberFormat="1" applyFont="1" applyFill="1" applyBorder="1" applyAlignment="1">
      <alignment horizontal="center" vertical="center" wrapText="1"/>
    </xf>
    <xf numFmtId="44" fontId="27" fillId="0" borderId="19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4" fontId="27" fillId="2" borderId="30" xfId="2" applyFont="1" applyFill="1" applyBorder="1" applyAlignment="1">
      <alignment horizontal="center" vertical="center" wrapText="1"/>
    </xf>
    <xf numFmtId="44" fontId="27" fillId="2" borderId="12" xfId="2" applyFont="1" applyFill="1" applyBorder="1" applyAlignment="1">
      <alignment horizontal="center" vertical="center" wrapText="1"/>
    </xf>
    <xf numFmtId="44" fontId="27" fillId="2" borderId="31" xfId="2" applyFont="1" applyFill="1" applyBorder="1" applyAlignment="1">
      <alignment horizontal="center" vertical="center" wrapText="1"/>
    </xf>
    <xf numFmtId="14" fontId="14" fillId="2" borderId="28" xfId="0" applyNumberFormat="1" applyFont="1" applyFill="1" applyBorder="1" applyAlignment="1">
      <alignment horizontal="center" vertical="center"/>
    </xf>
    <xf numFmtId="14" fontId="14" fillId="2" borderId="29" xfId="0" applyNumberFormat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14" fontId="30" fillId="0" borderId="0" xfId="0" applyNumberFormat="1" applyFont="1" applyBorder="1" applyAlignment="1">
      <alignment horizontal="center" vertical="center"/>
    </xf>
    <xf numFmtId="14" fontId="27" fillId="2" borderId="32" xfId="0" applyNumberFormat="1" applyFont="1" applyFill="1" applyBorder="1" applyAlignment="1">
      <alignment horizontal="center" vertical="center" wrapText="1"/>
    </xf>
    <xf numFmtId="14" fontId="27" fillId="2" borderId="27" xfId="0" applyNumberFormat="1" applyFont="1" applyFill="1" applyBorder="1" applyAlignment="1">
      <alignment horizontal="center" vertical="center" wrapText="1"/>
    </xf>
    <xf numFmtId="14" fontId="27" fillId="2" borderId="33" xfId="0" applyNumberFormat="1" applyFont="1" applyFill="1" applyBorder="1" applyAlignment="1">
      <alignment horizontal="center" vertical="center" wrapText="1"/>
    </xf>
    <xf numFmtId="0" fontId="27" fillId="2" borderId="30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27" fillId="2" borderId="31" xfId="0" applyNumberFormat="1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left" vertical="center" wrapText="1"/>
    </xf>
    <xf numFmtId="0" fontId="27" fillId="2" borderId="31" xfId="0" applyFont="1" applyFill="1" applyBorder="1" applyAlignment="1">
      <alignment horizontal="left" vertical="center" wrapText="1"/>
    </xf>
    <xf numFmtId="0" fontId="27" fillId="2" borderId="30" xfId="0" applyFont="1" applyFill="1" applyBorder="1" applyAlignment="1">
      <alignment horizontal="center" wrapText="1"/>
    </xf>
    <xf numFmtId="0" fontId="27" fillId="2" borderId="12" xfId="0" applyFont="1" applyFill="1" applyBorder="1" applyAlignment="1">
      <alignment horizontal="center" wrapText="1"/>
    </xf>
    <xf numFmtId="0" fontId="27" fillId="2" borderId="31" xfId="0" applyFont="1" applyFill="1" applyBorder="1" applyAlignment="1">
      <alignment horizontal="center" wrapText="1"/>
    </xf>
    <xf numFmtId="44" fontId="0" fillId="0" borderId="0" xfId="0" applyNumberFormat="1" applyBorder="1"/>
    <xf numFmtId="14" fontId="14" fillId="2" borderId="34" xfId="0" applyNumberFormat="1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44" fontId="27" fillId="3" borderId="36" xfId="0" applyNumberFormat="1" applyFont="1" applyFill="1" applyBorder="1" applyAlignment="1">
      <alignment horizontal="center" vertical="center" wrapText="1"/>
    </xf>
    <xf numFmtId="44" fontId="28" fillId="0" borderId="36" xfId="1" applyNumberFormat="1" applyFont="1" applyFill="1" applyBorder="1"/>
    <xf numFmtId="44" fontId="28" fillId="3" borderId="36" xfId="1" applyNumberFormat="1" applyFont="1" applyFill="1" applyBorder="1"/>
    <xf numFmtId="44" fontId="28" fillId="3" borderId="36" xfId="1" applyNumberFormat="1" applyFont="1" applyFill="1" applyBorder="1" applyAlignment="1">
      <alignment horizontal="right"/>
    </xf>
    <xf numFmtId="44" fontId="29" fillId="3" borderId="36" xfId="0" applyNumberFormat="1" applyFont="1" applyFill="1" applyBorder="1"/>
    <xf numFmtId="44" fontId="29" fillId="3" borderId="37" xfId="0" applyNumberFormat="1" applyFont="1" applyFill="1" applyBorder="1"/>
    <xf numFmtId="14" fontId="29" fillId="0" borderId="18" xfId="0" applyNumberFormat="1" applyFont="1" applyFill="1" applyBorder="1" applyAlignment="1">
      <alignment horizontal="left"/>
    </xf>
    <xf numFmtId="44" fontId="29" fillId="0" borderId="36" xfId="0" applyNumberFormat="1" applyFont="1" applyFill="1" applyBorder="1"/>
    <xf numFmtId="44" fontId="29" fillId="0" borderId="36" xfId="1" applyNumberFormat="1" applyFont="1" applyFill="1" applyBorder="1"/>
    <xf numFmtId="14" fontId="29" fillId="0" borderId="27" xfId="0" applyNumberFormat="1" applyFont="1" applyFill="1" applyBorder="1"/>
    <xf numFmtId="44" fontId="29" fillId="0" borderId="37" xfId="0" applyNumberFormat="1" applyFont="1" applyFill="1" applyBorder="1"/>
    <xf numFmtId="14" fontId="29" fillId="0" borderId="18" xfId="0" applyNumberFormat="1" applyFont="1" applyFill="1" applyBorder="1"/>
    <xf numFmtId="14" fontId="29" fillId="0" borderId="38" xfId="0" applyNumberFormat="1" applyFont="1" applyFill="1" applyBorder="1" applyAlignment="1">
      <alignment horizontal="left"/>
    </xf>
    <xf numFmtId="44" fontId="27" fillId="0" borderId="39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>
      <c r="C3" s="4" t="s">
        <v>14</v>
      </c>
      <c r="D3" s="11"/>
      <c r="E3" s="11"/>
      <c r="F3" s="11"/>
      <c r="G3" s="12"/>
      <c r="H3" s="12"/>
      <c r="I3" s="12"/>
    </row>
    <row r="4" spans="2:9">
      <c r="B4" s="5"/>
      <c r="C4" s="6" t="s">
        <v>15</v>
      </c>
      <c r="D4" s="7"/>
      <c r="E4" s="7"/>
      <c r="F4" s="12"/>
      <c r="G4" s="12"/>
      <c r="H4" s="12"/>
      <c r="I4" s="13"/>
    </row>
    <row r="5" spans="2:9">
      <c r="B5" s="5"/>
      <c r="C5" s="7"/>
      <c r="D5" s="8" t="s">
        <v>16</v>
      </c>
      <c r="E5" s="8"/>
      <c r="F5" s="7"/>
      <c r="G5" s="7"/>
      <c r="H5" s="7"/>
      <c r="I5" s="12"/>
    </row>
    <row r="6" spans="2:9">
      <c r="B6" s="5"/>
      <c r="C6" s="7"/>
      <c r="D6" s="8"/>
      <c r="E6" s="8"/>
      <c r="F6" s="7"/>
      <c r="G6" s="7"/>
      <c r="H6" s="7"/>
      <c r="I6" s="12"/>
    </row>
    <row r="7" spans="2:9">
      <c r="B7" s="7"/>
      <c r="C7" s="7"/>
      <c r="D7" s="9" t="s">
        <v>21</v>
      </c>
      <c r="E7" s="9"/>
      <c r="F7" s="7"/>
      <c r="G7" s="7"/>
      <c r="H7" s="7"/>
      <c r="I7" s="10"/>
    </row>
    <row r="8" spans="2:9">
      <c r="B8" s="5"/>
      <c r="C8" s="5"/>
      <c r="D8" s="5"/>
      <c r="E8" s="5"/>
      <c r="F8" s="5"/>
      <c r="G8" s="5"/>
      <c r="H8" s="5"/>
    </row>
    <row r="9" spans="2:9">
      <c r="B9" s="2"/>
      <c r="C9" s="2"/>
      <c r="D9" s="2"/>
      <c r="E9" s="2"/>
      <c r="F9" s="2"/>
    </row>
    <row r="10" spans="2:9" ht="18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>
      <c r="B11" s="15"/>
      <c r="C11" s="24"/>
      <c r="D11" s="16"/>
      <c r="E11" s="24"/>
      <c r="F11" s="25"/>
      <c r="G11" s="25"/>
      <c r="H11" s="16"/>
    </row>
    <row r="12" spans="2:9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>
      <c r="B17" s="18"/>
      <c r="C17" s="20"/>
      <c r="D17" s="19"/>
      <c r="E17" s="20"/>
      <c r="F17" s="27"/>
      <c r="G17" s="32"/>
      <c r="H17" s="29"/>
    </row>
    <row r="18" spans="2:8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>
      <c r="B19" s="18" t="s">
        <v>18</v>
      </c>
      <c r="C19" s="20"/>
      <c r="D19" s="19"/>
      <c r="E19" s="20"/>
      <c r="F19" s="28">
        <v>206.44</v>
      </c>
      <c r="G19" s="33"/>
    </row>
    <row r="21" spans="2:8">
      <c r="F21" s="1"/>
      <c r="H21" s="3"/>
    </row>
    <row r="22" spans="2:8">
      <c r="F22" s="1"/>
      <c r="H22" s="3"/>
    </row>
    <row r="23" spans="2:8">
      <c r="F23" s="1"/>
      <c r="H23" s="3"/>
    </row>
    <row r="24" spans="2:8">
      <c r="F24" s="1"/>
      <c r="H24" s="3"/>
    </row>
    <row r="25" spans="2:8">
      <c r="F25" s="1"/>
      <c r="H25" s="3"/>
    </row>
    <row r="26" spans="2:8">
      <c r="F26" s="1"/>
      <c r="H26" s="3"/>
    </row>
    <row r="27" spans="2:8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/>
  <cols>
    <col min="2" max="2" width="14.5546875" customWidth="1"/>
    <col min="4" max="4" width="16" customWidth="1"/>
    <col min="5" max="5" width="15" customWidth="1"/>
  </cols>
  <sheetData>
    <row r="3" spans="1:7">
      <c r="A3" s="38" t="s">
        <v>14</v>
      </c>
      <c r="B3" s="38"/>
      <c r="C3" s="38"/>
      <c r="D3" s="38"/>
      <c r="E3" s="38"/>
      <c r="F3" s="38"/>
    </row>
    <row r="4" spans="1:7">
      <c r="A4" s="6" t="s">
        <v>15</v>
      </c>
      <c r="B4" s="6"/>
      <c r="C4" s="6"/>
      <c r="D4" s="6"/>
      <c r="E4" s="6"/>
      <c r="F4" s="6"/>
    </row>
    <row r="5" spans="1:7">
      <c r="A5" s="39" t="s">
        <v>16</v>
      </c>
      <c r="B5" s="39"/>
      <c r="C5" s="39"/>
      <c r="D5" s="39"/>
      <c r="E5" s="39"/>
      <c r="F5" s="39"/>
    </row>
    <row r="6" spans="1:7">
      <c r="A6" s="5"/>
      <c r="B6" s="7"/>
      <c r="C6" s="8"/>
      <c r="D6" s="8"/>
      <c r="E6" s="7"/>
      <c r="F6" s="7"/>
    </row>
    <row r="7" spans="1:7">
      <c r="A7" s="40" t="s">
        <v>56</v>
      </c>
      <c r="B7" s="40"/>
      <c r="C7" s="40"/>
      <c r="D7" s="40"/>
      <c r="E7" s="40"/>
      <c r="F7" s="40"/>
    </row>
    <row r="8" spans="1:7">
      <c r="A8" s="5"/>
      <c r="B8" s="5"/>
      <c r="C8" s="5"/>
      <c r="D8" s="5"/>
      <c r="E8" s="5"/>
      <c r="F8" s="5"/>
    </row>
    <row r="9" spans="1:7">
      <c r="A9" s="2"/>
      <c r="B9" s="2"/>
      <c r="C9" s="2"/>
      <c r="D9" s="2"/>
      <c r="E9" s="2"/>
    </row>
    <row r="10" spans="1:7" ht="18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>
      <c r="A16" s="15"/>
      <c r="B16" s="17"/>
      <c r="C16" s="16"/>
      <c r="D16" s="17"/>
      <c r="E16" s="26"/>
      <c r="F16" s="31"/>
    </row>
    <row r="17" spans="1:6">
      <c r="A17" s="15"/>
      <c r="B17" s="17"/>
      <c r="C17" s="15"/>
      <c r="D17" s="17"/>
      <c r="E17" s="26"/>
      <c r="F17" s="31"/>
    </row>
    <row r="18" spans="1:6">
      <c r="A18" s="15"/>
      <c r="B18" s="17"/>
      <c r="C18" s="16"/>
      <c r="D18" s="17"/>
      <c r="E18" s="26"/>
      <c r="F18" s="31"/>
    </row>
    <row r="19" spans="1:6">
      <c r="A19" s="15"/>
      <c r="B19" s="17"/>
      <c r="C19" s="16"/>
      <c r="D19" s="17"/>
      <c r="E19" s="26"/>
      <c r="F19" s="31"/>
    </row>
    <row r="20" spans="1:6">
      <c r="A20" s="18"/>
      <c r="B20" s="20"/>
      <c r="C20" s="19"/>
      <c r="D20" s="20"/>
      <c r="E20" s="27"/>
      <c r="F20" s="32"/>
    </row>
    <row r="21" spans="1:6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/>
  <cols>
    <col min="7" max="7" width="14.109375" customWidth="1"/>
  </cols>
  <sheetData>
    <row r="3" spans="2:7" ht="18">
      <c r="B3" s="35" t="s">
        <v>53</v>
      </c>
      <c r="C3" s="35"/>
      <c r="D3" s="35"/>
      <c r="E3" s="35"/>
    </row>
    <row r="5" spans="2:7">
      <c r="B5" t="s">
        <v>22</v>
      </c>
      <c r="D5" t="s">
        <v>23</v>
      </c>
      <c r="G5" s="1">
        <v>2500</v>
      </c>
    </row>
    <row r="6" spans="2:7">
      <c r="B6" t="s">
        <v>24</v>
      </c>
      <c r="D6" t="s">
        <v>25</v>
      </c>
      <c r="G6" s="1">
        <v>937</v>
      </c>
    </row>
    <row r="7" spans="2:7">
      <c r="B7" t="s">
        <v>27</v>
      </c>
      <c r="D7" t="s">
        <v>26</v>
      </c>
      <c r="G7" s="1">
        <v>338</v>
      </c>
    </row>
    <row r="8" spans="2:7">
      <c r="B8" t="s">
        <v>28</v>
      </c>
      <c r="D8" t="s">
        <v>29</v>
      </c>
      <c r="G8" s="1">
        <v>789.65</v>
      </c>
    </row>
    <row r="9" spans="2:7">
      <c r="B9" t="s">
        <v>30</v>
      </c>
      <c r="D9" t="s">
        <v>5</v>
      </c>
      <c r="G9" s="1">
        <v>1041.56</v>
      </c>
    </row>
    <row r="10" spans="2:7">
      <c r="B10" t="s">
        <v>31</v>
      </c>
      <c r="D10" t="s">
        <v>32</v>
      </c>
      <c r="G10" s="1">
        <v>770</v>
      </c>
    </row>
    <row r="11" spans="2:7">
      <c r="B11" t="s">
        <v>33</v>
      </c>
      <c r="D11" t="s">
        <v>34</v>
      </c>
      <c r="G11" s="1">
        <v>8400</v>
      </c>
    </row>
    <row r="12" spans="2:7">
      <c r="B12" t="s">
        <v>35</v>
      </c>
      <c r="D12" t="s">
        <v>36</v>
      </c>
      <c r="G12" s="1">
        <v>90</v>
      </c>
    </row>
    <row r="13" spans="2:7">
      <c r="B13" t="s">
        <v>37</v>
      </c>
      <c r="D13" s="15" t="s">
        <v>38</v>
      </c>
      <c r="G13" s="1">
        <v>7600</v>
      </c>
    </row>
    <row r="14" spans="2:7">
      <c r="D14" s="15" t="s">
        <v>39</v>
      </c>
      <c r="G14" s="1">
        <v>2015</v>
      </c>
    </row>
    <row r="15" spans="2:7">
      <c r="D15" s="15" t="s">
        <v>40</v>
      </c>
      <c r="G15" s="1">
        <v>3202.04</v>
      </c>
    </row>
    <row r="16" spans="2:7">
      <c r="D16" s="15" t="s">
        <v>41</v>
      </c>
      <c r="G16" s="1">
        <v>1989.96</v>
      </c>
    </row>
    <row r="17" spans="2:7">
      <c r="D17" s="15" t="s">
        <v>42</v>
      </c>
      <c r="G17" s="1">
        <v>469</v>
      </c>
    </row>
    <row r="18" spans="2:7">
      <c r="D18" s="15" t="s">
        <v>43</v>
      </c>
      <c r="G18" s="1">
        <v>939.7</v>
      </c>
    </row>
    <row r="19" spans="2:7">
      <c r="D19" s="15" t="s">
        <v>44</v>
      </c>
      <c r="G19" s="1">
        <v>270</v>
      </c>
    </row>
    <row r="20" spans="2:7">
      <c r="B20" t="s">
        <v>45</v>
      </c>
      <c r="D20" s="34" t="s">
        <v>46</v>
      </c>
      <c r="G20" s="1">
        <v>5092.57</v>
      </c>
    </row>
    <row r="21" spans="2:7">
      <c r="D21" s="34" t="s">
        <v>49</v>
      </c>
      <c r="G21" s="1">
        <v>5000</v>
      </c>
    </row>
    <row r="22" spans="2:7">
      <c r="B22" t="s">
        <v>47</v>
      </c>
      <c r="D22" s="34" t="s">
        <v>48</v>
      </c>
      <c r="G22" s="1">
        <v>6082</v>
      </c>
    </row>
    <row r="23" spans="2:7">
      <c r="B23" t="s">
        <v>50</v>
      </c>
      <c r="D23" s="34" t="s">
        <v>46</v>
      </c>
      <c r="G23" s="1">
        <v>3210.15</v>
      </c>
    </row>
    <row r="24" spans="2:7">
      <c r="B24" t="s">
        <v>51</v>
      </c>
      <c r="D24" s="34" t="s">
        <v>52</v>
      </c>
      <c r="G24" s="1">
        <v>7623</v>
      </c>
    </row>
    <row r="25" spans="2:7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>
      <c r="B2" s="4" t="s">
        <v>77</v>
      </c>
      <c r="C2" s="11"/>
      <c r="D2" s="11"/>
      <c r="E2" s="11"/>
      <c r="F2" s="12"/>
      <c r="G2" s="12"/>
      <c r="H2" s="12"/>
    </row>
    <row r="3" spans="1:8">
      <c r="B3" s="6" t="s">
        <v>94</v>
      </c>
      <c r="C3" s="7"/>
      <c r="D3" s="7"/>
      <c r="E3" s="12"/>
      <c r="F3" s="12"/>
      <c r="G3" s="12"/>
      <c r="H3" s="12"/>
    </row>
    <row r="4" spans="1:8">
      <c r="B4" s="7"/>
      <c r="C4" s="8" t="s">
        <v>16</v>
      </c>
      <c r="D4" s="8"/>
      <c r="E4" s="7"/>
      <c r="F4" s="7"/>
      <c r="G4" s="7"/>
      <c r="H4" s="7"/>
    </row>
    <row r="5" spans="1:8">
      <c r="B5" s="7"/>
      <c r="C5" s="8"/>
      <c r="D5" s="8"/>
      <c r="E5" s="7"/>
      <c r="F5" s="7"/>
      <c r="G5" s="7"/>
      <c r="H5" s="7"/>
    </row>
    <row r="6" spans="1:8">
      <c r="B6" s="7"/>
      <c r="C6" s="9" t="s">
        <v>120</v>
      </c>
      <c r="D6" s="9"/>
      <c r="E6" s="7"/>
      <c r="F6" s="7"/>
      <c r="G6" s="7"/>
      <c r="H6" s="7"/>
    </row>
    <row r="7" spans="1:8">
      <c r="B7" s="2"/>
      <c r="C7" s="2"/>
      <c r="D7" s="2"/>
      <c r="E7" s="2"/>
      <c r="F7" s="2"/>
    </row>
    <row r="8" spans="1:8" ht="32.25" customHeight="1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>
      <c r="A45" s="181" t="s">
        <v>17</v>
      </c>
      <c r="B45" s="182"/>
      <c r="C45" s="182"/>
      <c r="D45" s="182"/>
      <c r="E45" s="183"/>
      <c r="F45" s="41">
        <f>F9+F10+F11+F12+F13+F14+F15+F16+F17+F18+F19+F20+F21+F22+F23+F24+F25+F26+F27+F28+F29+F30+F31+F32+F33+F34+F35+F36+F37+F38+F39+F40+F41+F42+F43+F44</f>
        <v>12608581.800000001</v>
      </c>
    </row>
    <row r="48" spans="1:8">
      <c r="E48" s="16"/>
      <c r="F48" s="16"/>
    </row>
    <row r="49" spans="2: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91"/>
  <sheetViews>
    <sheetView tabSelected="1" view="pageBreakPreview" topLeftCell="A73" zoomScaleNormal="100" zoomScaleSheetLayoutView="100" workbookViewId="0">
      <selection activeCell="E97" sqref="E97"/>
    </sheetView>
  </sheetViews>
  <sheetFormatPr baseColWidth="10" defaultRowHeight="14.4"/>
  <cols>
    <col min="1" max="1" width="14.5546875" bestFit="1" customWidth="1"/>
    <col min="2" max="2" width="10.6640625" bestFit="1" customWidth="1"/>
    <col min="3" max="3" width="15.33203125" bestFit="1" customWidth="1"/>
    <col min="4" max="4" width="23.44140625" bestFit="1" customWidth="1"/>
    <col min="5" max="5" width="43.44140625" bestFit="1" customWidth="1"/>
    <col min="6" max="6" width="47.33203125" customWidth="1"/>
    <col min="7" max="7" width="11.33203125" bestFit="1" customWidth="1"/>
    <col min="8" max="8" width="31.5546875" bestFit="1" customWidth="1"/>
    <col min="9" max="10" width="23.33203125" bestFit="1" customWidth="1"/>
    <col min="11" max="11" width="22.6640625" bestFit="1" customWidth="1"/>
    <col min="12" max="12" width="8.5546875" customWidth="1"/>
    <col min="13" max="13" width="22.33203125" bestFit="1" customWidth="1"/>
  </cols>
  <sheetData>
    <row r="1" spans="1:13">
      <c r="A1" s="198" t="s">
        <v>194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1">
      <c r="A3" s="199" t="s">
        <v>181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>
      <c r="A4" s="200" t="s">
        <v>296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15" thickBot="1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 ht="15.6">
      <c r="A6" s="201" t="s">
        <v>160</v>
      </c>
      <c r="B6" s="204" t="s">
        <v>162</v>
      </c>
      <c r="C6" s="207" t="s">
        <v>163</v>
      </c>
      <c r="D6" s="204" t="s">
        <v>161</v>
      </c>
      <c r="E6" s="210" t="s">
        <v>170</v>
      </c>
      <c r="F6" s="207" t="s">
        <v>171</v>
      </c>
      <c r="G6" s="213" t="s">
        <v>164</v>
      </c>
      <c r="H6" s="185" t="s">
        <v>165</v>
      </c>
      <c r="I6" s="188" t="s">
        <v>167</v>
      </c>
      <c r="J6" s="189"/>
      <c r="K6" s="189"/>
      <c r="L6" s="189"/>
      <c r="M6" s="217"/>
    </row>
    <row r="7" spans="1:13" ht="15.6">
      <c r="A7" s="202"/>
      <c r="B7" s="205"/>
      <c r="C7" s="208"/>
      <c r="D7" s="205"/>
      <c r="E7" s="211"/>
      <c r="F7" s="208"/>
      <c r="G7" s="214"/>
      <c r="H7" s="186"/>
      <c r="I7" s="105" t="s">
        <v>168</v>
      </c>
      <c r="J7" s="190" t="s">
        <v>169</v>
      </c>
      <c r="K7" s="191"/>
      <c r="L7" s="191"/>
      <c r="M7" s="218"/>
    </row>
    <row r="8" spans="1:13" ht="31.8" thickBot="1">
      <c r="A8" s="203"/>
      <c r="B8" s="206"/>
      <c r="C8" s="209"/>
      <c r="D8" s="206"/>
      <c r="E8" s="212"/>
      <c r="F8" s="209"/>
      <c r="G8" s="215"/>
      <c r="H8" s="187"/>
      <c r="I8" s="106" t="s">
        <v>172</v>
      </c>
      <c r="J8" s="106" t="s">
        <v>173</v>
      </c>
      <c r="K8" s="106" t="s">
        <v>174</v>
      </c>
      <c r="L8" s="106" t="s">
        <v>175</v>
      </c>
      <c r="M8" s="219" t="s">
        <v>178</v>
      </c>
    </row>
    <row r="9" spans="1:13" ht="15.6">
      <c r="A9" s="107">
        <v>41884</v>
      </c>
      <c r="B9" s="108">
        <v>1098</v>
      </c>
      <c r="C9" s="109">
        <v>42018</v>
      </c>
      <c r="D9" s="110" t="s">
        <v>182</v>
      </c>
      <c r="E9" s="111" t="s">
        <v>235</v>
      </c>
      <c r="F9" s="111"/>
      <c r="G9" s="112" t="s">
        <v>166</v>
      </c>
      <c r="H9" s="113">
        <v>72054.53</v>
      </c>
      <c r="I9" s="114"/>
      <c r="J9" s="114"/>
      <c r="K9" s="114"/>
      <c r="L9" s="115"/>
      <c r="M9" s="220">
        <v>72054.53</v>
      </c>
    </row>
    <row r="10" spans="1:13" ht="15.6">
      <c r="A10" s="116">
        <v>42352</v>
      </c>
      <c r="B10" s="117">
        <v>1305</v>
      </c>
      <c r="C10" s="118">
        <v>42384</v>
      </c>
      <c r="D10" s="119" t="s">
        <v>200</v>
      </c>
      <c r="E10" s="120" t="s">
        <v>201</v>
      </c>
      <c r="F10" s="120" t="s">
        <v>214</v>
      </c>
      <c r="G10" s="121" t="s">
        <v>166</v>
      </c>
      <c r="H10" s="122">
        <v>547130.6</v>
      </c>
      <c r="I10" s="114"/>
      <c r="J10" s="114"/>
      <c r="K10" s="114"/>
      <c r="L10" s="115"/>
      <c r="M10" s="221">
        <v>547130.6</v>
      </c>
    </row>
    <row r="11" spans="1:13" ht="15.6">
      <c r="A11" s="123">
        <v>42354</v>
      </c>
      <c r="B11" s="124">
        <v>54</v>
      </c>
      <c r="C11" s="125">
        <v>42385</v>
      </c>
      <c r="D11" s="119" t="s">
        <v>183</v>
      </c>
      <c r="E11" s="120" t="s">
        <v>187</v>
      </c>
      <c r="F11" s="120" t="s">
        <v>189</v>
      </c>
      <c r="G11" s="121" t="s">
        <v>166</v>
      </c>
      <c r="H11" s="122">
        <v>11328</v>
      </c>
      <c r="I11" s="126"/>
      <c r="J11" s="126"/>
      <c r="K11" s="126"/>
      <c r="L11" s="126"/>
      <c r="M11" s="221">
        <v>11328</v>
      </c>
    </row>
    <row r="12" spans="1:13" ht="15.6">
      <c r="A12" s="127">
        <v>42878</v>
      </c>
      <c r="B12" s="124">
        <v>17</v>
      </c>
      <c r="C12" s="125">
        <v>42909</v>
      </c>
      <c r="D12" s="128" t="s">
        <v>184</v>
      </c>
      <c r="E12" s="129" t="s">
        <v>188</v>
      </c>
      <c r="F12" s="129" t="s">
        <v>210</v>
      </c>
      <c r="G12" s="121" t="s">
        <v>166</v>
      </c>
      <c r="H12" s="122">
        <v>37096</v>
      </c>
      <c r="I12" s="126"/>
      <c r="J12" s="126"/>
      <c r="K12" s="126"/>
      <c r="L12" s="126"/>
      <c r="M12" s="221">
        <v>37096</v>
      </c>
    </row>
    <row r="13" spans="1:13" ht="15.6">
      <c r="A13" s="127">
        <v>42817</v>
      </c>
      <c r="B13" s="124">
        <v>16</v>
      </c>
      <c r="C13" s="125">
        <v>42848</v>
      </c>
      <c r="D13" s="128" t="s">
        <v>185</v>
      </c>
      <c r="E13" s="129" t="s">
        <v>188</v>
      </c>
      <c r="F13" s="129" t="s">
        <v>210</v>
      </c>
      <c r="G13" s="121" t="s">
        <v>166</v>
      </c>
      <c r="H13" s="122">
        <v>27439.38</v>
      </c>
      <c r="I13" s="126"/>
      <c r="J13" s="126"/>
      <c r="K13" s="126"/>
      <c r="L13" s="126"/>
      <c r="M13" s="221">
        <v>27439.38</v>
      </c>
    </row>
    <row r="14" spans="1:13" ht="15.6">
      <c r="A14" s="127">
        <v>44183</v>
      </c>
      <c r="B14" s="124">
        <v>5</v>
      </c>
      <c r="C14" s="125">
        <v>44214</v>
      </c>
      <c r="D14" s="128" t="s">
        <v>186</v>
      </c>
      <c r="E14" s="129" t="s">
        <v>209</v>
      </c>
      <c r="F14" s="129" t="s">
        <v>282</v>
      </c>
      <c r="G14" s="121" t="s">
        <v>166</v>
      </c>
      <c r="H14" s="122">
        <v>260511.76</v>
      </c>
      <c r="I14" s="126"/>
      <c r="J14" s="126"/>
      <c r="K14" s="126"/>
      <c r="L14" s="126"/>
      <c r="M14" s="221">
        <v>260511.76</v>
      </c>
    </row>
    <row r="15" spans="1:13" ht="15.6">
      <c r="A15" s="127" t="s">
        <v>190</v>
      </c>
      <c r="B15" s="124">
        <v>135</v>
      </c>
      <c r="C15" s="125">
        <v>44679</v>
      </c>
      <c r="D15" s="128" t="s">
        <v>191</v>
      </c>
      <c r="E15" s="129" t="s">
        <v>192</v>
      </c>
      <c r="F15" s="129" t="s">
        <v>215</v>
      </c>
      <c r="G15" s="121" t="s">
        <v>166</v>
      </c>
      <c r="H15" s="130">
        <v>6956.38</v>
      </c>
      <c r="I15" s="126"/>
      <c r="J15" s="131"/>
      <c r="K15" s="126"/>
      <c r="L15" s="131"/>
      <c r="M15" s="222">
        <v>6956.38</v>
      </c>
    </row>
    <row r="16" spans="1:13" ht="15.6">
      <c r="A16" s="127">
        <v>45076</v>
      </c>
      <c r="B16" s="124">
        <v>212</v>
      </c>
      <c r="C16" s="125">
        <v>45107</v>
      </c>
      <c r="D16" s="128" t="s">
        <v>199</v>
      </c>
      <c r="E16" s="129" t="s">
        <v>192</v>
      </c>
      <c r="F16" s="129" t="s">
        <v>213</v>
      </c>
      <c r="G16" s="121" t="s">
        <v>166</v>
      </c>
      <c r="H16" s="122">
        <v>165154.32</v>
      </c>
      <c r="I16" s="132"/>
      <c r="J16" s="133"/>
      <c r="K16" s="132"/>
      <c r="L16" s="132"/>
      <c r="M16" s="221">
        <v>165154.32</v>
      </c>
    </row>
    <row r="17" spans="1:13" ht="15.6">
      <c r="A17" s="127">
        <v>45050</v>
      </c>
      <c r="B17" s="124">
        <v>2</v>
      </c>
      <c r="C17" s="125">
        <v>45081</v>
      </c>
      <c r="D17" s="128" t="s">
        <v>197</v>
      </c>
      <c r="E17" s="129" t="s">
        <v>198</v>
      </c>
      <c r="F17" s="129" t="s">
        <v>211</v>
      </c>
      <c r="G17" s="121" t="s">
        <v>166</v>
      </c>
      <c r="H17" s="122">
        <v>167560</v>
      </c>
      <c r="I17" s="132"/>
      <c r="J17" s="133"/>
      <c r="K17" s="132"/>
      <c r="L17" s="132"/>
      <c r="M17" s="221">
        <v>167560</v>
      </c>
    </row>
    <row r="18" spans="1:13" ht="15.6">
      <c r="A18" s="127">
        <v>45394</v>
      </c>
      <c r="B18" s="117">
        <v>165</v>
      </c>
      <c r="C18" s="134">
        <v>45455</v>
      </c>
      <c r="D18" s="135" t="s">
        <v>202</v>
      </c>
      <c r="E18" s="129" t="s">
        <v>203</v>
      </c>
      <c r="F18" s="136" t="s">
        <v>212</v>
      </c>
      <c r="G18" s="121" t="s">
        <v>166</v>
      </c>
      <c r="H18" s="137">
        <v>1497674.93</v>
      </c>
      <c r="I18" s="132"/>
      <c r="J18" s="133"/>
      <c r="K18" s="138">
        <v>1497674.93</v>
      </c>
      <c r="L18" s="132"/>
      <c r="M18" s="223"/>
    </row>
    <row r="19" spans="1:13" ht="15.6">
      <c r="A19" s="139">
        <v>45520</v>
      </c>
      <c r="B19" s="140"/>
      <c r="C19" s="141">
        <v>45551</v>
      </c>
      <c r="D19" s="135" t="s">
        <v>205</v>
      </c>
      <c r="E19" s="129" t="s">
        <v>204</v>
      </c>
      <c r="F19" s="136" t="s">
        <v>208</v>
      </c>
      <c r="G19" s="121" t="s">
        <v>166</v>
      </c>
      <c r="H19" s="142">
        <v>650000</v>
      </c>
      <c r="I19" s="132"/>
      <c r="J19" s="143"/>
      <c r="K19" s="144">
        <v>650000</v>
      </c>
      <c r="L19" s="143"/>
      <c r="M19" s="224"/>
    </row>
    <row r="20" spans="1:13" ht="15.6">
      <c r="A20" s="225">
        <v>45693</v>
      </c>
      <c r="B20" s="145">
        <v>102670</v>
      </c>
      <c r="C20" s="146">
        <v>45721</v>
      </c>
      <c r="D20" s="147" t="s">
        <v>220</v>
      </c>
      <c r="E20" s="148" t="s">
        <v>217</v>
      </c>
      <c r="F20" s="149" t="s">
        <v>218</v>
      </c>
      <c r="G20" s="150" t="s">
        <v>166</v>
      </c>
      <c r="H20" s="142">
        <v>6960</v>
      </c>
      <c r="I20" s="151"/>
      <c r="J20" s="151"/>
      <c r="K20" s="151">
        <f>H20</f>
        <v>6960</v>
      </c>
      <c r="L20" s="151"/>
      <c r="M20" s="226"/>
    </row>
    <row r="21" spans="1:13" ht="15.6">
      <c r="A21" s="225">
        <v>45702</v>
      </c>
      <c r="B21" s="145">
        <v>102670</v>
      </c>
      <c r="C21" s="146">
        <v>45730</v>
      </c>
      <c r="D21" s="147" t="s">
        <v>219</v>
      </c>
      <c r="E21" s="148" t="s">
        <v>217</v>
      </c>
      <c r="F21" s="149" t="s">
        <v>218</v>
      </c>
      <c r="G21" s="150" t="s">
        <v>166</v>
      </c>
      <c r="H21" s="142">
        <v>7020</v>
      </c>
      <c r="I21" s="151"/>
      <c r="J21" s="151"/>
      <c r="K21" s="151">
        <f>H21</f>
        <v>7020</v>
      </c>
      <c r="L21" s="151"/>
      <c r="M21" s="226"/>
    </row>
    <row r="22" spans="1:13" ht="15.6">
      <c r="A22" s="225">
        <v>45709</v>
      </c>
      <c r="B22" s="145">
        <v>102670</v>
      </c>
      <c r="C22" s="146">
        <v>45737</v>
      </c>
      <c r="D22" s="147" t="s">
        <v>221</v>
      </c>
      <c r="E22" s="148" t="s">
        <v>217</v>
      </c>
      <c r="F22" s="149" t="s">
        <v>218</v>
      </c>
      <c r="G22" s="150" t="s">
        <v>166</v>
      </c>
      <c r="H22" s="142">
        <v>1620</v>
      </c>
      <c r="I22" s="151"/>
      <c r="J22" s="151"/>
      <c r="K22" s="151">
        <f>H22</f>
        <v>1620</v>
      </c>
      <c r="L22" s="151"/>
      <c r="M22" s="226"/>
    </row>
    <row r="23" spans="1:13" ht="15.6">
      <c r="A23" s="225">
        <v>45713</v>
      </c>
      <c r="B23" s="145">
        <v>10671</v>
      </c>
      <c r="C23" s="146">
        <v>45741</v>
      </c>
      <c r="D23" s="147" t="s">
        <v>216</v>
      </c>
      <c r="E23" s="148" t="s">
        <v>217</v>
      </c>
      <c r="F23" s="149" t="s">
        <v>242</v>
      </c>
      <c r="G23" s="150" t="s">
        <v>166</v>
      </c>
      <c r="H23" s="142">
        <v>13500</v>
      </c>
      <c r="I23" s="151"/>
      <c r="J23" s="151"/>
      <c r="K23" s="151">
        <v>13500</v>
      </c>
      <c r="L23" s="151"/>
      <c r="M23" s="226"/>
    </row>
    <row r="24" spans="1:13" ht="15.6">
      <c r="A24" s="225">
        <v>45700</v>
      </c>
      <c r="B24" s="145">
        <v>805</v>
      </c>
      <c r="C24" s="146">
        <v>45728</v>
      </c>
      <c r="D24" s="147" t="s">
        <v>222</v>
      </c>
      <c r="E24" s="148" t="s">
        <v>223</v>
      </c>
      <c r="F24" s="149" t="s">
        <v>224</v>
      </c>
      <c r="G24" s="150" t="s">
        <v>166</v>
      </c>
      <c r="H24" s="142">
        <v>305017.19</v>
      </c>
      <c r="I24" s="151"/>
      <c r="J24" s="151"/>
      <c r="K24" s="151">
        <f>H24</f>
        <v>305017.19</v>
      </c>
      <c r="L24" s="151"/>
      <c r="M24" s="226"/>
    </row>
    <row r="25" spans="1:13" ht="15.6">
      <c r="A25" s="225">
        <v>45691</v>
      </c>
      <c r="B25" s="145">
        <v>809</v>
      </c>
      <c r="C25" s="146">
        <v>45719</v>
      </c>
      <c r="D25" s="147" t="s">
        <v>225</v>
      </c>
      <c r="E25" s="148" t="s">
        <v>233</v>
      </c>
      <c r="F25" s="149" t="s">
        <v>226</v>
      </c>
      <c r="G25" s="150" t="s">
        <v>166</v>
      </c>
      <c r="H25" s="142">
        <v>7000</v>
      </c>
      <c r="I25" s="151"/>
      <c r="J25" s="151"/>
      <c r="K25" s="151">
        <f>H25</f>
        <v>7000</v>
      </c>
      <c r="L25" s="151"/>
      <c r="M25" s="226"/>
    </row>
    <row r="26" spans="1:13" ht="15.6">
      <c r="A26" s="225">
        <v>45692</v>
      </c>
      <c r="B26" s="145">
        <v>812</v>
      </c>
      <c r="C26" s="146">
        <v>45720</v>
      </c>
      <c r="D26" s="147" t="s">
        <v>227</v>
      </c>
      <c r="E26" s="148" t="s">
        <v>274</v>
      </c>
      <c r="F26" s="149" t="s">
        <v>226</v>
      </c>
      <c r="G26" s="150" t="s">
        <v>166</v>
      </c>
      <c r="H26" s="142">
        <v>3640</v>
      </c>
      <c r="I26" s="151"/>
      <c r="J26" s="151"/>
      <c r="K26" s="151">
        <f>H26</f>
        <v>3640</v>
      </c>
      <c r="L26" s="151"/>
      <c r="M26" s="226"/>
    </row>
    <row r="27" spans="1:13" ht="15.6">
      <c r="A27" s="225">
        <v>45691</v>
      </c>
      <c r="B27" s="145">
        <v>807</v>
      </c>
      <c r="C27" s="146">
        <v>45719</v>
      </c>
      <c r="D27" s="147" t="s">
        <v>228</v>
      </c>
      <c r="E27" s="148" t="s">
        <v>229</v>
      </c>
      <c r="F27" s="149" t="s">
        <v>226</v>
      </c>
      <c r="G27" s="150" t="s">
        <v>166</v>
      </c>
      <c r="H27" s="142">
        <v>7000</v>
      </c>
      <c r="I27" s="151"/>
      <c r="J27" s="151"/>
      <c r="K27" s="151">
        <f>H27</f>
        <v>7000</v>
      </c>
      <c r="L27" s="151"/>
      <c r="M27" s="226"/>
    </row>
    <row r="28" spans="1:13" ht="15.6">
      <c r="A28" s="225">
        <v>45691</v>
      </c>
      <c r="B28" s="145">
        <v>808</v>
      </c>
      <c r="C28" s="146">
        <v>45719</v>
      </c>
      <c r="D28" s="147" t="s">
        <v>230</v>
      </c>
      <c r="E28" s="148" t="s">
        <v>231</v>
      </c>
      <c r="F28" s="149" t="s">
        <v>226</v>
      </c>
      <c r="G28" s="150" t="s">
        <v>166</v>
      </c>
      <c r="H28" s="142">
        <v>10400</v>
      </c>
      <c r="I28" s="151"/>
      <c r="J28" s="151"/>
      <c r="K28" s="151">
        <v>10400</v>
      </c>
      <c r="L28" s="151"/>
      <c r="M28" s="226"/>
    </row>
    <row r="29" spans="1:13" ht="15.6">
      <c r="A29" s="225">
        <v>45691</v>
      </c>
      <c r="B29" s="145">
        <v>814</v>
      </c>
      <c r="C29" s="146">
        <v>45719</v>
      </c>
      <c r="D29" s="147" t="s">
        <v>232</v>
      </c>
      <c r="E29" s="148" t="s">
        <v>234</v>
      </c>
      <c r="F29" s="149" t="s">
        <v>226</v>
      </c>
      <c r="G29" s="150" t="s">
        <v>166</v>
      </c>
      <c r="H29" s="142">
        <v>7800</v>
      </c>
      <c r="I29" s="151"/>
      <c r="J29" s="151"/>
      <c r="K29" s="151">
        <v>7800</v>
      </c>
      <c r="L29" s="151"/>
      <c r="M29" s="226"/>
    </row>
    <row r="30" spans="1:13" ht="15.6">
      <c r="A30" s="225">
        <v>45691</v>
      </c>
      <c r="B30" s="145"/>
      <c r="C30" s="146">
        <v>45719</v>
      </c>
      <c r="D30" s="147" t="s">
        <v>292</v>
      </c>
      <c r="E30" s="148" t="s">
        <v>290</v>
      </c>
      <c r="F30" s="149" t="s">
        <v>226</v>
      </c>
      <c r="G30" s="150" t="s">
        <v>166</v>
      </c>
      <c r="H30" s="142">
        <v>7800</v>
      </c>
      <c r="I30" s="151"/>
      <c r="J30" s="151"/>
      <c r="K30" s="151">
        <v>7800</v>
      </c>
      <c r="L30" s="151"/>
      <c r="M30" s="226"/>
    </row>
    <row r="31" spans="1:13" ht="15.6">
      <c r="A31" s="225">
        <v>45726</v>
      </c>
      <c r="B31" s="145">
        <v>102673</v>
      </c>
      <c r="C31" s="146" t="s">
        <v>236</v>
      </c>
      <c r="D31" s="147" t="s">
        <v>237</v>
      </c>
      <c r="E31" s="148" t="s">
        <v>238</v>
      </c>
      <c r="F31" s="149" t="s">
        <v>218</v>
      </c>
      <c r="G31" s="150" t="s">
        <v>166</v>
      </c>
      <c r="H31" s="142">
        <v>6750</v>
      </c>
      <c r="I31" s="151"/>
      <c r="J31" s="151">
        <v>6750</v>
      </c>
      <c r="K31" s="151"/>
      <c r="L31" s="151"/>
      <c r="M31" s="226"/>
    </row>
    <row r="32" spans="1:13" ht="15.6">
      <c r="A32" s="152">
        <v>45737</v>
      </c>
      <c r="B32" s="153">
        <v>102675</v>
      </c>
      <c r="C32" s="154">
        <v>45768</v>
      </c>
      <c r="D32" s="147" t="s">
        <v>239</v>
      </c>
      <c r="E32" s="148" t="s">
        <v>238</v>
      </c>
      <c r="F32" s="149" t="s">
        <v>218</v>
      </c>
      <c r="G32" s="150" t="s">
        <v>166</v>
      </c>
      <c r="H32" s="142">
        <v>13500</v>
      </c>
      <c r="I32" s="151"/>
      <c r="J32" s="151">
        <v>13500</v>
      </c>
      <c r="K32" s="151"/>
      <c r="L32" s="151"/>
      <c r="M32" s="226"/>
    </row>
    <row r="33" spans="1:13" ht="15.6">
      <c r="A33" s="225">
        <v>45735</v>
      </c>
      <c r="B33" s="145">
        <v>102674</v>
      </c>
      <c r="C33" s="146">
        <v>45766</v>
      </c>
      <c r="D33" s="155" t="s">
        <v>240</v>
      </c>
      <c r="E33" s="156" t="s">
        <v>241</v>
      </c>
      <c r="F33" s="157" t="s">
        <v>242</v>
      </c>
      <c r="G33" s="150" t="s">
        <v>166</v>
      </c>
      <c r="H33" s="142">
        <v>79207.5</v>
      </c>
      <c r="I33" s="151"/>
      <c r="J33" s="151">
        <v>79207.5</v>
      </c>
      <c r="K33" s="151"/>
      <c r="L33" s="151"/>
      <c r="M33" s="226"/>
    </row>
    <row r="34" spans="1:13" ht="15.6">
      <c r="A34" s="225">
        <v>45737</v>
      </c>
      <c r="B34" s="145" t="s">
        <v>243</v>
      </c>
      <c r="C34" s="146">
        <v>45768</v>
      </c>
      <c r="D34" s="155" t="s">
        <v>244</v>
      </c>
      <c r="E34" s="156" t="s">
        <v>245</v>
      </c>
      <c r="F34" s="157" t="s">
        <v>246</v>
      </c>
      <c r="G34" s="150" t="s">
        <v>166</v>
      </c>
      <c r="H34" s="142">
        <v>656611</v>
      </c>
      <c r="I34" s="151"/>
      <c r="J34" s="151">
        <v>656611</v>
      </c>
      <c r="K34" s="151"/>
      <c r="L34" s="151"/>
      <c r="M34" s="226"/>
    </row>
    <row r="35" spans="1:13" ht="15.6">
      <c r="A35" s="225">
        <v>45726</v>
      </c>
      <c r="B35" s="145">
        <v>827</v>
      </c>
      <c r="C35" s="146">
        <v>45757</v>
      </c>
      <c r="D35" s="155" t="s">
        <v>247</v>
      </c>
      <c r="E35" s="156" t="s">
        <v>248</v>
      </c>
      <c r="F35" s="157" t="s">
        <v>249</v>
      </c>
      <c r="G35" s="150" t="s">
        <v>166</v>
      </c>
      <c r="H35" s="142">
        <v>783222.13</v>
      </c>
      <c r="I35" s="151"/>
      <c r="J35" s="151">
        <v>783222.13</v>
      </c>
      <c r="K35" s="151"/>
      <c r="L35" s="151"/>
      <c r="M35" s="226"/>
    </row>
    <row r="36" spans="1:13" ht="15.6">
      <c r="A36" s="225">
        <v>45693</v>
      </c>
      <c r="B36" s="145"/>
      <c r="C36" s="146">
        <v>45721</v>
      </c>
      <c r="D36" s="155" t="s">
        <v>275</v>
      </c>
      <c r="E36" s="156" t="s">
        <v>248</v>
      </c>
      <c r="F36" s="157" t="s">
        <v>289</v>
      </c>
      <c r="G36" s="150" t="s">
        <v>166</v>
      </c>
      <c r="H36" s="142">
        <v>1566446.84</v>
      </c>
      <c r="I36" s="158"/>
      <c r="J36" s="151"/>
      <c r="K36" s="151">
        <f>H36</f>
        <v>1566446.84</v>
      </c>
      <c r="L36" s="151"/>
      <c r="M36" s="226"/>
    </row>
    <row r="37" spans="1:13" ht="15.6">
      <c r="A37" s="225">
        <v>45726</v>
      </c>
      <c r="B37" s="145">
        <v>828</v>
      </c>
      <c r="C37" s="146">
        <v>45757</v>
      </c>
      <c r="D37" s="155" t="s">
        <v>250</v>
      </c>
      <c r="E37" s="156" t="s">
        <v>251</v>
      </c>
      <c r="F37" s="157" t="s">
        <v>283</v>
      </c>
      <c r="G37" s="150" t="s">
        <v>166</v>
      </c>
      <c r="H37" s="142">
        <v>49833.34</v>
      </c>
      <c r="I37" s="151"/>
      <c r="J37" s="151">
        <v>49833.34</v>
      </c>
      <c r="K37" s="151"/>
      <c r="L37" s="151"/>
      <c r="M37" s="226"/>
    </row>
    <row r="38" spans="1:13" ht="15.6">
      <c r="A38" s="225">
        <v>45525</v>
      </c>
      <c r="B38" s="145">
        <v>832</v>
      </c>
      <c r="C38" s="146">
        <v>45768</v>
      </c>
      <c r="D38" s="155" t="s">
        <v>252</v>
      </c>
      <c r="E38" s="156" t="s">
        <v>253</v>
      </c>
      <c r="F38" s="157" t="s">
        <v>254</v>
      </c>
      <c r="G38" s="150" t="s">
        <v>166</v>
      </c>
      <c r="H38" s="142">
        <v>864114</v>
      </c>
      <c r="I38" s="151"/>
      <c r="J38" s="151"/>
      <c r="K38" s="151"/>
      <c r="L38" s="151"/>
      <c r="M38" s="226">
        <v>864114</v>
      </c>
    </row>
    <row r="39" spans="1:13" ht="15.6">
      <c r="A39" s="225">
        <v>45691</v>
      </c>
      <c r="B39" s="145">
        <v>833</v>
      </c>
      <c r="C39" s="146">
        <v>45691</v>
      </c>
      <c r="D39" s="155" t="s">
        <v>263</v>
      </c>
      <c r="E39" s="156" t="s">
        <v>276</v>
      </c>
      <c r="F39" s="157" t="s">
        <v>226</v>
      </c>
      <c r="G39" s="150" t="s">
        <v>166</v>
      </c>
      <c r="H39" s="142">
        <v>88500</v>
      </c>
      <c r="I39" s="151"/>
      <c r="J39" s="151"/>
      <c r="K39" s="151">
        <v>88500</v>
      </c>
      <c r="L39" s="151"/>
      <c r="M39" s="226"/>
    </row>
    <row r="40" spans="1:13" ht="15.6">
      <c r="A40" s="225">
        <v>45736</v>
      </c>
      <c r="B40" s="145">
        <v>836</v>
      </c>
      <c r="C40" s="146">
        <v>45767</v>
      </c>
      <c r="D40" s="155" t="s">
        <v>264</v>
      </c>
      <c r="E40" s="156" t="s">
        <v>295</v>
      </c>
      <c r="F40" s="157" t="s">
        <v>284</v>
      </c>
      <c r="G40" s="150" t="s">
        <v>166</v>
      </c>
      <c r="H40" s="142">
        <v>20000</v>
      </c>
      <c r="I40" s="151"/>
      <c r="J40" s="159">
        <v>20000</v>
      </c>
      <c r="K40" s="151"/>
      <c r="L40" s="151"/>
      <c r="M40" s="226"/>
    </row>
    <row r="41" spans="1:13" ht="15.6">
      <c r="A41" s="225">
        <v>45738</v>
      </c>
      <c r="B41" s="145">
        <v>837</v>
      </c>
      <c r="C41" s="146">
        <v>45769</v>
      </c>
      <c r="D41" s="155" t="s">
        <v>265</v>
      </c>
      <c r="E41" s="156" t="s">
        <v>287</v>
      </c>
      <c r="F41" s="157" t="s">
        <v>284</v>
      </c>
      <c r="G41" s="150" t="s">
        <v>166</v>
      </c>
      <c r="H41" s="142">
        <v>69000</v>
      </c>
      <c r="I41" s="151"/>
      <c r="J41" s="159">
        <v>69000</v>
      </c>
      <c r="K41" s="151"/>
      <c r="L41" s="151"/>
      <c r="M41" s="226"/>
    </row>
    <row r="42" spans="1:13" ht="15.6">
      <c r="A42" s="225">
        <v>45723</v>
      </c>
      <c r="B42" s="145">
        <v>819</v>
      </c>
      <c r="C42" s="146">
        <v>45754</v>
      </c>
      <c r="D42" s="155" t="s">
        <v>266</v>
      </c>
      <c r="E42" s="156" t="s">
        <v>288</v>
      </c>
      <c r="F42" s="157" t="s">
        <v>285</v>
      </c>
      <c r="G42" s="150" t="s">
        <v>166</v>
      </c>
      <c r="H42" s="142">
        <v>19639.990000000002</v>
      </c>
      <c r="I42" s="151"/>
      <c r="J42" s="159">
        <v>19639.990000000002</v>
      </c>
      <c r="K42" s="151"/>
      <c r="L42" s="151"/>
      <c r="M42" s="226"/>
    </row>
    <row r="43" spans="1:13" ht="15.6">
      <c r="A43" s="225">
        <v>45740</v>
      </c>
      <c r="B43" s="145">
        <v>835</v>
      </c>
      <c r="C43" s="146">
        <v>45771</v>
      </c>
      <c r="D43" s="155" t="s">
        <v>267</v>
      </c>
      <c r="E43" s="156" t="s">
        <v>268</v>
      </c>
      <c r="F43" s="157" t="s">
        <v>284</v>
      </c>
      <c r="G43" s="150" t="s">
        <v>166</v>
      </c>
      <c r="H43" s="142">
        <v>25950</v>
      </c>
      <c r="I43" s="151"/>
      <c r="J43" s="159">
        <v>25950</v>
      </c>
      <c r="K43" s="151"/>
      <c r="L43" s="151"/>
      <c r="M43" s="226"/>
    </row>
    <row r="44" spans="1:13" ht="15.6">
      <c r="A44" s="225">
        <v>45737</v>
      </c>
      <c r="B44" s="145">
        <v>834</v>
      </c>
      <c r="C44" s="146">
        <v>45768</v>
      </c>
      <c r="D44" s="155" t="s">
        <v>269</v>
      </c>
      <c r="E44" s="156" t="s">
        <v>286</v>
      </c>
      <c r="F44" s="157" t="s">
        <v>270</v>
      </c>
      <c r="G44" s="150" t="s">
        <v>166</v>
      </c>
      <c r="H44" s="142">
        <v>4400</v>
      </c>
      <c r="I44" s="151"/>
      <c r="J44" s="159">
        <v>4400</v>
      </c>
      <c r="K44" s="151"/>
      <c r="L44" s="151"/>
      <c r="M44" s="226"/>
    </row>
    <row r="45" spans="1:13" ht="15.6">
      <c r="A45" s="225">
        <v>45702</v>
      </c>
      <c r="B45" s="145"/>
      <c r="C45" s="146">
        <v>45730</v>
      </c>
      <c r="D45" s="147" t="s">
        <v>277</v>
      </c>
      <c r="E45" s="148" t="s">
        <v>278</v>
      </c>
      <c r="F45" s="149" t="s">
        <v>293</v>
      </c>
      <c r="G45" s="160" t="s">
        <v>166</v>
      </c>
      <c r="H45" s="142">
        <v>480686.77</v>
      </c>
      <c r="I45" s="151"/>
      <c r="J45" s="151"/>
      <c r="K45" s="151">
        <v>480686.77</v>
      </c>
      <c r="L45" s="151"/>
      <c r="M45" s="226"/>
    </row>
    <row r="46" spans="1:13" ht="15.6">
      <c r="A46" s="225">
        <v>45660</v>
      </c>
      <c r="B46" s="145"/>
      <c r="C46" s="146">
        <v>45692</v>
      </c>
      <c r="D46" s="147" t="s">
        <v>279</v>
      </c>
      <c r="E46" s="148" t="s">
        <v>280</v>
      </c>
      <c r="F46" s="149" t="s">
        <v>291</v>
      </c>
      <c r="G46" s="160" t="s">
        <v>166</v>
      </c>
      <c r="H46" s="142">
        <v>92925</v>
      </c>
      <c r="I46" s="151"/>
      <c r="J46" s="151"/>
      <c r="K46" s="151"/>
      <c r="L46" s="151"/>
      <c r="M46" s="227">
        <v>92925</v>
      </c>
    </row>
    <row r="47" spans="1:13" ht="15.6">
      <c r="A47" s="225">
        <v>45611</v>
      </c>
      <c r="B47" s="145"/>
      <c r="C47" s="146">
        <v>54803</v>
      </c>
      <c r="D47" s="147" t="s">
        <v>298</v>
      </c>
      <c r="E47" s="148" t="s">
        <v>281</v>
      </c>
      <c r="F47" s="149" t="s">
        <v>294</v>
      </c>
      <c r="G47" s="160" t="s">
        <v>166</v>
      </c>
      <c r="H47" s="142">
        <v>499022</v>
      </c>
      <c r="I47" s="151"/>
      <c r="J47" s="151"/>
      <c r="K47" s="151"/>
      <c r="L47" s="151"/>
      <c r="M47" s="227">
        <v>499022</v>
      </c>
    </row>
    <row r="48" spans="1:13" ht="15.6">
      <c r="A48" s="225">
        <v>45722</v>
      </c>
      <c r="B48" s="145">
        <v>818</v>
      </c>
      <c r="C48" s="146">
        <v>45753</v>
      </c>
      <c r="D48" s="147" t="s">
        <v>271</v>
      </c>
      <c r="E48" s="148" t="s">
        <v>299</v>
      </c>
      <c r="F48" s="149" t="s">
        <v>300</v>
      </c>
      <c r="G48" s="160" t="s">
        <v>166</v>
      </c>
      <c r="H48" s="142">
        <v>463495</v>
      </c>
      <c r="I48" s="151"/>
      <c r="J48" s="159">
        <v>463495</v>
      </c>
      <c r="K48" s="151"/>
      <c r="L48" s="151"/>
      <c r="M48" s="227"/>
    </row>
    <row r="49" spans="1:13" ht="15.6">
      <c r="A49" s="225">
        <v>45754</v>
      </c>
      <c r="B49" s="145">
        <v>839</v>
      </c>
      <c r="C49" s="146">
        <v>45784</v>
      </c>
      <c r="D49" s="147" t="s">
        <v>297</v>
      </c>
      <c r="E49" s="148" t="s">
        <v>299</v>
      </c>
      <c r="F49" s="149" t="s">
        <v>300</v>
      </c>
      <c r="G49" s="160" t="s">
        <v>166</v>
      </c>
      <c r="H49" s="142">
        <v>594662.51</v>
      </c>
      <c r="I49" s="151">
        <f>H49</f>
        <v>594662.51</v>
      </c>
      <c r="J49" s="151"/>
      <c r="K49" s="151"/>
      <c r="L49" s="151"/>
      <c r="M49" s="226"/>
    </row>
    <row r="50" spans="1:13" ht="15.6">
      <c r="A50" s="225">
        <v>45762</v>
      </c>
      <c r="B50" s="145">
        <v>842</v>
      </c>
      <c r="C50" s="146">
        <v>45792</v>
      </c>
      <c r="D50" s="147" t="s">
        <v>301</v>
      </c>
      <c r="E50" s="148" t="s">
        <v>302</v>
      </c>
      <c r="F50" s="149" t="s">
        <v>353</v>
      </c>
      <c r="G50" s="160" t="s">
        <v>166</v>
      </c>
      <c r="H50" s="142">
        <v>5900</v>
      </c>
      <c r="I50" s="151">
        <f t="shared" ref="I50:I64" si="0">H50</f>
        <v>5900</v>
      </c>
      <c r="J50" s="151"/>
      <c r="K50" s="151"/>
      <c r="L50" s="151"/>
      <c r="M50" s="226"/>
    </row>
    <row r="51" spans="1:13" ht="15.6">
      <c r="A51" s="225">
        <v>45742</v>
      </c>
      <c r="B51" s="145">
        <v>838</v>
      </c>
      <c r="C51" s="146" t="s">
        <v>305</v>
      </c>
      <c r="D51" s="147" t="s">
        <v>303</v>
      </c>
      <c r="E51" s="161" t="s">
        <v>251</v>
      </c>
      <c r="F51" s="149" t="s">
        <v>304</v>
      </c>
      <c r="G51" s="160" t="s">
        <v>166</v>
      </c>
      <c r="H51" s="142">
        <v>49833.34</v>
      </c>
      <c r="I51" s="151">
        <f t="shared" si="0"/>
        <v>49833.34</v>
      </c>
      <c r="J51" s="151"/>
      <c r="K51" s="151"/>
      <c r="L51" s="151"/>
      <c r="M51" s="226"/>
    </row>
    <row r="52" spans="1:13" ht="15.6">
      <c r="A52" s="225">
        <v>45761</v>
      </c>
      <c r="B52" s="145">
        <v>840</v>
      </c>
      <c r="C52" s="146">
        <v>45791</v>
      </c>
      <c r="D52" s="147" t="s">
        <v>306</v>
      </c>
      <c r="E52" s="148" t="s">
        <v>307</v>
      </c>
      <c r="F52" s="149" t="s">
        <v>308</v>
      </c>
      <c r="G52" s="160" t="s">
        <v>166</v>
      </c>
      <c r="H52" s="142">
        <v>233522</v>
      </c>
      <c r="I52" s="151">
        <f t="shared" si="0"/>
        <v>233522</v>
      </c>
      <c r="J52" s="151"/>
      <c r="K52" s="151"/>
      <c r="L52" s="151"/>
      <c r="M52" s="226"/>
    </row>
    <row r="53" spans="1:13" ht="15.6">
      <c r="A53" s="225">
        <v>45757</v>
      </c>
      <c r="B53" s="145">
        <v>841</v>
      </c>
      <c r="C53" s="146">
        <v>45787</v>
      </c>
      <c r="D53" s="147" t="s">
        <v>309</v>
      </c>
      <c r="E53" s="148" t="s">
        <v>251</v>
      </c>
      <c r="F53" s="149" t="s">
        <v>304</v>
      </c>
      <c r="G53" s="160" t="s">
        <v>166</v>
      </c>
      <c r="H53" s="142">
        <v>49833.34</v>
      </c>
      <c r="I53" s="151">
        <f t="shared" si="0"/>
        <v>49833.34</v>
      </c>
      <c r="J53" s="151"/>
      <c r="K53" s="151"/>
      <c r="L53" s="151"/>
      <c r="M53" s="226"/>
    </row>
    <row r="54" spans="1:13" ht="15.6">
      <c r="A54" s="225">
        <v>45775</v>
      </c>
      <c r="B54" s="145">
        <v>844</v>
      </c>
      <c r="C54" s="146">
        <v>45805</v>
      </c>
      <c r="D54" s="147" t="s">
        <v>310</v>
      </c>
      <c r="E54" s="148" t="s">
        <v>251</v>
      </c>
      <c r="F54" s="149" t="s">
        <v>304</v>
      </c>
      <c r="G54" s="160" t="s">
        <v>166</v>
      </c>
      <c r="H54" s="142">
        <v>49833.34</v>
      </c>
      <c r="I54" s="151">
        <f t="shared" si="0"/>
        <v>49833.34</v>
      </c>
      <c r="J54" s="151"/>
      <c r="K54" s="151"/>
      <c r="L54" s="151"/>
      <c r="M54" s="226"/>
    </row>
    <row r="55" spans="1:13" ht="15.6">
      <c r="A55" s="225">
        <v>45776</v>
      </c>
      <c r="B55" s="145">
        <v>845</v>
      </c>
      <c r="C55" s="146">
        <v>45806</v>
      </c>
      <c r="D55" s="147" t="s">
        <v>311</v>
      </c>
      <c r="E55" s="148" t="s">
        <v>312</v>
      </c>
      <c r="F55" s="149" t="s">
        <v>352</v>
      </c>
      <c r="G55" s="160" t="s">
        <v>166</v>
      </c>
      <c r="H55" s="142">
        <v>1319070</v>
      </c>
      <c r="I55" s="151">
        <f t="shared" si="0"/>
        <v>1319070</v>
      </c>
      <c r="J55" s="151"/>
      <c r="K55" s="151"/>
      <c r="L55" s="151"/>
      <c r="M55" s="226"/>
    </row>
    <row r="56" spans="1:13" ht="15.6">
      <c r="A56" s="225">
        <v>45769</v>
      </c>
      <c r="B56" s="145">
        <v>843</v>
      </c>
      <c r="C56" s="146">
        <v>45799</v>
      </c>
      <c r="D56" s="147" t="s">
        <v>313</v>
      </c>
      <c r="E56" s="148" t="s">
        <v>350</v>
      </c>
      <c r="F56" s="148" t="s">
        <v>351</v>
      </c>
      <c r="G56" s="160" t="s">
        <v>166</v>
      </c>
      <c r="H56" s="142">
        <v>46500</v>
      </c>
      <c r="I56" s="151">
        <f t="shared" si="0"/>
        <v>46500</v>
      </c>
      <c r="J56" s="151"/>
      <c r="K56" s="151"/>
      <c r="L56" s="151"/>
      <c r="M56" s="226"/>
    </row>
    <row r="57" spans="1:13" ht="15.6">
      <c r="A57" s="225">
        <v>45747</v>
      </c>
      <c r="B57" s="145">
        <v>102677</v>
      </c>
      <c r="C57" s="146">
        <v>45748</v>
      </c>
      <c r="D57" s="147" t="s">
        <v>315</v>
      </c>
      <c r="E57" s="148" t="s">
        <v>316</v>
      </c>
      <c r="F57" s="149" t="s">
        <v>317</v>
      </c>
      <c r="G57" s="160" t="s">
        <v>166</v>
      </c>
      <c r="H57" s="142">
        <v>56109</v>
      </c>
      <c r="I57" s="151">
        <f t="shared" si="0"/>
        <v>56109</v>
      </c>
      <c r="J57" s="151"/>
      <c r="K57" s="151"/>
      <c r="L57" s="151"/>
      <c r="M57" s="226"/>
    </row>
    <row r="58" spans="1:13" ht="15.6">
      <c r="A58" s="225">
        <v>45742</v>
      </c>
      <c r="B58" s="145">
        <v>102678</v>
      </c>
      <c r="C58" s="146">
        <v>45773</v>
      </c>
      <c r="D58" s="147" t="s">
        <v>318</v>
      </c>
      <c r="E58" s="148" t="s">
        <v>319</v>
      </c>
      <c r="F58" s="149" t="s">
        <v>320</v>
      </c>
      <c r="G58" s="160" t="s">
        <v>166</v>
      </c>
      <c r="H58" s="142">
        <v>250072.82</v>
      </c>
      <c r="I58" s="151">
        <f t="shared" si="0"/>
        <v>250072.82</v>
      </c>
      <c r="J58" s="151"/>
      <c r="K58" s="151"/>
      <c r="L58" s="151"/>
      <c r="M58" s="226"/>
    </row>
    <row r="59" spans="1:13" ht="15.6">
      <c r="A59" s="225">
        <v>45749</v>
      </c>
      <c r="B59" s="145">
        <v>102679</v>
      </c>
      <c r="C59" s="146">
        <v>45779</v>
      </c>
      <c r="D59" s="147" t="s">
        <v>321</v>
      </c>
      <c r="E59" s="148" t="s">
        <v>322</v>
      </c>
      <c r="F59" s="149" t="s">
        <v>323</v>
      </c>
      <c r="G59" s="160" t="s">
        <v>166</v>
      </c>
      <c r="H59" s="142">
        <v>109570.36</v>
      </c>
      <c r="I59" s="151">
        <f t="shared" si="0"/>
        <v>109570.36</v>
      </c>
      <c r="J59" s="151"/>
      <c r="K59" s="151"/>
      <c r="L59" s="151"/>
      <c r="M59" s="226"/>
    </row>
    <row r="60" spans="1:13" ht="15.6">
      <c r="A60" s="225">
        <v>45750</v>
      </c>
      <c r="B60" s="145">
        <v>102680</v>
      </c>
      <c r="C60" s="146">
        <v>45780</v>
      </c>
      <c r="D60" s="147" t="s">
        <v>325</v>
      </c>
      <c r="E60" s="148" t="s">
        <v>324</v>
      </c>
      <c r="F60" s="149" t="s">
        <v>323</v>
      </c>
      <c r="G60" s="160" t="s">
        <v>166</v>
      </c>
      <c r="H60" s="142">
        <v>404355.13</v>
      </c>
      <c r="I60" s="151">
        <f t="shared" si="0"/>
        <v>404355.13</v>
      </c>
      <c r="J60" s="151"/>
      <c r="K60" s="151"/>
      <c r="L60" s="151"/>
      <c r="M60" s="226"/>
    </row>
    <row r="61" spans="1:13" ht="15.6">
      <c r="A61" s="225">
        <v>45751</v>
      </c>
      <c r="B61" s="145">
        <v>102681</v>
      </c>
      <c r="C61" s="146">
        <v>45781</v>
      </c>
      <c r="D61" s="147" t="s">
        <v>314</v>
      </c>
      <c r="E61" s="148" t="s">
        <v>241</v>
      </c>
      <c r="F61" s="149" t="s">
        <v>242</v>
      </c>
      <c r="G61" s="160" t="s">
        <v>166</v>
      </c>
      <c r="H61" s="142">
        <v>66700</v>
      </c>
      <c r="I61" s="151">
        <f t="shared" si="0"/>
        <v>66700</v>
      </c>
      <c r="J61" s="151"/>
      <c r="K61" s="151"/>
      <c r="L61" s="151"/>
      <c r="M61" s="226"/>
    </row>
    <row r="62" spans="1:13" ht="15.6">
      <c r="A62" s="225">
        <v>45727</v>
      </c>
      <c r="B62" s="145">
        <v>102682</v>
      </c>
      <c r="C62" s="146">
        <v>45758</v>
      </c>
      <c r="D62" s="147" t="s">
        <v>326</v>
      </c>
      <c r="E62" s="148" t="s">
        <v>217</v>
      </c>
      <c r="F62" s="149" t="s">
        <v>242</v>
      </c>
      <c r="G62" s="160" t="s">
        <v>166</v>
      </c>
      <c r="H62" s="142">
        <v>5160</v>
      </c>
      <c r="I62" s="151">
        <f>H62</f>
        <v>5160</v>
      </c>
      <c r="J62" s="151"/>
      <c r="K62" s="151"/>
      <c r="L62" s="151"/>
      <c r="M62" s="226"/>
    </row>
    <row r="63" spans="1:13" ht="15.6">
      <c r="A63" s="225">
        <v>45730</v>
      </c>
      <c r="B63" s="145">
        <v>102682</v>
      </c>
      <c r="C63" s="146">
        <v>45761</v>
      </c>
      <c r="D63" s="147" t="s">
        <v>327</v>
      </c>
      <c r="E63" s="148" t="s">
        <v>217</v>
      </c>
      <c r="F63" s="149" t="s">
        <v>242</v>
      </c>
      <c r="G63" s="160" t="s">
        <v>166</v>
      </c>
      <c r="H63" s="142">
        <v>5400</v>
      </c>
      <c r="I63" s="151">
        <f t="shared" si="0"/>
        <v>5400</v>
      </c>
      <c r="J63" s="151"/>
      <c r="K63" s="151"/>
      <c r="L63" s="151"/>
      <c r="M63" s="226"/>
    </row>
    <row r="64" spans="1:13" ht="15.6">
      <c r="A64" s="225">
        <v>45737</v>
      </c>
      <c r="B64" s="145">
        <v>102682</v>
      </c>
      <c r="C64" s="146">
        <v>45768</v>
      </c>
      <c r="D64" s="147" t="s">
        <v>328</v>
      </c>
      <c r="E64" s="148" t="s">
        <v>217</v>
      </c>
      <c r="F64" s="149" t="s">
        <v>242</v>
      </c>
      <c r="G64" s="160" t="s">
        <v>166</v>
      </c>
      <c r="H64" s="142">
        <v>5280</v>
      </c>
      <c r="I64" s="151">
        <f t="shared" si="0"/>
        <v>5280</v>
      </c>
      <c r="J64" s="151"/>
      <c r="K64" s="151"/>
      <c r="L64" s="151"/>
      <c r="M64" s="226"/>
    </row>
    <row r="65" spans="1:13" ht="15.6">
      <c r="A65" s="225">
        <v>45744</v>
      </c>
      <c r="B65" s="145">
        <v>102682</v>
      </c>
      <c r="C65" s="146">
        <v>45775</v>
      </c>
      <c r="D65" s="147" t="s">
        <v>330</v>
      </c>
      <c r="E65" s="148" t="s">
        <v>217</v>
      </c>
      <c r="F65" s="149" t="s">
        <v>242</v>
      </c>
      <c r="G65" s="160" t="s">
        <v>166</v>
      </c>
      <c r="H65" s="142">
        <v>7020</v>
      </c>
      <c r="I65" s="151">
        <v>7020</v>
      </c>
      <c r="J65" s="151"/>
      <c r="K65" s="151"/>
      <c r="L65" s="151"/>
      <c r="M65" s="226"/>
    </row>
    <row r="66" spans="1:13" ht="15.6">
      <c r="A66" s="225">
        <v>45761</v>
      </c>
      <c r="B66" s="145">
        <v>102683</v>
      </c>
      <c r="C66" s="146">
        <v>45791</v>
      </c>
      <c r="D66" s="147" t="s">
        <v>333</v>
      </c>
      <c r="E66" s="148" t="s">
        <v>316</v>
      </c>
      <c r="F66" s="149" t="s">
        <v>329</v>
      </c>
      <c r="G66" s="160" t="s">
        <v>166</v>
      </c>
      <c r="H66" s="142">
        <v>54020.4</v>
      </c>
      <c r="I66" s="162">
        <v>54020.4</v>
      </c>
      <c r="J66" s="151"/>
      <c r="K66" s="151"/>
      <c r="L66" s="151"/>
      <c r="M66" s="226"/>
    </row>
    <row r="67" spans="1:13" ht="15.6">
      <c r="A67" s="225">
        <v>45754</v>
      </c>
      <c r="B67" s="145">
        <v>102684</v>
      </c>
      <c r="C67" s="146">
        <v>45784</v>
      </c>
      <c r="D67" s="147" t="s">
        <v>332</v>
      </c>
      <c r="E67" s="148" t="s">
        <v>331</v>
      </c>
      <c r="F67" s="149" t="s">
        <v>329</v>
      </c>
      <c r="G67" s="160" t="s">
        <v>166</v>
      </c>
      <c r="H67" s="163">
        <v>137490.73000000001</v>
      </c>
      <c r="I67" s="151">
        <v>137490.73000000001</v>
      </c>
      <c r="J67" s="151"/>
      <c r="K67" s="151"/>
      <c r="L67" s="151"/>
      <c r="M67" s="226"/>
    </row>
    <row r="68" spans="1:13" ht="15.6">
      <c r="A68" s="225">
        <v>45769</v>
      </c>
      <c r="B68" s="145">
        <v>102685</v>
      </c>
      <c r="C68" s="146">
        <v>45799</v>
      </c>
      <c r="D68" s="147" t="s">
        <v>334</v>
      </c>
      <c r="E68" s="148" t="s">
        <v>217</v>
      </c>
      <c r="F68" s="149" t="s">
        <v>242</v>
      </c>
      <c r="G68" s="160" t="s">
        <v>166</v>
      </c>
      <c r="H68" s="142">
        <v>13500</v>
      </c>
      <c r="I68" s="151">
        <v>13500</v>
      </c>
      <c r="J68" s="151"/>
      <c r="K68" s="158"/>
      <c r="L68" s="151"/>
      <c r="M68" s="226"/>
    </row>
    <row r="69" spans="1:13" ht="15.6">
      <c r="A69" s="228">
        <v>45775</v>
      </c>
      <c r="B69" s="153">
        <v>102686</v>
      </c>
      <c r="C69" s="154">
        <v>45779</v>
      </c>
      <c r="D69" s="164" t="s">
        <v>335</v>
      </c>
      <c r="E69" s="161" t="s">
        <v>336</v>
      </c>
      <c r="F69" s="157" t="s">
        <v>337</v>
      </c>
      <c r="G69" s="160" t="s">
        <v>166</v>
      </c>
      <c r="H69" s="165">
        <v>197827</v>
      </c>
      <c r="I69" s="166">
        <v>197827</v>
      </c>
      <c r="J69" s="166"/>
      <c r="K69" s="166"/>
      <c r="L69" s="166"/>
      <c r="M69" s="229"/>
    </row>
    <row r="70" spans="1:13" ht="15.6">
      <c r="A70" s="225">
        <v>45691</v>
      </c>
      <c r="B70" s="145"/>
      <c r="C70" s="146">
        <v>45719</v>
      </c>
      <c r="D70" s="147" t="s">
        <v>260</v>
      </c>
      <c r="E70" s="148" t="s">
        <v>338</v>
      </c>
      <c r="F70" s="149" t="s">
        <v>339</v>
      </c>
      <c r="G70" s="160" t="s">
        <v>166</v>
      </c>
      <c r="H70" s="142">
        <v>11200</v>
      </c>
      <c r="I70" s="151"/>
      <c r="J70" s="142">
        <v>11200</v>
      </c>
      <c r="K70" s="166"/>
      <c r="L70" s="166"/>
      <c r="M70" s="229"/>
    </row>
    <row r="71" spans="1:13" ht="15.6">
      <c r="A71" s="225">
        <v>45691</v>
      </c>
      <c r="B71" s="145"/>
      <c r="C71" s="146">
        <v>45719</v>
      </c>
      <c r="D71" s="147" t="s">
        <v>255</v>
      </c>
      <c r="E71" s="148" t="s">
        <v>340</v>
      </c>
      <c r="F71" s="149" t="s">
        <v>339</v>
      </c>
      <c r="G71" s="160" t="s">
        <v>166</v>
      </c>
      <c r="H71" s="142">
        <v>7000</v>
      </c>
      <c r="I71" s="151"/>
      <c r="J71" s="142">
        <v>7000</v>
      </c>
      <c r="K71" s="166"/>
      <c r="L71" s="166"/>
      <c r="M71" s="229"/>
    </row>
    <row r="72" spans="1:13" ht="15.6">
      <c r="A72" s="230">
        <v>45719</v>
      </c>
      <c r="B72" s="145"/>
      <c r="C72" s="146">
        <v>45750</v>
      </c>
      <c r="D72" s="147" t="s">
        <v>256</v>
      </c>
      <c r="E72" s="148" t="s">
        <v>341</v>
      </c>
      <c r="F72" s="157" t="s">
        <v>344</v>
      </c>
      <c r="G72" s="160" t="s">
        <v>166</v>
      </c>
      <c r="H72" s="142">
        <v>7800</v>
      </c>
      <c r="I72" s="151"/>
      <c r="J72" s="142">
        <v>7800</v>
      </c>
      <c r="K72" s="166"/>
      <c r="L72" s="166"/>
      <c r="M72" s="229"/>
    </row>
    <row r="73" spans="1:13" ht="15.6">
      <c r="A73" s="230">
        <v>45691</v>
      </c>
      <c r="B73" s="145"/>
      <c r="C73" s="146">
        <v>45750</v>
      </c>
      <c r="D73" s="147" t="s">
        <v>342</v>
      </c>
      <c r="E73" s="148" t="s">
        <v>343</v>
      </c>
      <c r="F73" s="157" t="s">
        <v>344</v>
      </c>
      <c r="G73" s="160" t="s">
        <v>166</v>
      </c>
      <c r="H73" s="142">
        <v>7800</v>
      </c>
      <c r="I73" s="166"/>
      <c r="J73" s="142">
        <v>7800</v>
      </c>
      <c r="K73" s="166"/>
      <c r="L73" s="166"/>
      <c r="M73" s="229"/>
    </row>
    <row r="74" spans="1:13" ht="15.6">
      <c r="A74" s="228">
        <v>45691</v>
      </c>
      <c r="B74" s="145"/>
      <c r="C74" s="146">
        <v>45719</v>
      </c>
      <c r="D74" s="147" t="s">
        <v>257</v>
      </c>
      <c r="E74" s="148" t="s">
        <v>345</v>
      </c>
      <c r="F74" s="157" t="s">
        <v>344</v>
      </c>
      <c r="G74" s="160" t="s">
        <v>166</v>
      </c>
      <c r="H74" s="142">
        <v>2600</v>
      </c>
      <c r="I74" s="166"/>
      <c r="J74" s="142">
        <v>2600</v>
      </c>
      <c r="K74" s="166"/>
      <c r="L74" s="166"/>
      <c r="M74" s="229"/>
    </row>
    <row r="75" spans="1:13" ht="15.6">
      <c r="A75" s="230">
        <v>45691</v>
      </c>
      <c r="B75" s="145"/>
      <c r="C75" s="146">
        <v>45719</v>
      </c>
      <c r="D75" s="147" t="s">
        <v>258</v>
      </c>
      <c r="E75" s="148" t="s">
        <v>346</v>
      </c>
      <c r="F75" s="149" t="s">
        <v>339</v>
      </c>
      <c r="G75" s="160" t="s">
        <v>166</v>
      </c>
      <c r="H75" s="142">
        <v>7000</v>
      </c>
      <c r="I75" s="166"/>
      <c r="J75" s="142">
        <v>7000</v>
      </c>
      <c r="K75" s="166"/>
      <c r="L75" s="166"/>
      <c r="M75" s="229"/>
    </row>
    <row r="76" spans="1:13" ht="15.6">
      <c r="A76" s="230">
        <v>45691</v>
      </c>
      <c r="B76" s="147"/>
      <c r="C76" s="167">
        <v>45719</v>
      </c>
      <c r="D76" s="147" t="s">
        <v>261</v>
      </c>
      <c r="E76" s="148" t="s">
        <v>347</v>
      </c>
      <c r="F76" s="149" t="s">
        <v>339</v>
      </c>
      <c r="G76" s="168" t="s">
        <v>166</v>
      </c>
      <c r="H76" s="142">
        <v>7000</v>
      </c>
      <c r="I76" s="169"/>
      <c r="J76" s="142">
        <v>7000</v>
      </c>
      <c r="K76" s="151"/>
      <c r="L76" s="151"/>
      <c r="M76" s="226"/>
    </row>
    <row r="77" spans="1:13" ht="15.6">
      <c r="A77" s="230">
        <v>45691</v>
      </c>
      <c r="B77" s="145">
        <v>829</v>
      </c>
      <c r="C77" s="146">
        <v>45719</v>
      </c>
      <c r="D77" s="147" t="s">
        <v>262</v>
      </c>
      <c r="E77" s="161" t="s">
        <v>349</v>
      </c>
      <c r="F77" s="157" t="s">
        <v>344</v>
      </c>
      <c r="G77" s="168" t="s">
        <v>166</v>
      </c>
      <c r="H77" s="170">
        <v>2600</v>
      </c>
      <c r="I77" s="166"/>
      <c r="J77" s="170">
        <v>2600</v>
      </c>
      <c r="K77" s="166"/>
      <c r="L77" s="166"/>
      <c r="M77" s="229"/>
    </row>
    <row r="78" spans="1:13" ht="15.6">
      <c r="A78" s="230">
        <v>45714</v>
      </c>
      <c r="B78" s="145">
        <v>822</v>
      </c>
      <c r="C78" s="146">
        <v>45773</v>
      </c>
      <c r="D78" s="147" t="s">
        <v>259</v>
      </c>
      <c r="E78" s="148" t="s">
        <v>348</v>
      </c>
      <c r="F78" s="149" t="s">
        <v>339</v>
      </c>
      <c r="G78" s="168" t="s">
        <v>166</v>
      </c>
      <c r="H78" s="142">
        <v>21000</v>
      </c>
      <c r="I78" s="166"/>
      <c r="J78" s="142">
        <v>21000</v>
      </c>
      <c r="K78" s="166"/>
      <c r="L78" s="166"/>
      <c r="M78" s="229"/>
    </row>
    <row r="79" spans="1:13" ht="15.6">
      <c r="A79" s="230">
        <v>45691</v>
      </c>
      <c r="B79" s="145">
        <v>829</v>
      </c>
      <c r="C79" s="146">
        <v>45719</v>
      </c>
      <c r="D79" s="147" t="s">
        <v>262</v>
      </c>
      <c r="E79" s="161" t="s">
        <v>349</v>
      </c>
      <c r="F79" s="157" t="s">
        <v>226</v>
      </c>
      <c r="G79" s="171" t="s">
        <v>166</v>
      </c>
      <c r="H79" s="142">
        <v>26900</v>
      </c>
      <c r="I79" s="166"/>
      <c r="J79" s="142">
        <v>26900</v>
      </c>
      <c r="K79" s="166"/>
      <c r="L79" s="166"/>
      <c r="M79" s="229"/>
    </row>
    <row r="80" spans="1:13" ht="15.6">
      <c r="A80" s="228"/>
      <c r="B80" s="145"/>
      <c r="C80" s="146"/>
      <c r="D80" s="147"/>
      <c r="E80" s="148"/>
      <c r="F80" s="149"/>
      <c r="G80" s="160"/>
      <c r="H80" s="142"/>
      <c r="I80" s="166"/>
      <c r="J80" s="166"/>
      <c r="K80" s="166"/>
      <c r="L80" s="166"/>
      <c r="M80" s="229"/>
    </row>
    <row r="81" spans="1:13" ht="15.6">
      <c r="A81" s="231"/>
      <c r="B81" s="172"/>
      <c r="C81" s="173"/>
      <c r="D81" s="174"/>
      <c r="E81" s="175"/>
      <c r="F81" s="157"/>
      <c r="G81" s="150"/>
      <c r="H81" s="165"/>
      <c r="I81" s="151"/>
      <c r="J81" s="166"/>
      <c r="K81" s="166"/>
      <c r="L81" s="166"/>
      <c r="M81" s="229"/>
    </row>
    <row r="82" spans="1:13" ht="16.2" thickBot="1">
      <c r="A82" s="192" t="s">
        <v>17</v>
      </c>
      <c r="B82" s="193"/>
      <c r="C82" s="193"/>
      <c r="D82" s="193"/>
      <c r="E82" s="193"/>
      <c r="F82" s="194"/>
      <c r="G82" s="176"/>
      <c r="H82" s="177">
        <f>SUM(H9:H80)</f>
        <v>13366526.630000001</v>
      </c>
      <c r="I82" s="178">
        <f>SUM(I20:I69)</f>
        <v>3661659.9699999993</v>
      </c>
      <c r="J82" s="179">
        <f>SUM(J20:J80)</f>
        <v>2292508.96</v>
      </c>
      <c r="K82" s="180">
        <f>SUM(K18:K52)</f>
        <v>4661065.7300000004</v>
      </c>
      <c r="L82" s="180">
        <f>SUM(L9:L17)</f>
        <v>0</v>
      </c>
      <c r="M82" s="232">
        <f>SUM(M9:M52)</f>
        <v>2751291.9699999997</v>
      </c>
    </row>
    <row r="83" spans="1:13" ht="17.399999999999999">
      <c r="A83" s="88"/>
      <c r="B83" s="91"/>
      <c r="C83" s="67"/>
      <c r="D83" s="91"/>
      <c r="E83" s="97"/>
      <c r="F83" s="67"/>
      <c r="G83" s="103"/>
      <c r="H83" s="71"/>
      <c r="I83" s="75"/>
      <c r="J83" s="78"/>
      <c r="K83" s="81"/>
      <c r="L83" s="81"/>
      <c r="M83" s="81"/>
    </row>
    <row r="84" spans="1:13" ht="17.399999999999999">
      <c r="A84" s="89"/>
      <c r="B84" s="92"/>
      <c r="C84" s="68"/>
      <c r="D84" s="92"/>
      <c r="E84" s="98"/>
      <c r="F84" s="68"/>
      <c r="G84" s="104"/>
      <c r="H84" s="72"/>
      <c r="I84" s="76"/>
      <c r="J84" s="79"/>
      <c r="K84" s="82"/>
      <c r="L84" s="82"/>
      <c r="M84" s="82"/>
    </row>
    <row r="85" spans="1:13" ht="16.8">
      <c r="A85" s="90"/>
      <c r="B85" s="93"/>
      <c r="C85" s="66"/>
      <c r="D85" s="94"/>
      <c r="E85" s="99"/>
      <c r="F85" s="66"/>
      <c r="G85" s="101"/>
      <c r="H85" s="73"/>
      <c r="I85" s="77"/>
      <c r="J85" s="80"/>
      <c r="K85" s="83"/>
      <c r="L85" s="86"/>
      <c r="M85" s="86"/>
    </row>
    <row r="86" spans="1:13" ht="15.6">
      <c r="A86" s="195" t="s">
        <v>179</v>
      </c>
      <c r="B86" s="195"/>
      <c r="C86" s="195"/>
      <c r="D86" s="95"/>
      <c r="E86" s="196" t="s">
        <v>177</v>
      </c>
      <c r="F86" s="196"/>
      <c r="G86" s="196"/>
      <c r="H86" s="197" t="s">
        <v>180</v>
      </c>
      <c r="I86" s="197"/>
      <c r="J86" s="197"/>
      <c r="K86" s="84"/>
      <c r="L86" s="86"/>
      <c r="M86" s="86"/>
    </row>
    <row r="87" spans="1:13" ht="15.6">
      <c r="A87" s="184" t="s">
        <v>272</v>
      </c>
      <c r="B87" s="184"/>
      <c r="C87" s="184"/>
      <c r="D87" s="96"/>
      <c r="E87" s="184" t="s">
        <v>193</v>
      </c>
      <c r="F87" s="184"/>
      <c r="G87" s="184"/>
      <c r="H87" s="184" t="s">
        <v>206</v>
      </c>
      <c r="I87" s="184"/>
      <c r="J87" s="184"/>
      <c r="K87" s="85"/>
      <c r="L87" s="87"/>
      <c r="M87" s="87"/>
    </row>
    <row r="88" spans="1:13" ht="15.6">
      <c r="A88" s="184" t="s">
        <v>273</v>
      </c>
      <c r="B88" s="184"/>
      <c r="C88" s="184"/>
      <c r="D88" s="96"/>
      <c r="E88" s="184" t="s">
        <v>195</v>
      </c>
      <c r="F88" s="184"/>
      <c r="G88" s="184"/>
      <c r="H88" s="184" t="s">
        <v>196</v>
      </c>
      <c r="I88" s="184"/>
      <c r="J88" s="184"/>
      <c r="K88" s="85"/>
      <c r="L88" s="87"/>
      <c r="M88" s="87"/>
    </row>
    <row r="89" spans="1:13" ht="15.6">
      <c r="A89" s="184" t="s">
        <v>207</v>
      </c>
      <c r="B89" s="184"/>
      <c r="C89" s="184"/>
      <c r="D89" s="95"/>
      <c r="E89" s="184" t="s">
        <v>207</v>
      </c>
      <c r="F89" s="184"/>
      <c r="G89" s="184"/>
      <c r="H89" s="184" t="s">
        <v>176</v>
      </c>
      <c r="I89" s="184"/>
      <c r="J89" s="184"/>
      <c r="K89" s="87"/>
      <c r="L89" s="87"/>
      <c r="M89" s="87"/>
    </row>
    <row r="90" spans="1:13">
      <c r="A90" s="3"/>
      <c r="B90" s="69"/>
      <c r="D90" s="69"/>
      <c r="E90" s="100"/>
      <c r="G90" s="102"/>
      <c r="H90" s="74"/>
      <c r="I90" s="70"/>
      <c r="J90" s="70"/>
      <c r="K90" s="70"/>
      <c r="L90" s="70"/>
      <c r="M90" s="216"/>
    </row>
    <row r="91" spans="1:13">
      <c r="A91" s="3"/>
      <c r="B91" s="69"/>
      <c r="D91" s="69"/>
      <c r="E91" s="100"/>
      <c r="G91" s="102"/>
      <c r="H91" s="74"/>
      <c r="I91" s="70"/>
      <c r="J91" s="70"/>
      <c r="K91" s="70"/>
      <c r="L91" s="70"/>
      <c r="M91" s="216"/>
    </row>
  </sheetData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82:F82"/>
    <mergeCell ref="A86:C86"/>
    <mergeCell ref="E86:G86"/>
    <mergeCell ref="H86:J86"/>
    <mergeCell ref="A89:C89"/>
    <mergeCell ref="E89:G89"/>
    <mergeCell ref="H89:J89"/>
    <mergeCell ref="A87:C87"/>
    <mergeCell ref="E87:G87"/>
    <mergeCell ref="H87:J87"/>
    <mergeCell ref="A88:C88"/>
    <mergeCell ref="E88:G88"/>
    <mergeCell ref="H88:J88"/>
  </mergeCells>
  <printOptions horizontalCentered="1"/>
  <pageMargins left="0" right="0" top="0" bottom="0" header="0" footer="0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>
      <c r="B2" s="4" t="s">
        <v>140</v>
      </c>
      <c r="C2" s="47"/>
      <c r="D2" s="12"/>
    </row>
    <row r="3" spans="1:11">
      <c r="B3" s="48" t="s">
        <v>133</v>
      </c>
      <c r="C3" s="4"/>
      <c r="D3" s="12"/>
    </row>
    <row r="4" spans="1:11">
      <c r="B4" s="7"/>
      <c r="C4" s="8" t="s">
        <v>138</v>
      </c>
      <c r="D4" s="8"/>
      <c r="E4" s="7"/>
    </row>
    <row r="5" spans="1:11">
      <c r="B5" s="7"/>
      <c r="C5" s="8" t="s">
        <v>139</v>
      </c>
      <c r="D5" s="8"/>
      <c r="E5" s="7"/>
    </row>
    <row r="6" spans="1:11">
      <c r="B6" s="7"/>
      <c r="C6" s="9" t="s">
        <v>159</v>
      </c>
      <c r="D6" s="9"/>
      <c r="E6" s="7"/>
    </row>
    <row r="7" spans="1:11">
      <c r="B7" s="2"/>
      <c r="C7" s="2"/>
      <c r="D7" s="2"/>
    </row>
    <row r="8" spans="1:11" ht="18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>
      <c r="A30" s="181" t="s">
        <v>17</v>
      </c>
      <c r="B30" s="182"/>
      <c r="C30" s="18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>
      <c r="A32" s="49" t="s">
        <v>134</v>
      </c>
      <c r="B32" s="49"/>
      <c r="E32" s="49" t="s">
        <v>151</v>
      </c>
      <c r="F32" s="49"/>
    </row>
    <row r="33" spans="1:6">
      <c r="A33" s="50" t="s">
        <v>135</v>
      </c>
      <c r="B33" s="50"/>
      <c r="E33" s="50" t="s">
        <v>152</v>
      </c>
      <c r="F33" s="50"/>
    </row>
    <row r="34" spans="1:6">
      <c r="A34" s="50" t="s">
        <v>136</v>
      </c>
      <c r="B34" s="50"/>
      <c r="E34" s="50" t="s">
        <v>153</v>
      </c>
      <c r="F34" s="50"/>
    </row>
    <row r="35" spans="1:6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f273a98b-242d-4bba-ac5b-8e491528a7da"/>
    <ds:schemaRef ds:uri="be5260e8-50b7-4b0e-917c-13aa146d7c8e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2025-05-15T21:12:44Z</cp:lastPrinted>
  <dcterms:created xsi:type="dcterms:W3CDTF">2013-09-25T19:10:54Z</dcterms:created>
  <dcterms:modified xsi:type="dcterms:W3CDTF">2025-05-15T22:04:48Z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