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6234437-578E-452F-B195-E95471580520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G11" i="8" l="1"/>
  <c r="G12" i="8" s="1"/>
  <c r="G13" i="8" s="1"/>
  <c r="G14" i="8" s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</calcChain>
</file>

<file path=xl/sharedStrings.xml><?xml version="1.0" encoding="utf-8"?>
<sst xmlns="http://schemas.openxmlformats.org/spreadsheetml/2006/main" count="350" uniqueCount="97">
  <si>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</si>
  <si>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</si>
  <si>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</si>
  <si>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</si>
  <si>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</si>
  <si>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</si>
  <si>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</si>
  <si>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</si>
  <si>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</si>
  <si>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</si>
  <si>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</si>
  <si>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</si>
  <si>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</si>
  <si>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</si>
  <si>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</si>
  <si>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</si>
  <si>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</si>
  <si>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</si>
  <si>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</si>
  <si>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>INGRESOS Y EGRESOS  MES DE NOVIEMBRE 2024</t>
  </si>
  <si>
    <t>Balance al 31/10/2024</t>
  </si>
  <si>
    <t>BALANCE AL 30 DE NOVIEMBRE 2024 CUENTA ESPECIAL</t>
  </si>
  <si>
    <t>BALANCE AL 30 NOVIEMBRE DE  2024 CUENTA RECURSOS PROPIOS (USD)</t>
  </si>
  <si>
    <t>INGRESOS Y EGRESOS   MES DE NOVIEMBRE 2024</t>
  </si>
  <si>
    <t>BALANCE AL 30 DE NOVIEMBRE 2024 CUENTA COLECTORA RECURSOS PROPIOS</t>
  </si>
  <si>
    <t xml:space="preserve">  </t>
  </si>
  <si>
    <t xml:space="preserve">INGRESO POR TRANSFERENCIA </t>
  </si>
  <si>
    <t>l</t>
  </si>
  <si>
    <t>DEPÓSITO</t>
  </si>
  <si>
    <t>LOTE 510</t>
  </si>
  <si>
    <t>DEPÓSITO SANTIAGO</t>
  </si>
  <si>
    <t>TARJETA DE CRÉDITO</t>
  </si>
  <si>
    <t>RETENCIÓN 2.5% DE COBRO TC</t>
  </si>
  <si>
    <t>SOLIC. RENOV. DE LICENCIA (CHEQUES)</t>
  </si>
  <si>
    <t>LOTE 511</t>
  </si>
  <si>
    <t>LOTE 512</t>
  </si>
  <si>
    <t>RENOV. DE LICENCIA AGENTES (CHEQUES)</t>
  </si>
  <si>
    <t>LOTE 513</t>
  </si>
  <si>
    <t>RENOV. DE LICENCIA (CHEQUES)</t>
  </si>
  <si>
    <t>JULIO CÉSAR VALENTÍN JIMINIÁN</t>
  </si>
  <si>
    <t>FRANCISCO EDLIARDO CAMPOS ALVAREZ</t>
  </si>
  <si>
    <t>JORGE LUIS MORONTA PEREZ</t>
  </si>
  <si>
    <t>GLENN DAVIS FELIPE CASTRO</t>
  </si>
  <si>
    <t>ISAURA ISABEL PEÑALO MONTERO</t>
  </si>
  <si>
    <t>AMILCAR DEMETRIO CARRSCO RODRIGUEZ</t>
  </si>
  <si>
    <t xml:space="preserve">JORGE LUIS CEBALLOS PIMENTEL </t>
  </si>
  <si>
    <t>ELIANA PATRICIA DÍAZ SÁNCHEZ</t>
  </si>
  <si>
    <t>MARTHA JOSEFINA PERALLON REYES</t>
  </si>
  <si>
    <t>ARNULFO RODRIGUEZ VERAS</t>
  </si>
  <si>
    <t xml:space="preserve">ULISES GREGORIO BILLINI GÓNZALEZ </t>
  </si>
  <si>
    <t>ESTEFANY INDIRA PUJOLS CASTILLO</t>
  </si>
  <si>
    <t>NIDIA PAULINO VALDEZ DE VALERIO</t>
  </si>
  <si>
    <t>FERNANDO MANUEL BONILLA MENDOZA</t>
  </si>
  <si>
    <t>JUAN ELIESER CLASE CRUZ</t>
  </si>
  <si>
    <t xml:space="preserve">VICTOR RAMÓN DÍAZ DEL MONTE </t>
  </si>
  <si>
    <t>MILAGROS DE JESÚS VÁSQUEZ GUTIERREZ</t>
  </si>
  <si>
    <t xml:space="preserve">JOSÉ EULALIO DE LA CRUZ FLORENTINO </t>
  </si>
  <si>
    <t>LOTE 514</t>
  </si>
  <si>
    <t>LOTE 515</t>
  </si>
  <si>
    <r>
      <t xml:space="preserve">MILAGROS DE JESÚS VÁSQUEZ GUTIERREZ </t>
    </r>
    <r>
      <rPr>
        <b/>
        <sz val="11"/>
        <color theme="1"/>
        <rFont val="Calibri"/>
        <family val="2"/>
        <scheme val="minor"/>
      </rPr>
      <t>(NULO</t>
    </r>
    <r>
      <rPr>
        <sz val="11"/>
        <color theme="1"/>
        <rFont val="Calibri"/>
        <family val="2"/>
        <scheme val="minor"/>
      </rPr>
      <t>)</t>
    </r>
  </si>
  <si>
    <r>
      <t>JOSÉ EULALIO DE LA CRUZ FLORENTINO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</si>
  <si>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r>
      <t xml:space="preserve">JULIO CÉSAR VALENTÍN JIMINIÁN </t>
    </r>
    <r>
      <rPr>
        <b/>
        <sz val="11"/>
        <color theme="1"/>
        <rFont val="Calibri"/>
        <family val="2"/>
        <scheme val="minor"/>
      </rPr>
      <t>(NULO</t>
    </r>
    <r>
      <rPr>
        <sz val="11"/>
        <color theme="1"/>
        <rFont val="Calibri"/>
        <family val="2"/>
        <scheme val="minor"/>
      </rPr>
      <t>)</t>
    </r>
  </si>
  <si>
    <r>
      <t>REINTEGROS POR CHEQUES NULOS (</t>
    </r>
    <r>
      <rPr>
        <b/>
        <sz val="11"/>
        <color theme="1"/>
        <rFont val="Calibri"/>
        <family val="2"/>
        <scheme val="minor"/>
      </rPr>
      <t xml:space="preserve"> 57461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57463</t>
    </r>
    <r>
      <rPr>
        <sz val="11"/>
        <color theme="1"/>
        <rFont val="Calibri"/>
        <family val="2"/>
        <scheme val="minor"/>
      </rPr>
      <t>)</t>
    </r>
  </si>
  <si>
    <t>LOTE 516</t>
  </si>
  <si>
    <t>RESOL. AJUSTADORES (CHEQUES)</t>
  </si>
  <si>
    <t>ADALGISA DE LOS SANTOS DE ABREU</t>
  </si>
  <si>
    <t>YULISA FRANCISCA ROZÓN ORTÍZ</t>
  </si>
  <si>
    <t>CARGOS BANCARIOS 0.15%, CHEQUES PAGADOS</t>
  </si>
  <si>
    <r>
      <t xml:space="preserve">REINTEGROS POR CHEQUES NULOS ( </t>
    </r>
    <r>
      <rPr>
        <b/>
        <sz val="11"/>
        <color theme="1"/>
        <rFont val="Calibri"/>
        <family val="2"/>
        <scheme val="minor"/>
      </rPr>
      <t>57465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57466</t>
    </r>
    <r>
      <rPr>
        <sz val="11"/>
        <color theme="1"/>
        <rFont val="Calibri"/>
        <family val="2"/>
        <scheme val="minor"/>
      </rPr>
      <t>)</t>
    </r>
  </si>
  <si>
    <t>LOTE 517</t>
  </si>
  <si>
    <t>LOTE 518</t>
  </si>
  <si>
    <t>LOTE 519</t>
  </si>
  <si>
    <t>PAGO DE AUDITORES EXTRERNO (CHEQUES)</t>
  </si>
  <si>
    <t>JOSÉ EULALIO DE LA CRUZ FLORENTINO</t>
  </si>
  <si>
    <t>YULISA FRANCISCA ROZÓ ORTÍZ</t>
  </si>
  <si>
    <t>JUAN ELIESER CLSE CRUZ</t>
  </si>
  <si>
    <t>LOTE 520</t>
  </si>
  <si>
    <t>LIBR 1926</t>
  </si>
  <si>
    <t xml:space="preserve">SUPERINTENDENCIA DE PENSIONES </t>
  </si>
  <si>
    <t>INGRESO POR CORRECCIÓN DE CHEQUE</t>
  </si>
  <si>
    <t xml:space="preserve">CRÉDICTO CORRECCIONES </t>
  </si>
  <si>
    <t>RENV. DE LICENCIA (CHEQUES)</t>
  </si>
  <si>
    <t>LOTE 521</t>
  </si>
  <si>
    <t>LOTE 522</t>
  </si>
  <si>
    <t>RENOV. DE LICENCIA CHEQUES)</t>
  </si>
  <si>
    <t>LOTE 523</t>
  </si>
  <si>
    <t>LOTE 524</t>
  </si>
  <si>
    <t>LIBR 1955</t>
  </si>
  <si>
    <t>PLANETA AZUL, SA</t>
  </si>
  <si>
    <t>CARGOS BANCARIOS POR LA CONFECCIÓN DE 1000 CHEQUES DE USO DE LA INSTITUCIÓN</t>
  </si>
  <si>
    <t>LOTE 525</t>
  </si>
  <si>
    <t>LOTE 526</t>
  </si>
  <si>
    <t>LOTE 527</t>
  </si>
  <si>
    <t>LOTE 528</t>
  </si>
  <si>
    <r>
      <t>NIDIA PAULINO VALDEZ DE VALERIO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</si>
  <si>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r>
      <t>YULISA FRANCISCA ROZÓ ORTÍZ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</si>
  <si>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LOTE 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</si>
</sst>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0" fontId="3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0" fillId="0" borderId="8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2" xfId="0" applyNumberFormat="1" applyFill="1" applyBorder="1"/>
    <xf numFmtId="43" fontId="0" fillId="4" borderId="13" xfId="1" applyFont="1" applyFill="1" applyBorder="1"/>
    <xf numFmtId="0" fontId="0" fillId="4" borderId="0" xfId="0" applyFill="1" applyBorder="1"/>
    <xf numFmtId="14" fontId="0" fillId="4" borderId="12" xfId="0" applyNumberFormat="1" applyFill="1" applyBorder="1"/>
    <xf numFmtId="14" fontId="0" fillId="4" borderId="1" xfId="0" applyNumberFormat="1" applyFill="1" applyBorder="1"/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3" fillId="0" borderId="2" xfId="0" applyNumberFormat="1" applyFont="1" applyFill="1" applyBorder="1" applyAlignment="1">
      <alignment horizontal="center"/>
    </xf>
    <xf numFmtId="43" fontId="6" fillId="3" borderId="3" xfId="0" applyNumberFormat="1" applyFont="1" applyFill="1" applyBorder="1"/>
    <xf numFmtId="0" fontId="2" fillId="0" borderId="1" xfId="0" applyFont="1" applyFill="1" applyBorder="1" applyAlignment="1">
      <alignment horizontal="center"/>
    </xf>
    <xf numFmtId="43" fontId="1" fillId="0" borderId="17" xfId="1" applyFont="1" applyBorder="1"/>
    <xf numFmtId="43" fontId="6" fillId="3" borderId="3" xfId="1" applyFont="1" applyFill="1" applyBorder="1"/>
    <xf numFmtId="0" fontId="0" fillId="4" borderId="13" xfId="0" applyFill="1" applyBorder="1" applyAlignment="1">
      <alignment horizontal="center"/>
    </xf>
    <xf numFmtId="0" fontId="0" fillId="0" borderId="13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11" xfId="2" applyFont="1" applyFill="1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43" fontId="6" fillId="3" borderId="14" xfId="1" applyFont="1" applyFill="1" applyBorder="1" applyAlignment="1">
      <alignment horizontal="center"/>
    </xf>
    <xf numFmtId="43" fontId="6" fillId="3" borderId="15" xfId="1" applyFont="1" applyFill="1" applyBorder="1" applyAlignment="1">
      <alignment horizontal="center"/>
    </xf>
    <xf numFmtId="43" fontId="6" fillId="3" borderId="16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3</xdr:row>
      <xdr:rowOff>76200</xdr:rowOff>
    </xdr:from>
    <xdr:to>
      <xdr:col>4</xdr:col>
      <xdr:colOff>190500</xdr:colOff>
      <xdr:row>8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231"/>
  <sheetViews>
    <sheetView tabSelected="1" zoomScaleNormal="95" workbookViewId="0">
      <selection activeCell="E186" sqref="E186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54" t="s">
        <v>3</v>
      </c>
      <c r="B9" s="54"/>
      <c r="C9" s="54"/>
      <c r="D9" s="54"/>
      <c r="E9" s="54"/>
      <c r="F9" s="54"/>
      <c r="G9" s="54"/>
    </row>
    <row r="10" spans="1:9" s="5" customFormat="1" ht="18.75" x14ac:dyDescent="0.3">
      <c r="A10" s="54" t="s">
        <v>19</v>
      </c>
      <c r="B10" s="54"/>
      <c r="C10" s="54"/>
      <c r="D10" s="54"/>
      <c r="E10" s="54"/>
      <c r="F10" s="54"/>
      <c r="G10" s="54"/>
      <c r="I10" s="10"/>
    </row>
    <row r="11" spans="1:9" s="5" customFormat="1" ht="15.75" thickBot="1" x14ac:dyDescent="0.3">
      <c r="A11"/>
      <c r="B11"/>
      <c r="C11"/>
      <c r="D11"/>
      <c r="E11"/>
      <c r="F11"/>
      <c r="G11" s="17" t="s">
        <v>9</v>
      </c>
      <c r="I11" s="10"/>
    </row>
    <row r="12" spans="1:9" s="5" customFormat="1" ht="15.75" x14ac:dyDescent="0.25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  <c r="I12" s="10"/>
    </row>
    <row r="13" spans="1:9" s="5" customFormat="1" ht="15.75" x14ac:dyDescent="0.25">
      <c r="B13" s="45"/>
      <c r="C13" s="12"/>
      <c r="D13" s="12" t="s">
        <v>20</v>
      </c>
      <c r="E13" s="12"/>
      <c r="F13" s="12"/>
      <c r="G13" s="18">
        <v>1448277.87</v>
      </c>
      <c r="I13" s="10"/>
    </row>
    <row r="14" spans="1:9" s="5" customFormat="1" ht="15.75" x14ac:dyDescent="0.25">
      <c r="B14" s="20">
        <v>45597</v>
      </c>
      <c r="C14" s="11" t="s">
        <v>27</v>
      </c>
      <c r="D14" s="1" t="s">
        <v>26</v>
      </c>
      <c r="E14" s="25"/>
      <c r="F14" s="6">
        <v>79000</v>
      </c>
      <c r="G14" s="18">
        <f>G13+F14-E14</f>
        <v>1527277.87</v>
      </c>
      <c r="I14" s="10"/>
    </row>
    <row r="15" spans="1:9" s="32" customFormat="1" ht="15.75" x14ac:dyDescent="0.25">
      <c r="A15" s="5"/>
      <c r="B15" s="20">
        <v>45597</v>
      </c>
      <c r="C15" s="11">
        <v>10052</v>
      </c>
      <c r="D15" s="1" t="s">
        <v>28</v>
      </c>
      <c r="E15" s="6"/>
      <c r="F15" s="25">
        <v>69500</v>
      </c>
      <c r="G15" s="18">
        <f t="shared" ref="G15:G78" si="0">G14+F15-E15</f>
        <v>1596777.87</v>
      </c>
      <c r="I15" s="36"/>
    </row>
    <row r="16" spans="1:9" s="32" customFormat="1" ht="15.75" x14ac:dyDescent="0.25">
      <c r="A16" s="5"/>
      <c r="B16" s="20">
        <v>45597</v>
      </c>
      <c r="C16" s="11">
        <v>10169</v>
      </c>
      <c r="D16" s="1" t="s">
        <v>30</v>
      </c>
      <c r="E16" s="6"/>
      <c r="F16" s="6">
        <v>23000</v>
      </c>
      <c r="G16" s="18">
        <f t="shared" si="0"/>
        <v>1619777.87</v>
      </c>
      <c r="I16" s="44"/>
    </row>
    <row r="17" spans="1:7" s="32" customFormat="1" ht="15.75" x14ac:dyDescent="0.25">
      <c r="A17" s="5"/>
      <c r="B17" s="20">
        <v>45601</v>
      </c>
      <c r="C17" s="11" t="s">
        <v>27</v>
      </c>
      <c r="D17" s="1" t="s">
        <v>26</v>
      </c>
      <c r="E17" s="6"/>
      <c r="F17" s="6">
        <v>50000</v>
      </c>
      <c r="G17" s="18">
        <f t="shared" si="0"/>
        <v>1669777.87</v>
      </c>
    </row>
    <row r="18" spans="1:7" s="32" customFormat="1" ht="15.75" x14ac:dyDescent="0.25">
      <c r="B18" s="35">
        <v>45601</v>
      </c>
      <c r="C18" s="24">
        <v>20085</v>
      </c>
      <c r="D18" s="1" t="s">
        <v>28</v>
      </c>
      <c r="E18" s="25"/>
      <c r="F18" s="25">
        <v>37000</v>
      </c>
      <c r="G18" s="18">
        <f t="shared" si="0"/>
        <v>1706777.87</v>
      </c>
    </row>
    <row r="19" spans="1:7" s="32" customFormat="1" ht="15.75" x14ac:dyDescent="0.25">
      <c r="B19" s="35">
        <v>45601</v>
      </c>
      <c r="C19" s="24">
        <v>126276</v>
      </c>
      <c r="D19" s="1" t="s">
        <v>33</v>
      </c>
      <c r="E19" s="25"/>
      <c r="F19" s="25">
        <v>25500</v>
      </c>
      <c r="G19" s="18">
        <f t="shared" si="0"/>
        <v>1732277.87</v>
      </c>
    </row>
    <row r="20" spans="1:7" s="32" customFormat="1" ht="15.75" x14ac:dyDescent="0.25">
      <c r="B20" s="35">
        <v>45601</v>
      </c>
      <c r="C20" s="24">
        <v>17802</v>
      </c>
      <c r="D20" s="1" t="s">
        <v>33</v>
      </c>
      <c r="E20" s="25"/>
      <c r="F20" s="25">
        <v>20000</v>
      </c>
      <c r="G20" s="18">
        <f t="shared" si="0"/>
        <v>1752277.87</v>
      </c>
    </row>
    <row r="21" spans="1:7" s="32" customFormat="1" ht="15.75" x14ac:dyDescent="0.25">
      <c r="B21" s="35">
        <v>45601</v>
      </c>
      <c r="C21" s="24">
        <v>30196</v>
      </c>
      <c r="D21" s="1" t="s">
        <v>30</v>
      </c>
      <c r="E21" s="25"/>
      <c r="F21" s="25">
        <v>25000</v>
      </c>
      <c r="G21" s="18">
        <f t="shared" si="0"/>
        <v>1777277.87</v>
      </c>
    </row>
    <row r="22" spans="1:7" s="32" customFormat="1" ht="15.75" x14ac:dyDescent="0.25">
      <c r="B22" s="35">
        <v>45602</v>
      </c>
      <c r="C22" s="24" t="s">
        <v>27</v>
      </c>
      <c r="D22" s="1" t="s">
        <v>26</v>
      </c>
      <c r="E22" s="25"/>
      <c r="F22" s="25">
        <v>158000</v>
      </c>
      <c r="G22" s="18">
        <f t="shared" si="0"/>
        <v>1935277.87</v>
      </c>
    </row>
    <row r="23" spans="1:7" s="32" customFormat="1" ht="15.75" x14ac:dyDescent="0.25">
      <c r="B23" s="35">
        <v>45602</v>
      </c>
      <c r="C23" s="24">
        <v>10026</v>
      </c>
      <c r="D23" s="1" t="s">
        <v>28</v>
      </c>
      <c r="E23" s="25"/>
      <c r="F23" s="25">
        <v>106000</v>
      </c>
      <c r="G23" s="18">
        <f t="shared" si="0"/>
        <v>2041277.87</v>
      </c>
    </row>
    <row r="24" spans="1:7" s="32" customFormat="1" ht="15.75" x14ac:dyDescent="0.25">
      <c r="B24" s="35">
        <v>45602</v>
      </c>
      <c r="C24" s="24">
        <v>10232</v>
      </c>
      <c r="D24" s="1" t="s">
        <v>30</v>
      </c>
      <c r="E24" s="25"/>
      <c r="F24" s="25">
        <v>20000</v>
      </c>
      <c r="G24" s="18">
        <f t="shared" si="0"/>
        <v>2061277.87</v>
      </c>
    </row>
    <row r="25" spans="1:7" s="32" customFormat="1" ht="15.75" x14ac:dyDescent="0.25">
      <c r="B25" s="35">
        <v>45603</v>
      </c>
      <c r="C25" s="24" t="s">
        <v>27</v>
      </c>
      <c r="D25" s="1" t="s">
        <v>26</v>
      </c>
      <c r="E25" s="25"/>
      <c r="F25" s="25">
        <v>4000</v>
      </c>
      <c r="G25" s="18">
        <f t="shared" si="0"/>
        <v>2065277.87</v>
      </c>
    </row>
    <row r="26" spans="1:7" s="32" customFormat="1" ht="15.75" x14ac:dyDescent="0.25">
      <c r="B26" s="35">
        <v>45603</v>
      </c>
      <c r="C26" s="24">
        <v>20072</v>
      </c>
      <c r="D26" s="1" t="s">
        <v>28</v>
      </c>
      <c r="E26" s="25"/>
      <c r="F26" s="25">
        <v>73000</v>
      </c>
      <c r="G26" s="18">
        <f t="shared" si="0"/>
        <v>2138277.87</v>
      </c>
    </row>
    <row r="27" spans="1:7" s="32" customFormat="1" ht="15.75" x14ac:dyDescent="0.25">
      <c r="B27" s="35">
        <v>45603</v>
      </c>
      <c r="C27" s="24">
        <v>655284</v>
      </c>
      <c r="D27" s="1" t="s">
        <v>36</v>
      </c>
      <c r="E27" s="25"/>
      <c r="F27" s="25">
        <v>4500</v>
      </c>
      <c r="G27" s="18">
        <f t="shared" si="0"/>
        <v>2142777.87</v>
      </c>
    </row>
    <row r="28" spans="1:7" s="32" customFormat="1" ht="15.75" x14ac:dyDescent="0.25">
      <c r="B28" s="35">
        <v>45603</v>
      </c>
      <c r="C28" s="24">
        <v>655080</v>
      </c>
      <c r="D28" s="1" t="s">
        <v>36</v>
      </c>
      <c r="E28" s="25"/>
      <c r="F28" s="25">
        <v>4500</v>
      </c>
      <c r="G28" s="18">
        <f t="shared" si="0"/>
        <v>2147277.87</v>
      </c>
    </row>
    <row r="29" spans="1:7" s="32" customFormat="1" ht="15.75" x14ac:dyDescent="0.25">
      <c r="B29" s="35">
        <v>45603</v>
      </c>
      <c r="C29" s="24">
        <v>20150</v>
      </c>
      <c r="D29" s="1" t="s">
        <v>30</v>
      </c>
      <c r="E29" s="25"/>
      <c r="F29" s="25">
        <v>17000</v>
      </c>
      <c r="G29" s="18">
        <f t="shared" si="0"/>
        <v>2164277.87</v>
      </c>
    </row>
    <row r="30" spans="1:7" s="32" customFormat="1" ht="15.75" x14ac:dyDescent="0.25">
      <c r="B30" s="35">
        <v>45604</v>
      </c>
      <c r="C30" s="24" t="s">
        <v>27</v>
      </c>
      <c r="D30" s="1" t="s">
        <v>26</v>
      </c>
      <c r="E30" s="25"/>
      <c r="F30" s="25">
        <v>60000</v>
      </c>
      <c r="G30" s="18">
        <f t="shared" si="0"/>
        <v>2224277.87</v>
      </c>
    </row>
    <row r="31" spans="1:7" s="32" customFormat="1" ht="15.75" x14ac:dyDescent="0.25">
      <c r="B31" s="35">
        <v>45604</v>
      </c>
      <c r="C31" s="24">
        <v>10080</v>
      </c>
      <c r="D31" s="1" t="s">
        <v>28</v>
      </c>
      <c r="E31" s="25"/>
      <c r="F31" s="25">
        <v>38000</v>
      </c>
      <c r="G31" s="18">
        <f t="shared" si="0"/>
        <v>2262277.87</v>
      </c>
    </row>
    <row r="32" spans="1:7" s="32" customFormat="1" ht="15.75" x14ac:dyDescent="0.25">
      <c r="B32" s="35">
        <v>45604</v>
      </c>
      <c r="C32" s="24">
        <v>5416886</v>
      </c>
      <c r="D32" s="1" t="s">
        <v>38</v>
      </c>
      <c r="E32" s="25"/>
      <c r="F32" s="25">
        <v>20000</v>
      </c>
      <c r="G32" s="18">
        <f t="shared" si="0"/>
        <v>2282277.87</v>
      </c>
    </row>
    <row r="33" spans="2:7" s="32" customFormat="1" ht="15.75" x14ac:dyDescent="0.25">
      <c r="B33" s="35">
        <v>45604</v>
      </c>
      <c r="C33" s="24">
        <v>20109</v>
      </c>
      <c r="D33" s="1" t="s">
        <v>30</v>
      </c>
      <c r="E33" s="25"/>
      <c r="F33" s="25">
        <v>1000</v>
      </c>
      <c r="G33" s="18">
        <f t="shared" si="0"/>
        <v>2283277.87</v>
      </c>
    </row>
    <row r="34" spans="2:7" s="32" customFormat="1" ht="15.75" x14ac:dyDescent="0.25">
      <c r="B34" s="35">
        <v>45604</v>
      </c>
      <c r="C34" s="24">
        <v>57442</v>
      </c>
      <c r="D34" s="1" t="s">
        <v>61</v>
      </c>
      <c r="E34" s="25"/>
      <c r="F34" s="25"/>
      <c r="G34" s="18">
        <f t="shared" si="0"/>
        <v>2283277.87</v>
      </c>
    </row>
    <row r="35" spans="2:7" s="32" customFormat="1" ht="15.75" x14ac:dyDescent="0.25">
      <c r="B35" s="35">
        <v>45604</v>
      </c>
      <c r="C35" s="24">
        <v>57443</v>
      </c>
      <c r="D35" s="1" t="s">
        <v>39</v>
      </c>
      <c r="E35" s="25">
        <v>150000</v>
      </c>
      <c r="F35" s="25"/>
      <c r="G35" s="18">
        <f t="shared" si="0"/>
        <v>2133277.87</v>
      </c>
    </row>
    <row r="36" spans="2:7" s="32" customFormat="1" ht="15.75" x14ac:dyDescent="0.25">
      <c r="B36" s="35">
        <v>45604</v>
      </c>
      <c r="C36" s="24">
        <v>57444</v>
      </c>
      <c r="D36" s="1" t="s">
        <v>40</v>
      </c>
      <c r="E36" s="25">
        <v>80000</v>
      </c>
      <c r="F36" s="25"/>
      <c r="G36" s="18">
        <f t="shared" si="0"/>
        <v>2053277.87</v>
      </c>
    </row>
    <row r="37" spans="2:7" s="32" customFormat="1" ht="15.75" x14ac:dyDescent="0.25">
      <c r="B37" s="35">
        <v>45604</v>
      </c>
      <c r="C37" s="24">
        <v>57445</v>
      </c>
      <c r="D37" s="1" t="s">
        <v>41</v>
      </c>
      <c r="E37" s="25">
        <v>56100</v>
      </c>
      <c r="F37" s="25"/>
      <c r="G37" s="18">
        <f t="shared" si="0"/>
        <v>1997177.87</v>
      </c>
    </row>
    <row r="38" spans="2:7" s="32" customFormat="1" ht="15.75" x14ac:dyDescent="0.25">
      <c r="B38" s="35">
        <v>45604</v>
      </c>
      <c r="C38" s="24">
        <v>57446</v>
      </c>
      <c r="D38" s="1" t="s">
        <v>42</v>
      </c>
      <c r="E38" s="25">
        <v>56100</v>
      </c>
      <c r="F38" s="25"/>
      <c r="G38" s="18">
        <f t="shared" si="0"/>
        <v>1941077.87</v>
      </c>
    </row>
    <row r="39" spans="2:7" s="32" customFormat="1" ht="15.75" x14ac:dyDescent="0.25">
      <c r="B39" s="35">
        <v>45604</v>
      </c>
      <c r="C39" s="24">
        <v>57447</v>
      </c>
      <c r="D39" s="1" t="s">
        <v>43</v>
      </c>
      <c r="E39" s="25">
        <v>56100</v>
      </c>
      <c r="F39" s="25"/>
      <c r="G39" s="18">
        <f t="shared" si="0"/>
        <v>1884977.87</v>
      </c>
    </row>
    <row r="40" spans="2:7" s="32" customFormat="1" ht="15.75" x14ac:dyDescent="0.25">
      <c r="B40" s="35">
        <v>45604</v>
      </c>
      <c r="C40" s="24">
        <v>57448</v>
      </c>
      <c r="D40" s="1" t="s">
        <v>44</v>
      </c>
      <c r="E40" s="25">
        <v>56100</v>
      </c>
      <c r="F40" s="25"/>
      <c r="G40" s="18">
        <f t="shared" si="0"/>
        <v>1828877.87</v>
      </c>
    </row>
    <row r="41" spans="2:7" s="32" customFormat="1" ht="15.75" x14ac:dyDescent="0.25">
      <c r="B41" s="35">
        <v>45604</v>
      </c>
      <c r="C41" s="24">
        <v>57449</v>
      </c>
      <c r="D41" s="1" t="s">
        <v>45</v>
      </c>
      <c r="E41" s="25">
        <v>56100</v>
      </c>
      <c r="F41" s="25"/>
      <c r="G41" s="18">
        <f t="shared" si="0"/>
        <v>1772777.87</v>
      </c>
    </row>
    <row r="42" spans="2:7" s="32" customFormat="1" ht="15.75" x14ac:dyDescent="0.25">
      <c r="B42" s="35">
        <v>45604</v>
      </c>
      <c r="C42" s="24">
        <v>57450</v>
      </c>
      <c r="D42" s="1" t="s">
        <v>60</v>
      </c>
      <c r="E42" s="25"/>
      <c r="F42" s="25"/>
      <c r="G42" s="18">
        <f t="shared" si="0"/>
        <v>1772777.87</v>
      </c>
    </row>
    <row r="43" spans="2:7" s="32" customFormat="1" ht="15.75" x14ac:dyDescent="0.25">
      <c r="B43" s="35">
        <v>45604</v>
      </c>
      <c r="C43" s="24">
        <v>57451</v>
      </c>
      <c r="D43" s="1" t="s">
        <v>46</v>
      </c>
      <c r="E43" s="25">
        <v>56100</v>
      </c>
      <c r="F43" s="25"/>
      <c r="G43" s="18">
        <f t="shared" si="0"/>
        <v>1716677.87</v>
      </c>
    </row>
    <row r="44" spans="2:7" s="32" customFormat="1" ht="15.75" x14ac:dyDescent="0.25">
      <c r="B44" s="35">
        <v>45604</v>
      </c>
      <c r="C44" s="24">
        <v>57452</v>
      </c>
      <c r="D44" s="1" t="s">
        <v>47</v>
      </c>
      <c r="E44" s="25">
        <v>56100</v>
      </c>
      <c r="F44" s="25"/>
      <c r="G44" s="18">
        <f t="shared" si="0"/>
        <v>1660577.87</v>
      </c>
    </row>
    <row r="45" spans="2:7" s="32" customFormat="1" ht="15.75" x14ac:dyDescent="0.25">
      <c r="B45" s="35">
        <v>45604</v>
      </c>
      <c r="C45" s="24">
        <v>57453</v>
      </c>
      <c r="D45" s="1" t="s">
        <v>48</v>
      </c>
      <c r="E45" s="25">
        <v>48000</v>
      </c>
      <c r="F45" s="25"/>
      <c r="G45" s="18">
        <f t="shared" si="0"/>
        <v>1612577.87</v>
      </c>
    </row>
    <row r="46" spans="2:7" s="32" customFormat="1" ht="15.75" x14ac:dyDescent="0.25">
      <c r="B46" s="35">
        <v>45604</v>
      </c>
      <c r="C46" s="24">
        <v>57454</v>
      </c>
      <c r="D46" s="1" t="s">
        <v>49</v>
      </c>
      <c r="E46" s="25">
        <v>48000</v>
      </c>
      <c r="F46" s="25"/>
      <c r="G46" s="18">
        <f t="shared" si="0"/>
        <v>1564577.87</v>
      </c>
    </row>
    <row r="47" spans="2:7" s="32" customFormat="1" ht="15.75" x14ac:dyDescent="0.25">
      <c r="B47" s="35">
        <v>45604</v>
      </c>
      <c r="C47" s="24">
        <v>57455</v>
      </c>
      <c r="D47" s="1" t="s">
        <v>50</v>
      </c>
      <c r="E47" s="25">
        <v>48000</v>
      </c>
      <c r="F47" s="25"/>
      <c r="G47" s="18">
        <f t="shared" si="0"/>
        <v>1516577.87</v>
      </c>
    </row>
    <row r="48" spans="2:7" s="32" customFormat="1" ht="15.75" x14ac:dyDescent="0.25">
      <c r="B48" s="35">
        <v>45604</v>
      </c>
      <c r="C48" s="24">
        <v>57456</v>
      </c>
      <c r="D48" s="1" t="s">
        <v>51</v>
      </c>
      <c r="E48" s="25">
        <v>48000</v>
      </c>
      <c r="F48" s="25"/>
      <c r="G48" s="18">
        <f t="shared" si="0"/>
        <v>1468577.87</v>
      </c>
    </row>
    <row r="49" spans="2:7" s="32" customFormat="1" ht="15.75" x14ac:dyDescent="0.25">
      <c r="B49" s="35">
        <v>45604</v>
      </c>
      <c r="C49" s="24">
        <v>57457</v>
      </c>
      <c r="D49" s="1" t="s">
        <v>52</v>
      </c>
      <c r="E49" s="25">
        <v>45000</v>
      </c>
      <c r="F49" s="25"/>
      <c r="G49" s="18">
        <f t="shared" si="0"/>
        <v>1423577.87</v>
      </c>
    </row>
    <row r="50" spans="2:7" s="32" customFormat="1" ht="15.75" x14ac:dyDescent="0.25">
      <c r="B50" s="35">
        <v>45604</v>
      </c>
      <c r="C50" s="24">
        <v>57458</v>
      </c>
      <c r="D50" s="1" t="s">
        <v>66</v>
      </c>
      <c r="E50" s="25">
        <v>45000</v>
      </c>
      <c r="F50" s="25"/>
      <c r="G50" s="18">
        <f t="shared" si="0"/>
        <v>1378577.87</v>
      </c>
    </row>
    <row r="51" spans="2:7" s="32" customFormat="1" ht="15.75" x14ac:dyDescent="0.25">
      <c r="B51" s="35">
        <v>45604</v>
      </c>
      <c r="C51" s="24">
        <v>57459</v>
      </c>
      <c r="D51" s="1" t="s">
        <v>53</v>
      </c>
      <c r="E51" s="25">
        <v>45000</v>
      </c>
      <c r="F51" s="25"/>
      <c r="G51" s="18">
        <f t="shared" si="0"/>
        <v>1333577.8700000001</v>
      </c>
    </row>
    <row r="52" spans="2:7" s="32" customFormat="1" ht="15.75" x14ac:dyDescent="0.25">
      <c r="B52" s="35">
        <v>45604</v>
      </c>
      <c r="C52" s="24">
        <v>57460</v>
      </c>
      <c r="D52" s="1" t="s">
        <v>54</v>
      </c>
      <c r="E52" s="25">
        <v>45000</v>
      </c>
      <c r="F52" s="25"/>
      <c r="G52" s="18">
        <f t="shared" si="0"/>
        <v>1288577.8700000001</v>
      </c>
    </row>
    <row r="53" spans="2:7" s="32" customFormat="1" ht="15.75" x14ac:dyDescent="0.25">
      <c r="B53" s="35">
        <v>45604</v>
      </c>
      <c r="C53" s="24">
        <v>57461</v>
      </c>
      <c r="D53" s="1" t="s">
        <v>55</v>
      </c>
      <c r="E53" s="25">
        <v>55000</v>
      </c>
      <c r="F53" s="25"/>
      <c r="G53" s="18">
        <f t="shared" si="0"/>
        <v>1233577.8700000001</v>
      </c>
    </row>
    <row r="54" spans="2:7" s="32" customFormat="1" ht="15.75" x14ac:dyDescent="0.25">
      <c r="B54" s="35">
        <v>45604</v>
      </c>
      <c r="C54" s="24">
        <v>57462</v>
      </c>
      <c r="D54" s="1" t="s">
        <v>59</v>
      </c>
      <c r="E54" s="25"/>
      <c r="F54" s="25"/>
      <c r="G54" s="18">
        <f t="shared" si="0"/>
        <v>1233577.8700000001</v>
      </c>
    </row>
    <row r="55" spans="2:7" s="32" customFormat="1" ht="15.75" x14ac:dyDescent="0.25">
      <c r="B55" s="35">
        <v>45604</v>
      </c>
      <c r="C55" s="24">
        <v>57463</v>
      </c>
      <c r="D55" s="1" t="s">
        <v>55</v>
      </c>
      <c r="E55" s="25">
        <v>55000</v>
      </c>
      <c r="F55" s="25"/>
      <c r="G55" s="18">
        <f t="shared" si="0"/>
        <v>1178577.8700000001</v>
      </c>
    </row>
    <row r="56" spans="2:7" s="32" customFormat="1" ht="15.75" x14ac:dyDescent="0.25">
      <c r="B56" s="35">
        <v>45604</v>
      </c>
      <c r="C56" s="24">
        <v>57464</v>
      </c>
      <c r="D56" s="1" t="s">
        <v>56</v>
      </c>
      <c r="E56" s="25">
        <v>56100</v>
      </c>
      <c r="F56" s="25"/>
      <c r="G56" s="18">
        <f t="shared" si="0"/>
        <v>1122477.8700000001</v>
      </c>
    </row>
    <row r="57" spans="2:7" s="32" customFormat="1" ht="15.75" x14ac:dyDescent="0.25">
      <c r="B57" s="35">
        <v>45604</v>
      </c>
      <c r="C57" s="24">
        <v>57465</v>
      </c>
      <c r="D57" s="29" t="s">
        <v>45</v>
      </c>
      <c r="E57" s="25">
        <v>187000</v>
      </c>
      <c r="F57" s="25"/>
      <c r="G57" s="18">
        <f t="shared" si="0"/>
        <v>935477.87000000011</v>
      </c>
    </row>
    <row r="58" spans="2:7" s="32" customFormat="1" ht="15.75" x14ac:dyDescent="0.25">
      <c r="B58" s="35">
        <v>45604</v>
      </c>
      <c r="C58" s="24">
        <v>57466</v>
      </c>
      <c r="D58" s="1" t="s">
        <v>66</v>
      </c>
      <c r="E58" s="25">
        <v>150000</v>
      </c>
      <c r="F58" s="25"/>
      <c r="G58" s="18">
        <f t="shared" si="0"/>
        <v>785477.87000000011</v>
      </c>
    </row>
    <row r="59" spans="2:7" s="32" customFormat="1" ht="15.75" x14ac:dyDescent="0.25">
      <c r="B59" s="35">
        <v>45607</v>
      </c>
      <c r="C59" s="24" t="s">
        <v>27</v>
      </c>
      <c r="D59" s="1" t="s">
        <v>26</v>
      </c>
      <c r="E59" s="25"/>
      <c r="F59" s="25">
        <v>20000</v>
      </c>
      <c r="G59" s="18">
        <f t="shared" si="0"/>
        <v>805477.87000000011</v>
      </c>
    </row>
    <row r="60" spans="2:7" s="32" customFormat="1" ht="15.75" x14ac:dyDescent="0.25">
      <c r="B60" s="35">
        <v>45607</v>
      </c>
      <c r="C60" s="24">
        <v>10077</v>
      </c>
      <c r="D60" s="1" t="s">
        <v>28</v>
      </c>
      <c r="E60" s="25"/>
      <c r="F60" s="25">
        <v>26100</v>
      </c>
      <c r="G60" s="18">
        <f t="shared" si="0"/>
        <v>831577.87000000011</v>
      </c>
    </row>
    <row r="61" spans="2:7" s="32" customFormat="1" ht="15.75" x14ac:dyDescent="0.25">
      <c r="B61" s="35">
        <v>45607</v>
      </c>
      <c r="C61" s="24">
        <v>10054</v>
      </c>
      <c r="D61" s="1" t="s">
        <v>30</v>
      </c>
      <c r="E61" s="25"/>
      <c r="F61" s="25">
        <v>33000</v>
      </c>
      <c r="G61" s="18">
        <f t="shared" si="0"/>
        <v>864577.87000000011</v>
      </c>
    </row>
    <row r="62" spans="2:7" s="32" customFormat="1" ht="15.75" x14ac:dyDescent="0.25">
      <c r="B62" s="35">
        <v>45608</v>
      </c>
      <c r="C62" s="24" t="s">
        <v>27</v>
      </c>
      <c r="D62" s="1" t="s">
        <v>26</v>
      </c>
      <c r="E62" s="25"/>
      <c r="F62" s="25">
        <v>33500</v>
      </c>
      <c r="G62" s="18">
        <f t="shared" si="0"/>
        <v>898077.87000000011</v>
      </c>
    </row>
    <row r="63" spans="2:7" s="32" customFormat="1" ht="15.75" x14ac:dyDescent="0.25">
      <c r="B63" s="35">
        <v>45608</v>
      </c>
      <c r="C63" s="24">
        <v>10045</v>
      </c>
      <c r="D63" s="1" t="s">
        <v>28</v>
      </c>
      <c r="E63" s="25"/>
      <c r="F63" s="25">
        <v>30000</v>
      </c>
      <c r="G63" s="18">
        <f t="shared" si="0"/>
        <v>928077.87000000011</v>
      </c>
    </row>
    <row r="64" spans="2:7" s="32" customFormat="1" ht="15.75" x14ac:dyDescent="0.25">
      <c r="B64" s="35">
        <v>45608</v>
      </c>
      <c r="C64" s="24">
        <v>20130</v>
      </c>
      <c r="D64" s="1" t="s">
        <v>30</v>
      </c>
      <c r="E64" s="25"/>
      <c r="F64" s="25">
        <v>63000</v>
      </c>
      <c r="G64" s="18">
        <f t="shared" si="0"/>
        <v>991077.87000000011</v>
      </c>
    </row>
    <row r="65" spans="2:7" s="32" customFormat="1" ht="15.75" x14ac:dyDescent="0.25">
      <c r="B65" s="35">
        <v>45608</v>
      </c>
      <c r="C65" s="24">
        <v>57467</v>
      </c>
      <c r="D65" s="1" t="s">
        <v>55</v>
      </c>
      <c r="E65" s="25">
        <v>49500</v>
      </c>
      <c r="F65" s="25"/>
      <c r="G65" s="18">
        <f t="shared" si="0"/>
        <v>941577.87000000011</v>
      </c>
    </row>
    <row r="66" spans="2:7" s="32" customFormat="1" ht="15.75" x14ac:dyDescent="0.25">
      <c r="B66" s="35">
        <v>45608</v>
      </c>
      <c r="C66" s="24">
        <v>57468</v>
      </c>
      <c r="D66" s="1" t="s">
        <v>55</v>
      </c>
      <c r="E66" s="25">
        <v>49500</v>
      </c>
      <c r="F66" s="25"/>
      <c r="G66" s="18">
        <f t="shared" si="0"/>
        <v>892077.87000000011</v>
      </c>
    </row>
    <row r="67" spans="2:7" s="32" customFormat="1" ht="15.75" x14ac:dyDescent="0.25">
      <c r="B67" s="35">
        <v>45608</v>
      </c>
      <c r="C67" s="24" t="s">
        <v>27</v>
      </c>
      <c r="D67" s="1" t="s">
        <v>62</v>
      </c>
      <c r="E67" s="25"/>
      <c r="F67" s="25">
        <v>110000</v>
      </c>
      <c r="G67" s="18">
        <f t="shared" si="0"/>
        <v>1002077.8700000001</v>
      </c>
    </row>
    <row r="68" spans="2:7" s="32" customFormat="1" ht="15.75" x14ac:dyDescent="0.25">
      <c r="B68" s="35">
        <v>45609</v>
      </c>
      <c r="C68" s="24" t="s">
        <v>27</v>
      </c>
      <c r="D68" s="1" t="s">
        <v>26</v>
      </c>
      <c r="E68" s="25"/>
      <c r="F68" s="25">
        <v>12000</v>
      </c>
      <c r="G68" s="18">
        <f t="shared" si="0"/>
        <v>1014077.8700000001</v>
      </c>
    </row>
    <row r="69" spans="2:7" s="32" customFormat="1" ht="15.75" x14ac:dyDescent="0.25">
      <c r="B69" s="35">
        <v>45609</v>
      </c>
      <c r="C69" s="24">
        <v>10039</v>
      </c>
      <c r="D69" s="1" t="s">
        <v>28</v>
      </c>
      <c r="E69" s="25"/>
      <c r="F69" s="25">
        <v>58000</v>
      </c>
      <c r="G69" s="18">
        <f t="shared" si="0"/>
        <v>1072077.8700000001</v>
      </c>
    </row>
    <row r="70" spans="2:7" s="32" customFormat="1" ht="15.75" x14ac:dyDescent="0.25">
      <c r="B70" s="35">
        <v>45609</v>
      </c>
      <c r="C70" s="24">
        <v>264546</v>
      </c>
      <c r="D70" s="1" t="s">
        <v>64</v>
      </c>
      <c r="E70" s="25"/>
      <c r="F70" s="25">
        <v>84451.81</v>
      </c>
      <c r="G70" s="18">
        <f t="shared" si="0"/>
        <v>1156529.6800000002</v>
      </c>
    </row>
    <row r="71" spans="2:7" s="32" customFormat="1" ht="15.75" x14ac:dyDescent="0.25">
      <c r="B71" s="35">
        <v>45609</v>
      </c>
      <c r="C71" s="24">
        <v>518590</v>
      </c>
      <c r="D71" s="1" t="s">
        <v>64</v>
      </c>
      <c r="E71" s="25"/>
      <c r="F71" s="25">
        <v>7107.91</v>
      </c>
      <c r="G71" s="18">
        <f t="shared" si="0"/>
        <v>1163637.5900000001</v>
      </c>
    </row>
    <row r="72" spans="2:7" s="32" customFormat="1" ht="15.75" x14ac:dyDescent="0.25">
      <c r="B72" s="35">
        <v>45609</v>
      </c>
      <c r="C72" s="24">
        <v>20113</v>
      </c>
      <c r="D72" s="1" t="s">
        <v>30</v>
      </c>
      <c r="E72" s="25"/>
      <c r="F72" s="25">
        <v>22300</v>
      </c>
      <c r="G72" s="18">
        <f t="shared" si="0"/>
        <v>1185937.5900000001</v>
      </c>
    </row>
    <row r="73" spans="2:7" s="32" customFormat="1" ht="15.75" x14ac:dyDescent="0.25">
      <c r="B73" s="35">
        <v>45609</v>
      </c>
      <c r="C73" s="24">
        <v>57469</v>
      </c>
      <c r="D73" s="31" t="s">
        <v>65</v>
      </c>
      <c r="E73" s="25">
        <v>116861.28</v>
      </c>
      <c r="F73" s="25"/>
      <c r="G73" s="18">
        <f t="shared" si="0"/>
        <v>1069076.31</v>
      </c>
    </row>
    <row r="74" spans="2:7" s="32" customFormat="1" ht="15.75" x14ac:dyDescent="0.25">
      <c r="B74" s="35">
        <v>45609</v>
      </c>
      <c r="C74" s="24">
        <v>57470</v>
      </c>
      <c r="D74" s="1" t="s">
        <v>45</v>
      </c>
      <c r="E74" s="25">
        <v>143353.29</v>
      </c>
      <c r="F74" s="25"/>
      <c r="G74" s="18">
        <f t="shared" si="0"/>
        <v>925723.02</v>
      </c>
    </row>
    <row r="75" spans="2:7" s="32" customFormat="1" ht="15.75" x14ac:dyDescent="0.25">
      <c r="B75" s="35">
        <v>45609</v>
      </c>
      <c r="C75" s="24">
        <v>57471</v>
      </c>
      <c r="D75" s="1" t="s">
        <v>66</v>
      </c>
      <c r="E75" s="25">
        <v>117243.31</v>
      </c>
      <c r="F75" s="25"/>
      <c r="G75" s="18">
        <f t="shared" si="0"/>
        <v>808479.71</v>
      </c>
    </row>
    <row r="76" spans="2:7" s="32" customFormat="1" ht="15.75" x14ac:dyDescent="0.25">
      <c r="B76" s="35">
        <v>45609</v>
      </c>
      <c r="C76" s="24" t="s">
        <v>27</v>
      </c>
      <c r="D76" s="31" t="s">
        <v>67</v>
      </c>
      <c r="E76" s="25">
        <v>545.1</v>
      </c>
      <c r="F76" s="25"/>
      <c r="G76" s="18">
        <f t="shared" si="0"/>
        <v>807934.61</v>
      </c>
    </row>
    <row r="77" spans="2:7" s="32" customFormat="1" ht="15.75" x14ac:dyDescent="0.25">
      <c r="B77" s="35">
        <v>45609</v>
      </c>
      <c r="C77" s="24" t="s">
        <v>27</v>
      </c>
      <c r="D77" s="1" t="s">
        <v>68</v>
      </c>
      <c r="E77" s="25"/>
      <c r="F77" s="25">
        <v>337000</v>
      </c>
      <c r="G77" s="18">
        <f t="shared" si="0"/>
        <v>1144934.6099999999</v>
      </c>
    </row>
    <row r="78" spans="2:7" s="32" customFormat="1" ht="15.75" x14ac:dyDescent="0.25">
      <c r="B78" s="35">
        <v>45610</v>
      </c>
      <c r="C78" s="24" t="s">
        <v>27</v>
      </c>
      <c r="D78" s="1" t="s">
        <v>26</v>
      </c>
      <c r="E78" s="25"/>
      <c r="F78" s="25">
        <v>59063</v>
      </c>
      <c r="G78" s="18">
        <f t="shared" si="0"/>
        <v>1203997.6099999999</v>
      </c>
    </row>
    <row r="79" spans="2:7" s="32" customFormat="1" ht="15.75" x14ac:dyDescent="0.25">
      <c r="B79" s="35">
        <v>45610</v>
      </c>
      <c r="C79" s="24">
        <v>10035</v>
      </c>
      <c r="D79" s="1" t="s">
        <v>28</v>
      </c>
      <c r="E79" s="25"/>
      <c r="F79" s="25">
        <v>60000</v>
      </c>
      <c r="G79" s="18">
        <f t="shared" ref="G79:G142" si="1">G78+F79-E79</f>
        <v>1263997.6099999999</v>
      </c>
    </row>
    <row r="80" spans="2:7" s="32" customFormat="1" ht="15.75" x14ac:dyDescent="0.25">
      <c r="B80" s="35">
        <v>45610</v>
      </c>
      <c r="C80" s="24">
        <v>10139</v>
      </c>
      <c r="D80" s="1" t="s">
        <v>30</v>
      </c>
      <c r="E80" s="25"/>
      <c r="F80" s="25">
        <v>3000</v>
      </c>
      <c r="G80" s="18">
        <f t="shared" si="1"/>
        <v>1266997.6099999999</v>
      </c>
    </row>
    <row r="81" spans="2:7" s="32" customFormat="1" ht="15.75" x14ac:dyDescent="0.25">
      <c r="B81" s="35">
        <v>45610</v>
      </c>
      <c r="C81" s="24" t="s">
        <v>27</v>
      </c>
      <c r="D81" s="31" t="s">
        <v>67</v>
      </c>
      <c r="E81" s="25">
        <v>908.95</v>
      </c>
      <c r="F81" s="25"/>
      <c r="G81" s="18">
        <f t="shared" si="1"/>
        <v>1266088.6599999999</v>
      </c>
    </row>
    <row r="82" spans="2:7" s="32" customFormat="1" ht="15.75" x14ac:dyDescent="0.25">
      <c r="B82" s="35">
        <v>45611</v>
      </c>
      <c r="C82" s="24" t="s">
        <v>27</v>
      </c>
      <c r="D82" s="1" t="s">
        <v>26</v>
      </c>
      <c r="E82" s="25"/>
      <c r="F82" s="25">
        <v>10600</v>
      </c>
      <c r="G82" s="18">
        <f t="shared" si="1"/>
        <v>1276688.6599999999</v>
      </c>
    </row>
    <row r="83" spans="2:7" s="32" customFormat="1" ht="15.75" x14ac:dyDescent="0.25">
      <c r="B83" s="35">
        <v>45611</v>
      </c>
      <c r="C83" s="24">
        <v>20034</v>
      </c>
      <c r="D83" s="1" t="s">
        <v>28</v>
      </c>
      <c r="E83" s="25"/>
      <c r="F83" s="25">
        <v>25000</v>
      </c>
      <c r="G83" s="18">
        <f t="shared" si="1"/>
        <v>1301688.6599999999</v>
      </c>
    </row>
    <row r="84" spans="2:7" s="32" customFormat="1" ht="15.75" x14ac:dyDescent="0.25">
      <c r="B84" s="35">
        <v>45611</v>
      </c>
      <c r="C84" s="24">
        <v>20127</v>
      </c>
      <c r="D84" s="1" t="s">
        <v>30</v>
      </c>
      <c r="E84" s="25"/>
      <c r="F84" s="25">
        <v>3000</v>
      </c>
      <c r="G84" s="18">
        <f t="shared" si="1"/>
        <v>1304688.6599999999</v>
      </c>
    </row>
    <row r="85" spans="2:7" s="32" customFormat="1" ht="15.75" x14ac:dyDescent="0.25">
      <c r="B85" s="35">
        <v>45611</v>
      </c>
      <c r="C85" s="24" t="s">
        <v>27</v>
      </c>
      <c r="D85" s="31" t="s">
        <v>67</v>
      </c>
      <c r="E85" s="25">
        <v>7520.91</v>
      </c>
      <c r="F85" s="25"/>
      <c r="G85" s="18">
        <f t="shared" si="1"/>
        <v>1297167.75</v>
      </c>
    </row>
    <row r="86" spans="2:7" s="32" customFormat="1" ht="15.75" x14ac:dyDescent="0.25">
      <c r="B86" s="35">
        <v>45614</v>
      </c>
      <c r="C86" s="24" t="s">
        <v>27</v>
      </c>
      <c r="D86" s="1" t="s">
        <v>26</v>
      </c>
      <c r="E86" s="25"/>
      <c r="F86" s="25">
        <v>30000</v>
      </c>
      <c r="G86" s="18">
        <f t="shared" si="1"/>
        <v>1327167.75</v>
      </c>
    </row>
    <row r="87" spans="2:7" s="32" customFormat="1" ht="15.75" x14ac:dyDescent="0.25">
      <c r="B87" s="35">
        <v>45614</v>
      </c>
      <c r="C87" s="24">
        <v>20071</v>
      </c>
      <c r="D87" s="1" t="s">
        <v>28</v>
      </c>
      <c r="E87" s="25"/>
      <c r="F87" s="25">
        <v>18000</v>
      </c>
      <c r="G87" s="18">
        <f t="shared" si="1"/>
        <v>1345167.75</v>
      </c>
    </row>
    <row r="88" spans="2:7" s="32" customFormat="1" ht="15.75" x14ac:dyDescent="0.25">
      <c r="B88" s="35">
        <v>45614</v>
      </c>
      <c r="C88" s="24">
        <v>3226</v>
      </c>
      <c r="D88" s="1" t="s">
        <v>72</v>
      </c>
      <c r="E88" s="25"/>
      <c r="F88" s="25">
        <v>25000</v>
      </c>
      <c r="G88" s="18">
        <f t="shared" si="1"/>
        <v>1370167.75</v>
      </c>
    </row>
    <row r="89" spans="2:7" s="32" customFormat="1" ht="15.75" x14ac:dyDescent="0.25">
      <c r="B89" s="35">
        <v>45614</v>
      </c>
      <c r="C89" s="24">
        <v>20105</v>
      </c>
      <c r="D89" s="1" t="s">
        <v>30</v>
      </c>
      <c r="E89" s="25"/>
      <c r="F89" s="25">
        <v>53000</v>
      </c>
      <c r="G89" s="18">
        <f t="shared" si="1"/>
        <v>1423167.75</v>
      </c>
    </row>
    <row r="90" spans="2:7" s="32" customFormat="1" ht="15.75" x14ac:dyDescent="0.25">
      <c r="B90" s="35">
        <v>45614</v>
      </c>
      <c r="C90" s="24">
        <v>57472</v>
      </c>
      <c r="D90" s="1" t="s">
        <v>39</v>
      </c>
      <c r="E90" s="25">
        <v>150000</v>
      </c>
      <c r="F90" s="25"/>
      <c r="G90" s="18">
        <f t="shared" si="1"/>
        <v>1273167.75</v>
      </c>
    </row>
    <row r="91" spans="2:7" s="32" customFormat="1" ht="15.75" x14ac:dyDescent="0.25">
      <c r="B91" s="35">
        <v>45614</v>
      </c>
      <c r="C91" s="24">
        <v>57473</v>
      </c>
      <c r="D91" s="1" t="s">
        <v>40</v>
      </c>
      <c r="E91" s="25">
        <v>80000</v>
      </c>
      <c r="F91" s="25"/>
      <c r="G91" s="18">
        <f t="shared" si="1"/>
        <v>1193167.75</v>
      </c>
    </row>
    <row r="92" spans="2:7" s="32" customFormat="1" ht="15.75" x14ac:dyDescent="0.25">
      <c r="B92" s="35">
        <v>45614</v>
      </c>
      <c r="C92" s="24">
        <v>57474</v>
      </c>
      <c r="D92" s="1" t="s">
        <v>41</v>
      </c>
      <c r="E92" s="25">
        <v>56100</v>
      </c>
      <c r="F92" s="25"/>
      <c r="G92" s="18">
        <f t="shared" si="1"/>
        <v>1137067.75</v>
      </c>
    </row>
    <row r="93" spans="2:7" s="32" customFormat="1" ht="15.75" x14ac:dyDescent="0.25">
      <c r="B93" s="35">
        <v>45614</v>
      </c>
      <c r="C93" s="24">
        <v>57475</v>
      </c>
      <c r="D93" s="1" t="s">
        <v>42</v>
      </c>
      <c r="E93" s="25">
        <v>56100</v>
      </c>
      <c r="F93" s="25"/>
      <c r="G93" s="18">
        <f t="shared" si="1"/>
        <v>1080967.75</v>
      </c>
    </row>
    <row r="94" spans="2:7" s="32" customFormat="1" ht="15.75" x14ac:dyDescent="0.25">
      <c r="B94" s="35">
        <v>45614</v>
      </c>
      <c r="C94" s="24">
        <v>57476</v>
      </c>
      <c r="D94" s="1" t="s">
        <v>43</v>
      </c>
      <c r="E94" s="25">
        <v>56100</v>
      </c>
      <c r="F94" s="25"/>
      <c r="G94" s="18">
        <f t="shared" si="1"/>
        <v>1024867.75</v>
      </c>
    </row>
    <row r="95" spans="2:7" s="32" customFormat="1" ht="15.75" x14ac:dyDescent="0.25">
      <c r="B95" s="35">
        <v>45614</v>
      </c>
      <c r="C95" s="24">
        <v>57477</v>
      </c>
      <c r="D95" s="1" t="s">
        <v>44</v>
      </c>
      <c r="E95" s="25">
        <v>56100</v>
      </c>
      <c r="F95" s="25"/>
      <c r="G95" s="18">
        <f t="shared" si="1"/>
        <v>968767.75</v>
      </c>
    </row>
    <row r="96" spans="2:7" s="32" customFormat="1" ht="15.75" x14ac:dyDescent="0.25">
      <c r="B96" s="35">
        <v>45614</v>
      </c>
      <c r="C96" s="24">
        <v>57478</v>
      </c>
      <c r="D96" s="1" t="s">
        <v>45</v>
      </c>
      <c r="E96" s="25">
        <v>56100</v>
      </c>
      <c r="F96" s="25"/>
      <c r="G96" s="18">
        <f t="shared" si="1"/>
        <v>912667.75</v>
      </c>
    </row>
    <row r="97" spans="2:7" s="32" customFormat="1" ht="15.75" x14ac:dyDescent="0.25">
      <c r="B97" s="35">
        <v>45614</v>
      </c>
      <c r="C97" s="24">
        <v>57479</v>
      </c>
      <c r="D97" s="1" t="s">
        <v>73</v>
      </c>
      <c r="E97" s="25">
        <v>56100</v>
      </c>
      <c r="F97" s="25"/>
      <c r="G97" s="18">
        <f t="shared" si="1"/>
        <v>856567.75</v>
      </c>
    </row>
    <row r="98" spans="2:7" s="32" customFormat="1" ht="15.75" x14ac:dyDescent="0.25">
      <c r="B98" s="35">
        <v>45614</v>
      </c>
      <c r="C98" s="24">
        <v>57480</v>
      </c>
      <c r="D98" s="1" t="s">
        <v>46</v>
      </c>
      <c r="E98" s="25">
        <v>56100</v>
      </c>
      <c r="F98" s="25"/>
      <c r="G98" s="18">
        <f t="shared" si="1"/>
        <v>800467.75</v>
      </c>
    </row>
    <row r="99" spans="2:7" s="32" customFormat="1" ht="15.75" x14ac:dyDescent="0.25">
      <c r="B99" s="35">
        <v>45614</v>
      </c>
      <c r="C99" s="24">
        <v>57481</v>
      </c>
      <c r="D99" s="1" t="s">
        <v>47</v>
      </c>
      <c r="E99" s="25">
        <v>56100</v>
      </c>
      <c r="F99" s="25"/>
      <c r="G99" s="18">
        <f t="shared" si="1"/>
        <v>744367.75</v>
      </c>
    </row>
    <row r="100" spans="2:7" s="32" customFormat="1" ht="15.75" x14ac:dyDescent="0.25">
      <c r="B100" s="35">
        <v>45614</v>
      </c>
      <c r="C100" s="24">
        <v>57482</v>
      </c>
      <c r="D100" s="1" t="s">
        <v>48</v>
      </c>
      <c r="E100" s="25">
        <v>48000</v>
      </c>
      <c r="F100" s="25"/>
      <c r="G100" s="18">
        <f t="shared" si="1"/>
        <v>696367.75</v>
      </c>
    </row>
    <row r="101" spans="2:7" s="32" customFormat="1" ht="15.75" x14ac:dyDescent="0.25">
      <c r="B101" s="35">
        <v>45614</v>
      </c>
      <c r="C101" s="24">
        <v>57483</v>
      </c>
      <c r="D101" s="1" t="s">
        <v>49</v>
      </c>
      <c r="E101" s="25">
        <v>48000</v>
      </c>
      <c r="F101" s="25"/>
      <c r="G101" s="18">
        <f t="shared" si="1"/>
        <v>648367.75</v>
      </c>
    </row>
    <row r="102" spans="2:7" s="32" customFormat="1" ht="15.75" x14ac:dyDescent="0.25">
      <c r="B102" s="35">
        <v>45614</v>
      </c>
      <c r="C102" s="24">
        <v>57484</v>
      </c>
      <c r="D102" s="1" t="s">
        <v>50</v>
      </c>
      <c r="E102" s="25">
        <v>48000</v>
      </c>
      <c r="F102" s="25"/>
      <c r="G102" s="18">
        <f t="shared" si="1"/>
        <v>600367.75</v>
      </c>
    </row>
    <row r="103" spans="2:7" s="32" customFormat="1" ht="15.75" x14ac:dyDescent="0.25">
      <c r="B103" s="35">
        <v>45614</v>
      </c>
      <c r="C103" s="24">
        <v>57485</v>
      </c>
      <c r="D103" s="1" t="s">
        <v>51</v>
      </c>
      <c r="E103" s="25">
        <v>48000</v>
      </c>
      <c r="F103" s="25"/>
      <c r="G103" s="18">
        <f t="shared" si="1"/>
        <v>552367.75</v>
      </c>
    </row>
    <row r="104" spans="2:7" s="32" customFormat="1" ht="15.75" x14ac:dyDescent="0.25">
      <c r="B104" s="35">
        <v>45614</v>
      </c>
      <c r="C104" s="24">
        <v>57486</v>
      </c>
      <c r="D104" s="1" t="s">
        <v>52</v>
      </c>
      <c r="E104" s="25">
        <v>45000</v>
      </c>
      <c r="F104" s="25"/>
      <c r="G104" s="18">
        <f t="shared" si="1"/>
        <v>507367.75</v>
      </c>
    </row>
    <row r="105" spans="2:7" s="32" customFormat="1" ht="15.75" x14ac:dyDescent="0.25">
      <c r="B105" s="35">
        <v>45614</v>
      </c>
      <c r="C105" s="24">
        <v>57487</v>
      </c>
      <c r="D105" s="1" t="s">
        <v>74</v>
      </c>
      <c r="E105" s="25">
        <v>45000</v>
      </c>
      <c r="F105" s="25"/>
      <c r="G105" s="18">
        <f t="shared" si="1"/>
        <v>462367.75</v>
      </c>
    </row>
    <row r="106" spans="2:7" s="32" customFormat="1" ht="15.75" x14ac:dyDescent="0.25">
      <c r="B106" s="35">
        <v>45614</v>
      </c>
      <c r="C106" s="24">
        <v>57488</v>
      </c>
      <c r="D106" s="1" t="s">
        <v>75</v>
      </c>
      <c r="E106" s="25">
        <v>45000</v>
      </c>
      <c r="F106" s="25"/>
      <c r="G106" s="18">
        <f t="shared" si="1"/>
        <v>417367.75</v>
      </c>
    </row>
    <row r="107" spans="2:7" s="32" customFormat="1" ht="15.75" x14ac:dyDescent="0.25">
      <c r="B107" s="35">
        <v>45614</v>
      </c>
      <c r="C107" s="24">
        <v>57489</v>
      </c>
      <c r="D107" s="1" t="s">
        <v>54</v>
      </c>
      <c r="E107" s="25">
        <v>45000</v>
      </c>
      <c r="F107" s="25"/>
      <c r="G107" s="18">
        <f t="shared" si="1"/>
        <v>372367.75</v>
      </c>
    </row>
    <row r="108" spans="2:7" s="32" customFormat="1" ht="15.75" x14ac:dyDescent="0.25">
      <c r="B108" s="35">
        <v>45614</v>
      </c>
      <c r="C108" s="24">
        <v>57490</v>
      </c>
      <c r="D108" s="1" t="s">
        <v>39</v>
      </c>
      <c r="E108" s="25">
        <v>119054</v>
      </c>
      <c r="F108" s="25"/>
      <c r="G108" s="18">
        <f t="shared" si="1"/>
        <v>253313.75</v>
      </c>
    </row>
    <row r="109" spans="2:7" s="32" customFormat="1" ht="15.75" x14ac:dyDescent="0.25">
      <c r="B109" s="35">
        <v>45614</v>
      </c>
      <c r="C109" s="24">
        <v>57491</v>
      </c>
      <c r="D109" s="1" t="s">
        <v>46</v>
      </c>
      <c r="E109" s="25">
        <v>74408.75</v>
      </c>
      <c r="F109" s="25"/>
      <c r="G109" s="18">
        <f t="shared" si="1"/>
        <v>178905</v>
      </c>
    </row>
    <row r="110" spans="2:7" s="32" customFormat="1" ht="15.75" x14ac:dyDescent="0.25">
      <c r="B110" s="35">
        <v>45614</v>
      </c>
      <c r="C110" s="24" t="s">
        <v>27</v>
      </c>
      <c r="D110" s="31" t="s">
        <v>67</v>
      </c>
      <c r="E110" s="25">
        <v>215.03</v>
      </c>
      <c r="F110" s="25"/>
      <c r="G110" s="18">
        <f t="shared" si="1"/>
        <v>178689.97</v>
      </c>
    </row>
    <row r="111" spans="2:7" s="32" customFormat="1" ht="15.75" x14ac:dyDescent="0.25">
      <c r="B111" s="35">
        <v>45615</v>
      </c>
      <c r="C111" s="24" t="s">
        <v>27</v>
      </c>
      <c r="D111" s="1" t="s">
        <v>26</v>
      </c>
      <c r="E111" s="25"/>
      <c r="F111" s="25">
        <v>220000</v>
      </c>
      <c r="G111" s="18">
        <f t="shared" si="1"/>
        <v>398689.97</v>
      </c>
    </row>
    <row r="112" spans="2:7" s="32" customFormat="1" ht="15.75" x14ac:dyDescent="0.25">
      <c r="B112" s="35">
        <v>45615</v>
      </c>
      <c r="C112" s="24" t="s">
        <v>27</v>
      </c>
      <c r="D112" s="1" t="s">
        <v>79</v>
      </c>
      <c r="E112" s="25"/>
      <c r="F112" s="25">
        <v>7170.91</v>
      </c>
      <c r="G112" s="18">
        <f t="shared" si="1"/>
        <v>405860.87999999995</v>
      </c>
    </row>
    <row r="113" spans="2:7" s="32" customFormat="1" ht="15.75" x14ac:dyDescent="0.25">
      <c r="B113" s="35">
        <v>45615</v>
      </c>
      <c r="C113" s="24" t="s">
        <v>27</v>
      </c>
      <c r="D113" s="1" t="s">
        <v>80</v>
      </c>
      <c r="E113" s="25"/>
      <c r="F113" s="25">
        <v>404</v>
      </c>
      <c r="G113" s="18">
        <f t="shared" si="1"/>
        <v>406264.87999999995</v>
      </c>
    </row>
    <row r="114" spans="2:7" s="32" customFormat="1" ht="15.75" x14ac:dyDescent="0.25">
      <c r="B114" s="35">
        <v>45615</v>
      </c>
      <c r="C114" s="24">
        <v>20074</v>
      </c>
      <c r="D114" s="1" t="s">
        <v>28</v>
      </c>
      <c r="E114" s="25"/>
      <c r="F114" s="25">
        <v>4000</v>
      </c>
      <c r="G114" s="18">
        <f t="shared" si="1"/>
        <v>410264.87999999995</v>
      </c>
    </row>
    <row r="115" spans="2:7" s="32" customFormat="1" ht="15.75" x14ac:dyDescent="0.25">
      <c r="B115" s="35">
        <v>45615</v>
      </c>
      <c r="C115" s="24">
        <v>5422410</v>
      </c>
      <c r="D115" s="1" t="s">
        <v>81</v>
      </c>
      <c r="E115" s="25"/>
      <c r="F115" s="25">
        <v>45000</v>
      </c>
      <c r="G115" s="18">
        <f t="shared" si="1"/>
        <v>455264.87999999995</v>
      </c>
    </row>
    <row r="116" spans="2:7" s="32" customFormat="1" ht="15.75" x14ac:dyDescent="0.25">
      <c r="B116" s="35">
        <v>45615</v>
      </c>
      <c r="C116" s="24">
        <v>10191</v>
      </c>
      <c r="D116" s="1" t="s">
        <v>30</v>
      </c>
      <c r="E116" s="25"/>
      <c r="F116" s="25">
        <v>58000</v>
      </c>
      <c r="G116" s="18">
        <f t="shared" si="1"/>
        <v>513264.87999999995</v>
      </c>
    </row>
    <row r="117" spans="2:7" s="32" customFormat="1" ht="15.75" x14ac:dyDescent="0.25">
      <c r="B117" s="35">
        <v>45615</v>
      </c>
      <c r="C117" s="24" t="s">
        <v>27</v>
      </c>
      <c r="D117" s="31" t="s">
        <v>67</v>
      </c>
      <c r="E117" s="25">
        <v>645.58000000000004</v>
      </c>
      <c r="F117" s="25"/>
      <c r="G117" s="18">
        <f t="shared" si="1"/>
        <v>512619.29999999993</v>
      </c>
    </row>
    <row r="118" spans="2:7" s="32" customFormat="1" ht="15.75" x14ac:dyDescent="0.25">
      <c r="B118" s="35">
        <v>45616</v>
      </c>
      <c r="C118" s="24" t="s">
        <v>27</v>
      </c>
      <c r="D118" s="1" t="s">
        <v>26</v>
      </c>
      <c r="E118" s="25"/>
      <c r="F118" s="25">
        <v>7000</v>
      </c>
      <c r="G118" s="18">
        <f t="shared" si="1"/>
        <v>519619.29999999993</v>
      </c>
    </row>
    <row r="119" spans="2:7" s="32" customFormat="1" ht="15.75" x14ac:dyDescent="0.25">
      <c r="B119" s="35">
        <v>45616</v>
      </c>
      <c r="C119" s="24">
        <v>30144</v>
      </c>
      <c r="D119" s="1" t="s">
        <v>28</v>
      </c>
      <c r="E119" s="25"/>
      <c r="F119" s="25">
        <v>26000</v>
      </c>
      <c r="G119" s="18">
        <f t="shared" si="1"/>
        <v>545619.29999999993</v>
      </c>
    </row>
    <row r="120" spans="2:7" s="32" customFormat="1" ht="15.75" x14ac:dyDescent="0.25">
      <c r="B120" s="35">
        <v>45616</v>
      </c>
      <c r="C120" s="24">
        <v>525173</v>
      </c>
      <c r="D120" s="1" t="s">
        <v>64</v>
      </c>
      <c r="E120" s="25"/>
      <c r="F120" s="25">
        <v>22497.26</v>
      </c>
      <c r="G120" s="18">
        <f t="shared" si="1"/>
        <v>568116.55999999994</v>
      </c>
    </row>
    <row r="121" spans="2:7" s="32" customFormat="1" ht="15.75" x14ac:dyDescent="0.25">
      <c r="B121" s="35">
        <v>45616</v>
      </c>
      <c r="C121" s="24">
        <v>20085</v>
      </c>
      <c r="D121" s="1" t="s">
        <v>30</v>
      </c>
      <c r="E121" s="25"/>
      <c r="F121" s="25">
        <v>15000</v>
      </c>
      <c r="G121" s="18">
        <f t="shared" si="1"/>
        <v>583116.55999999994</v>
      </c>
    </row>
    <row r="122" spans="2:7" s="32" customFormat="1" ht="15.75" x14ac:dyDescent="0.25">
      <c r="B122" s="35">
        <v>45616</v>
      </c>
      <c r="C122" s="24" t="s">
        <v>27</v>
      </c>
      <c r="D122" s="31" t="s">
        <v>67</v>
      </c>
      <c r="E122" s="25">
        <v>243.36</v>
      </c>
      <c r="F122" s="25"/>
      <c r="G122" s="18">
        <f t="shared" si="1"/>
        <v>582873.19999999995</v>
      </c>
    </row>
    <row r="123" spans="2:7" s="32" customFormat="1" ht="15.75" x14ac:dyDescent="0.25">
      <c r="B123" s="35">
        <v>45617</v>
      </c>
      <c r="C123" s="24" t="s">
        <v>27</v>
      </c>
      <c r="D123" s="1" t="s">
        <v>26</v>
      </c>
      <c r="E123" s="25"/>
      <c r="F123" s="25">
        <v>57250.57</v>
      </c>
      <c r="G123" s="18">
        <f t="shared" si="1"/>
        <v>640123.7699999999</v>
      </c>
    </row>
    <row r="124" spans="2:7" s="32" customFormat="1" ht="15.75" x14ac:dyDescent="0.25">
      <c r="B124" s="35">
        <v>45617</v>
      </c>
      <c r="C124" s="24">
        <v>30094</v>
      </c>
      <c r="D124" s="1" t="s">
        <v>28</v>
      </c>
      <c r="E124" s="25"/>
      <c r="F124" s="25">
        <v>33500</v>
      </c>
      <c r="G124" s="18">
        <f t="shared" si="1"/>
        <v>673623.7699999999</v>
      </c>
    </row>
    <row r="125" spans="2:7" s="32" customFormat="1" ht="15.75" x14ac:dyDescent="0.25">
      <c r="B125" s="35">
        <v>45617</v>
      </c>
      <c r="C125" s="24">
        <v>7287</v>
      </c>
      <c r="D125" s="1" t="s">
        <v>84</v>
      </c>
      <c r="E125" s="25"/>
      <c r="F125" s="25">
        <v>20000</v>
      </c>
      <c r="G125" s="18">
        <f t="shared" si="1"/>
        <v>693623.7699999999</v>
      </c>
    </row>
    <row r="126" spans="2:7" s="32" customFormat="1" ht="15.75" x14ac:dyDescent="0.25">
      <c r="B126" s="35">
        <v>45617</v>
      </c>
      <c r="C126" s="24" t="s">
        <v>27</v>
      </c>
      <c r="D126" s="1" t="s">
        <v>26</v>
      </c>
      <c r="E126" s="25">
        <v>633.6</v>
      </c>
      <c r="F126" s="25"/>
      <c r="G126" s="18">
        <f t="shared" si="1"/>
        <v>692990.16999999993</v>
      </c>
    </row>
    <row r="127" spans="2:7" s="32" customFormat="1" ht="15.75" x14ac:dyDescent="0.25">
      <c r="B127" s="35">
        <v>45618</v>
      </c>
      <c r="C127" s="24">
        <v>20092</v>
      </c>
      <c r="D127" s="1" t="s">
        <v>28</v>
      </c>
      <c r="E127" s="25"/>
      <c r="F127" s="25">
        <v>95000</v>
      </c>
      <c r="G127" s="18">
        <f t="shared" si="1"/>
        <v>787990.16999999993</v>
      </c>
    </row>
    <row r="128" spans="2:7" s="32" customFormat="1" ht="15.75" x14ac:dyDescent="0.25">
      <c r="B128" s="35">
        <v>45618</v>
      </c>
      <c r="C128" s="24">
        <v>20204</v>
      </c>
      <c r="D128" s="1" t="s">
        <v>30</v>
      </c>
      <c r="E128" s="25"/>
      <c r="F128" s="25">
        <v>4000</v>
      </c>
      <c r="G128" s="18">
        <f t="shared" si="1"/>
        <v>791990.16999999993</v>
      </c>
    </row>
    <row r="129" spans="2:7" s="32" customFormat="1" ht="15.75" x14ac:dyDescent="0.25">
      <c r="B129" s="35">
        <v>45618</v>
      </c>
      <c r="C129" s="24" t="s">
        <v>27</v>
      </c>
      <c r="D129" s="31" t="s">
        <v>67</v>
      </c>
      <c r="E129" s="25">
        <v>562.74</v>
      </c>
      <c r="F129" s="25"/>
      <c r="G129" s="18">
        <f t="shared" si="1"/>
        <v>791427.42999999993</v>
      </c>
    </row>
    <row r="130" spans="2:7" s="32" customFormat="1" ht="15.75" x14ac:dyDescent="0.25">
      <c r="B130" s="35">
        <v>45621</v>
      </c>
      <c r="C130" s="24">
        <v>20166</v>
      </c>
      <c r="D130" s="1" t="s">
        <v>28</v>
      </c>
      <c r="E130" s="25"/>
      <c r="F130" s="25">
        <v>80000</v>
      </c>
      <c r="G130" s="18">
        <f t="shared" si="1"/>
        <v>871427.42999999993</v>
      </c>
    </row>
    <row r="131" spans="2:7" s="32" customFormat="1" ht="15.75" x14ac:dyDescent="0.25">
      <c r="B131" s="35">
        <v>45621</v>
      </c>
      <c r="C131" s="24">
        <v>20088</v>
      </c>
      <c r="D131" s="1" t="s">
        <v>30</v>
      </c>
      <c r="E131" s="25"/>
      <c r="F131" s="25">
        <v>8000</v>
      </c>
      <c r="G131" s="18">
        <f t="shared" si="1"/>
        <v>879427.42999999993</v>
      </c>
    </row>
    <row r="132" spans="2:7" s="32" customFormat="1" ht="15.75" x14ac:dyDescent="0.25">
      <c r="B132" s="35">
        <v>45621</v>
      </c>
      <c r="C132" s="24" t="s">
        <v>27</v>
      </c>
      <c r="D132" s="31" t="s">
        <v>89</v>
      </c>
      <c r="E132" s="25">
        <v>46864.57</v>
      </c>
      <c r="F132" s="25"/>
      <c r="G132" s="18">
        <f t="shared" si="1"/>
        <v>832562.86</v>
      </c>
    </row>
    <row r="133" spans="2:7" s="32" customFormat="1" ht="15.75" x14ac:dyDescent="0.25">
      <c r="B133" s="35">
        <v>45621</v>
      </c>
      <c r="C133" s="24" t="s">
        <v>27</v>
      </c>
      <c r="D133" s="31" t="s">
        <v>67</v>
      </c>
      <c r="E133" s="25">
        <v>139.5</v>
      </c>
      <c r="F133" s="25"/>
      <c r="G133" s="18">
        <f t="shared" si="1"/>
        <v>832423.36</v>
      </c>
    </row>
    <row r="134" spans="2:7" s="32" customFormat="1" ht="15.75" x14ac:dyDescent="0.25">
      <c r="B134" s="35">
        <v>45622</v>
      </c>
      <c r="C134" s="24" t="s">
        <v>27</v>
      </c>
      <c r="D134" s="1" t="s">
        <v>26</v>
      </c>
      <c r="E134" s="25"/>
      <c r="F134" s="25">
        <v>28000</v>
      </c>
      <c r="G134" s="18">
        <f t="shared" si="1"/>
        <v>860423.36</v>
      </c>
    </row>
    <row r="135" spans="2:7" s="32" customFormat="1" ht="15.75" x14ac:dyDescent="0.25">
      <c r="B135" s="35">
        <v>45622</v>
      </c>
      <c r="C135" s="24">
        <v>10097</v>
      </c>
      <c r="D135" s="1" t="s">
        <v>28</v>
      </c>
      <c r="E135" s="25"/>
      <c r="F135" s="25">
        <v>18000</v>
      </c>
      <c r="G135" s="18">
        <f t="shared" si="1"/>
        <v>878423.36</v>
      </c>
    </row>
    <row r="136" spans="2:7" s="32" customFormat="1" ht="15.75" x14ac:dyDescent="0.25">
      <c r="B136" s="35">
        <v>45622</v>
      </c>
      <c r="C136" s="24">
        <v>525172</v>
      </c>
      <c r="D136" s="1" t="s">
        <v>84</v>
      </c>
      <c r="E136" s="25"/>
      <c r="F136" s="25">
        <v>235500</v>
      </c>
      <c r="G136" s="18">
        <f t="shared" si="1"/>
        <v>1113923.3599999999</v>
      </c>
    </row>
    <row r="137" spans="2:7" s="32" customFormat="1" ht="15.75" x14ac:dyDescent="0.25">
      <c r="B137" s="35">
        <v>45622</v>
      </c>
      <c r="C137" s="24">
        <v>5430743</v>
      </c>
      <c r="D137" s="1" t="s">
        <v>84</v>
      </c>
      <c r="E137" s="25"/>
      <c r="F137" s="25">
        <v>10000</v>
      </c>
      <c r="G137" s="18">
        <f t="shared" si="1"/>
        <v>1123923.3599999999</v>
      </c>
    </row>
    <row r="138" spans="2:7" s="32" customFormat="1" ht="15.75" x14ac:dyDescent="0.25">
      <c r="B138" s="35">
        <v>45622</v>
      </c>
      <c r="C138" s="24">
        <v>10197</v>
      </c>
      <c r="D138" s="1" t="s">
        <v>30</v>
      </c>
      <c r="E138" s="25"/>
      <c r="F138" s="25">
        <v>20000</v>
      </c>
      <c r="G138" s="18">
        <f t="shared" si="1"/>
        <v>1143923.3599999999</v>
      </c>
    </row>
    <row r="139" spans="2:7" s="32" customFormat="1" ht="15.75" x14ac:dyDescent="0.25">
      <c r="B139" s="35">
        <v>45622</v>
      </c>
      <c r="C139" s="24" t="s">
        <v>27</v>
      </c>
      <c r="D139" s="31" t="s">
        <v>67</v>
      </c>
      <c r="E139" s="25">
        <v>288.3</v>
      </c>
      <c r="F139" s="25"/>
      <c r="G139" s="18">
        <f t="shared" si="1"/>
        <v>1143635.0599999998</v>
      </c>
    </row>
    <row r="140" spans="2:7" s="32" customFormat="1" ht="15.75" x14ac:dyDescent="0.25">
      <c r="B140" s="35">
        <v>45623</v>
      </c>
      <c r="C140" s="24">
        <v>10033</v>
      </c>
      <c r="D140" s="1" t="s">
        <v>28</v>
      </c>
      <c r="E140" s="25"/>
      <c r="F140" s="25">
        <v>32000</v>
      </c>
      <c r="G140" s="18">
        <f t="shared" si="1"/>
        <v>1175635.0599999998</v>
      </c>
    </row>
    <row r="141" spans="2:7" s="32" customFormat="1" ht="15.75" x14ac:dyDescent="0.25">
      <c r="B141" s="35">
        <v>45623</v>
      </c>
      <c r="C141" s="24">
        <v>20178</v>
      </c>
      <c r="D141" s="1" t="s">
        <v>30</v>
      </c>
      <c r="E141" s="25"/>
      <c r="F141" s="25">
        <v>35000</v>
      </c>
      <c r="G141" s="18">
        <f t="shared" si="1"/>
        <v>1210635.0599999998</v>
      </c>
    </row>
    <row r="142" spans="2:7" s="32" customFormat="1" ht="15.75" x14ac:dyDescent="0.25">
      <c r="B142" s="35">
        <v>45624</v>
      </c>
      <c r="C142" s="24" t="s">
        <v>27</v>
      </c>
      <c r="D142" s="1" t="s">
        <v>26</v>
      </c>
      <c r="E142" s="25"/>
      <c r="F142" s="25">
        <v>13000</v>
      </c>
      <c r="G142" s="18">
        <f t="shared" si="1"/>
        <v>1223635.0599999998</v>
      </c>
    </row>
    <row r="143" spans="2:7" s="32" customFormat="1" ht="15.75" x14ac:dyDescent="0.25">
      <c r="B143" s="35">
        <v>45624</v>
      </c>
      <c r="C143" s="24">
        <v>10007</v>
      </c>
      <c r="D143" s="1" t="s">
        <v>28</v>
      </c>
      <c r="E143" s="25"/>
      <c r="F143" s="25">
        <v>87500</v>
      </c>
      <c r="G143" s="18">
        <f t="shared" ref="G143:G172" si="2">G142+F143-E143</f>
        <v>1311135.0599999998</v>
      </c>
    </row>
    <row r="144" spans="2:7" s="32" customFormat="1" ht="15.75" x14ac:dyDescent="0.25">
      <c r="B144" s="35">
        <v>45624</v>
      </c>
      <c r="C144" s="24">
        <v>10263</v>
      </c>
      <c r="D144" s="1" t="s">
        <v>30</v>
      </c>
      <c r="E144" s="25"/>
      <c r="F144" s="25">
        <v>27300</v>
      </c>
      <c r="G144" s="18">
        <f t="shared" si="2"/>
        <v>1338435.0599999998</v>
      </c>
    </row>
    <row r="145" spans="2:7" s="32" customFormat="1" ht="15.75" x14ac:dyDescent="0.25">
      <c r="B145" s="35">
        <v>45624</v>
      </c>
      <c r="C145" s="24" t="s">
        <v>27</v>
      </c>
      <c r="D145" s="31" t="s">
        <v>67</v>
      </c>
      <c r="E145" s="25">
        <v>72</v>
      </c>
      <c r="F145" s="25"/>
      <c r="G145" s="18">
        <f t="shared" si="2"/>
        <v>1338363.0599999998</v>
      </c>
    </row>
    <row r="146" spans="2:7" s="32" customFormat="1" ht="15.75" x14ac:dyDescent="0.25">
      <c r="B146" s="35">
        <v>45625</v>
      </c>
      <c r="C146" s="24" t="s">
        <v>27</v>
      </c>
      <c r="D146" s="1" t="s">
        <v>26</v>
      </c>
      <c r="E146" s="25"/>
      <c r="F146" s="25">
        <v>3000</v>
      </c>
      <c r="G146" s="18">
        <f t="shared" si="2"/>
        <v>1341363.0599999998</v>
      </c>
    </row>
    <row r="147" spans="2:7" s="32" customFormat="1" ht="15.75" x14ac:dyDescent="0.25">
      <c r="B147" s="35">
        <v>45625</v>
      </c>
      <c r="C147" s="24">
        <v>20195</v>
      </c>
      <c r="D147" s="1" t="s">
        <v>28</v>
      </c>
      <c r="E147" s="25"/>
      <c r="F147" s="25">
        <v>68000</v>
      </c>
      <c r="G147" s="18">
        <f t="shared" si="2"/>
        <v>1409363.0599999998</v>
      </c>
    </row>
    <row r="148" spans="2:7" s="32" customFormat="1" ht="15.75" x14ac:dyDescent="0.25">
      <c r="B148" s="35">
        <v>45625</v>
      </c>
      <c r="C148" s="24">
        <v>5435487</v>
      </c>
      <c r="D148" s="1" t="s">
        <v>84</v>
      </c>
      <c r="E148" s="25"/>
      <c r="F148" s="25">
        <v>51000</v>
      </c>
      <c r="G148" s="18">
        <f t="shared" si="2"/>
        <v>1460363.0599999998</v>
      </c>
    </row>
    <row r="149" spans="2:7" s="32" customFormat="1" ht="15.75" x14ac:dyDescent="0.25">
      <c r="B149" s="35">
        <v>45625</v>
      </c>
      <c r="C149" s="24">
        <v>20265</v>
      </c>
      <c r="D149" s="1" t="s">
        <v>30</v>
      </c>
      <c r="E149" s="25"/>
      <c r="F149" s="25">
        <v>7000</v>
      </c>
      <c r="G149" s="18">
        <f t="shared" si="2"/>
        <v>1467363.0599999998</v>
      </c>
    </row>
    <row r="150" spans="2:7" s="32" customFormat="1" ht="15.75" x14ac:dyDescent="0.25">
      <c r="B150" s="35">
        <v>45625</v>
      </c>
      <c r="C150" s="24">
        <v>57492</v>
      </c>
      <c r="D150" s="1" t="s">
        <v>61</v>
      </c>
      <c r="E150" s="25"/>
      <c r="F150" s="25"/>
      <c r="G150" s="18">
        <f t="shared" si="2"/>
        <v>1467363.0599999998</v>
      </c>
    </row>
    <row r="151" spans="2:7" s="32" customFormat="1" ht="15.75" x14ac:dyDescent="0.25">
      <c r="B151" s="35">
        <v>45625</v>
      </c>
      <c r="C151" s="24">
        <v>57493</v>
      </c>
      <c r="D151" s="1" t="s">
        <v>39</v>
      </c>
      <c r="E151" s="25">
        <v>150000</v>
      </c>
      <c r="F151" s="25"/>
      <c r="G151" s="18">
        <f t="shared" si="2"/>
        <v>1317363.0599999998</v>
      </c>
    </row>
    <row r="152" spans="2:7" s="32" customFormat="1" ht="15.75" x14ac:dyDescent="0.25">
      <c r="B152" s="35">
        <v>45625</v>
      </c>
      <c r="C152" s="24">
        <v>57494</v>
      </c>
      <c r="D152" s="1" t="s">
        <v>40</v>
      </c>
      <c r="E152" s="25">
        <v>80000</v>
      </c>
      <c r="F152" s="25"/>
      <c r="G152" s="18">
        <f t="shared" si="2"/>
        <v>1237363.0599999998</v>
      </c>
    </row>
    <row r="153" spans="2:7" s="32" customFormat="1" ht="15.75" x14ac:dyDescent="0.25">
      <c r="B153" s="35">
        <v>45625</v>
      </c>
      <c r="C153" s="24">
        <v>57495</v>
      </c>
      <c r="D153" s="1" t="s">
        <v>41</v>
      </c>
      <c r="E153" s="25">
        <v>56100</v>
      </c>
      <c r="F153" s="25"/>
      <c r="G153" s="18">
        <f t="shared" si="2"/>
        <v>1181263.0599999998</v>
      </c>
    </row>
    <row r="154" spans="2:7" s="32" customFormat="1" ht="15.75" x14ac:dyDescent="0.25">
      <c r="B154" s="35">
        <v>45625</v>
      </c>
      <c r="C154" s="24">
        <v>57496</v>
      </c>
      <c r="D154" s="1" t="s">
        <v>42</v>
      </c>
      <c r="E154" s="25">
        <v>56100</v>
      </c>
      <c r="F154" s="25"/>
      <c r="G154" s="18">
        <f t="shared" si="2"/>
        <v>1125163.0599999998</v>
      </c>
    </row>
    <row r="155" spans="2:7" s="32" customFormat="1" ht="15.75" x14ac:dyDescent="0.25">
      <c r="B155" s="35">
        <v>45625</v>
      </c>
      <c r="C155" s="24">
        <v>57497</v>
      </c>
      <c r="D155" s="1" t="s">
        <v>43</v>
      </c>
      <c r="E155" s="25">
        <v>56100</v>
      </c>
      <c r="F155" s="25"/>
      <c r="G155" s="18">
        <f t="shared" si="2"/>
        <v>1069063.0599999998</v>
      </c>
    </row>
    <row r="156" spans="2:7" s="32" customFormat="1" ht="15.75" x14ac:dyDescent="0.25">
      <c r="B156" s="35">
        <v>45625</v>
      </c>
      <c r="C156" s="24">
        <v>57498</v>
      </c>
      <c r="D156" s="1" t="s">
        <v>44</v>
      </c>
      <c r="E156" s="25">
        <v>56100</v>
      </c>
      <c r="F156" s="25"/>
      <c r="G156" s="18">
        <f t="shared" si="2"/>
        <v>1012963.0599999998</v>
      </c>
    </row>
    <row r="157" spans="2:7" s="32" customFormat="1" ht="15.75" x14ac:dyDescent="0.25">
      <c r="B157" s="35">
        <v>45625</v>
      </c>
      <c r="C157" s="24">
        <v>57499</v>
      </c>
      <c r="D157" s="1" t="s">
        <v>45</v>
      </c>
      <c r="E157" s="25">
        <v>56100</v>
      </c>
      <c r="F157" s="25"/>
      <c r="G157" s="18">
        <f t="shared" si="2"/>
        <v>956863.05999999982</v>
      </c>
    </row>
    <row r="158" spans="2:7" s="32" customFormat="1" ht="15.75" x14ac:dyDescent="0.25">
      <c r="B158" s="35">
        <v>45625</v>
      </c>
      <c r="C158" s="24">
        <v>57500</v>
      </c>
      <c r="D158" s="1" t="s">
        <v>73</v>
      </c>
      <c r="E158" s="25">
        <v>56100</v>
      </c>
      <c r="F158" s="25"/>
      <c r="G158" s="18">
        <f t="shared" si="2"/>
        <v>900763.05999999982</v>
      </c>
    </row>
    <row r="159" spans="2:7" s="32" customFormat="1" ht="15.75" x14ac:dyDescent="0.25">
      <c r="B159" s="35">
        <v>45625</v>
      </c>
      <c r="C159" s="24">
        <v>57501</v>
      </c>
      <c r="D159" s="1" t="s">
        <v>46</v>
      </c>
      <c r="E159" s="25">
        <v>56100</v>
      </c>
      <c r="F159" s="25"/>
      <c r="G159" s="18">
        <f t="shared" si="2"/>
        <v>844663.05999999982</v>
      </c>
    </row>
    <row r="160" spans="2:7" s="32" customFormat="1" ht="15.75" x14ac:dyDescent="0.25">
      <c r="B160" s="35">
        <v>45625</v>
      </c>
      <c r="C160" s="24">
        <v>57502</v>
      </c>
      <c r="D160" s="1" t="s">
        <v>47</v>
      </c>
      <c r="E160" s="25">
        <v>56100</v>
      </c>
      <c r="F160" s="25"/>
      <c r="G160" s="18">
        <f t="shared" si="2"/>
        <v>788563.05999999982</v>
      </c>
    </row>
    <row r="161" spans="1:7" s="32" customFormat="1" ht="15.75" x14ac:dyDescent="0.25">
      <c r="B161" s="35">
        <v>45625</v>
      </c>
      <c r="C161" s="24">
        <v>57503</v>
      </c>
      <c r="D161" s="1" t="s">
        <v>48</v>
      </c>
      <c r="E161" s="25">
        <v>48000</v>
      </c>
      <c r="F161" s="25"/>
      <c r="G161" s="18">
        <f t="shared" si="2"/>
        <v>740563.05999999982</v>
      </c>
    </row>
    <row r="162" spans="1:7" s="32" customFormat="1" ht="15.75" x14ac:dyDescent="0.25">
      <c r="B162" s="35">
        <v>45625</v>
      </c>
      <c r="C162" s="24">
        <v>57504</v>
      </c>
      <c r="D162" s="1" t="s">
        <v>49</v>
      </c>
      <c r="E162" s="25">
        <v>48000</v>
      </c>
      <c r="F162" s="25"/>
      <c r="G162" s="18">
        <f t="shared" si="2"/>
        <v>692563.05999999982</v>
      </c>
    </row>
    <row r="163" spans="1:7" s="32" customFormat="1" ht="15.75" x14ac:dyDescent="0.25">
      <c r="B163" s="35">
        <v>45625</v>
      </c>
      <c r="C163" s="24">
        <v>57505</v>
      </c>
      <c r="D163" s="1" t="s">
        <v>50</v>
      </c>
      <c r="E163" s="25">
        <v>48000</v>
      </c>
      <c r="F163" s="25"/>
      <c r="G163" s="18">
        <f t="shared" si="2"/>
        <v>644563.05999999982</v>
      </c>
    </row>
    <row r="164" spans="1:7" s="32" customFormat="1" ht="15.75" x14ac:dyDescent="0.25">
      <c r="B164" s="35">
        <v>45625</v>
      </c>
      <c r="C164" s="24">
        <v>57506</v>
      </c>
      <c r="D164" s="1" t="s">
        <v>94</v>
      </c>
      <c r="E164" s="25"/>
      <c r="F164" s="25"/>
      <c r="G164" s="18">
        <f t="shared" si="2"/>
        <v>644563.05999999982</v>
      </c>
    </row>
    <row r="165" spans="1:7" s="32" customFormat="1" ht="15.75" x14ac:dyDescent="0.25">
      <c r="B165" s="35">
        <v>45625</v>
      </c>
      <c r="C165" s="24">
        <v>57507</v>
      </c>
      <c r="D165" s="1" t="s">
        <v>52</v>
      </c>
      <c r="E165" s="25">
        <v>45000</v>
      </c>
      <c r="F165" s="25"/>
      <c r="G165" s="18">
        <f t="shared" si="2"/>
        <v>599563.05999999982</v>
      </c>
    </row>
    <row r="166" spans="1:7" s="32" customFormat="1" ht="15.75" x14ac:dyDescent="0.25">
      <c r="B166" s="35">
        <v>45625</v>
      </c>
      <c r="C166" s="24">
        <v>57508</v>
      </c>
      <c r="D166" s="1" t="s">
        <v>95</v>
      </c>
      <c r="E166" s="25"/>
      <c r="F166" s="25"/>
      <c r="G166" s="18">
        <f t="shared" si="2"/>
        <v>599563.05999999982</v>
      </c>
    </row>
    <row r="167" spans="1:7" s="32" customFormat="1" ht="15.75" x14ac:dyDescent="0.25">
      <c r="B167" s="35">
        <v>45625</v>
      </c>
      <c r="C167" s="24">
        <v>57509</v>
      </c>
      <c r="D167" s="1" t="s">
        <v>53</v>
      </c>
      <c r="E167" s="25">
        <v>45000</v>
      </c>
      <c r="F167" s="25"/>
      <c r="G167" s="18">
        <f t="shared" si="2"/>
        <v>554563.05999999982</v>
      </c>
    </row>
    <row r="168" spans="1:7" s="32" customFormat="1" ht="15.75" x14ac:dyDescent="0.25">
      <c r="B168" s="35">
        <v>45625</v>
      </c>
      <c r="C168" s="24">
        <v>57510</v>
      </c>
      <c r="D168" s="1" t="s">
        <v>54</v>
      </c>
      <c r="E168" s="25">
        <v>45000</v>
      </c>
      <c r="F168" s="25"/>
      <c r="G168" s="18">
        <f t="shared" si="2"/>
        <v>509563.05999999982</v>
      </c>
    </row>
    <row r="169" spans="1:7" s="32" customFormat="1" ht="15.75" x14ac:dyDescent="0.25">
      <c r="B169" s="35">
        <v>45625</v>
      </c>
      <c r="C169" s="24">
        <v>57511</v>
      </c>
      <c r="D169" s="1" t="s">
        <v>51</v>
      </c>
      <c r="E169" s="25">
        <v>48000</v>
      </c>
      <c r="F169" s="25"/>
      <c r="G169" s="18">
        <f t="shared" si="2"/>
        <v>461563.05999999982</v>
      </c>
    </row>
    <row r="170" spans="1:7" s="32" customFormat="1" ht="15.75" x14ac:dyDescent="0.25">
      <c r="B170" s="35">
        <v>45625</v>
      </c>
      <c r="C170" s="24">
        <v>57512</v>
      </c>
      <c r="D170" s="1" t="s">
        <v>74</v>
      </c>
      <c r="E170" s="25">
        <v>45000</v>
      </c>
      <c r="F170" s="25"/>
      <c r="G170" s="18">
        <f t="shared" si="2"/>
        <v>416563.05999999982</v>
      </c>
    </row>
    <row r="171" spans="1:7" s="32" customFormat="1" x14ac:dyDescent="0.25">
      <c r="B171" s="30">
        <v>45625</v>
      </c>
      <c r="C171" s="43" t="s">
        <v>27</v>
      </c>
      <c r="D171" s="31" t="s">
        <v>67</v>
      </c>
      <c r="E171" s="25">
        <v>286.61</v>
      </c>
      <c r="F171" s="25"/>
      <c r="G171" s="18">
        <f t="shared" si="2"/>
        <v>416276.44999999984</v>
      </c>
    </row>
    <row r="172" spans="1:7" s="5" customFormat="1" x14ac:dyDescent="0.25">
      <c r="A172" s="27"/>
      <c r="B172" s="55" t="s">
        <v>21</v>
      </c>
      <c r="C172" s="56"/>
      <c r="D172" s="56"/>
      <c r="E172" s="56"/>
      <c r="F172" s="57"/>
      <c r="G172" s="49">
        <f t="shared" si="2"/>
        <v>416276.44999999984</v>
      </c>
    </row>
    <row r="173" spans="1:7" x14ac:dyDescent="0.25">
      <c r="A173" s="5"/>
      <c r="B173" s="22"/>
      <c r="C173" s="22"/>
      <c r="D173" s="22"/>
      <c r="E173" s="22"/>
      <c r="F173" s="22"/>
      <c r="G173" s="23"/>
    </row>
    <row r="174" spans="1:7" ht="15.75" thickBot="1" x14ac:dyDescent="0.3">
      <c r="B174" s="58"/>
      <c r="C174" s="58"/>
      <c r="D174" t="s">
        <v>25</v>
      </c>
      <c r="F174" s="58"/>
      <c r="G174" s="58"/>
    </row>
    <row r="175" spans="1:7" x14ac:dyDescent="0.25">
      <c r="B175" s="53" t="s">
        <v>10</v>
      </c>
      <c r="C175" s="53"/>
      <c r="F175" s="53" t="s">
        <v>18</v>
      </c>
      <c r="G175" s="53"/>
    </row>
    <row r="176" spans="1:7" x14ac:dyDescent="0.25">
      <c r="B176" s="52" t="s">
        <v>11</v>
      </c>
      <c r="C176" s="52"/>
      <c r="F176" s="52" t="s">
        <v>6</v>
      </c>
      <c r="G176" s="52"/>
    </row>
    <row r="178" spans="4:5" x14ac:dyDescent="0.25">
      <c r="D178" t="s">
        <v>8</v>
      </c>
    </row>
    <row r="179" spans="4:5" x14ac:dyDescent="0.25">
      <c r="D179" s="53" t="s">
        <v>14</v>
      </c>
      <c r="E179" s="53"/>
    </row>
    <row r="180" spans="4:5" x14ac:dyDescent="0.25">
      <c r="D180" s="52" t="s">
        <v>7</v>
      </c>
      <c r="E180" s="52"/>
    </row>
    <row r="231" spans="4:4" x14ac:dyDescent="0.25">
      <c r="D231" s="21"/>
    </row>
  </sheetData>
  <sortState ref="B10:G18">
    <sortCondition ref="C16:C18"/>
  </sortState>
  <mergeCells count="11">
    <mergeCell ref="A9:G9"/>
    <mergeCell ref="A10:G10"/>
    <mergeCell ref="B172:F172"/>
    <mergeCell ref="B174:C174"/>
    <mergeCell ref="F174:G174"/>
    <mergeCell ref="D180:E180"/>
    <mergeCell ref="B175:C175"/>
    <mergeCell ref="F175:G175"/>
    <mergeCell ref="B176:C176"/>
    <mergeCell ref="F176:G176"/>
    <mergeCell ref="D179:E179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6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4.5703125" customWidth="1"/>
    <col min="2" max="2" width="12.140625" bestFit="1" customWidth="1"/>
    <col min="4" max="4" width="40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54" t="s">
        <v>13</v>
      </c>
      <c r="B6" s="54"/>
      <c r="C6" s="54"/>
      <c r="D6" s="54"/>
      <c r="E6" s="54"/>
      <c r="F6" s="54"/>
      <c r="G6" s="54"/>
    </row>
    <row r="7" spans="1:7" ht="18.75" x14ac:dyDescent="0.3">
      <c r="A7" s="54" t="s">
        <v>19</v>
      </c>
      <c r="B7" s="54"/>
      <c r="C7" s="54"/>
      <c r="D7" s="54"/>
      <c r="E7" s="54"/>
      <c r="F7" s="54"/>
      <c r="G7" s="54"/>
    </row>
    <row r="8" spans="1:7" ht="15.75" thickBot="1" x14ac:dyDescent="0.3">
      <c r="G8" s="17" t="s">
        <v>9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75" x14ac:dyDescent="0.25">
      <c r="A10" s="5"/>
      <c r="B10" s="19"/>
      <c r="C10" s="12"/>
      <c r="D10" s="12" t="s">
        <v>20</v>
      </c>
      <c r="E10" s="12"/>
      <c r="F10" s="12"/>
      <c r="G10" s="18">
        <v>3601732.79</v>
      </c>
    </row>
    <row r="11" spans="1:7" ht="15.75" x14ac:dyDescent="0.25">
      <c r="A11" s="5"/>
      <c r="B11" s="20">
        <v>45602</v>
      </c>
      <c r="C11" s="47" t="s">
        <v>27</v>
      </c>
      <c r="D11" s="1" t="s">
        <v>26</v>
      </c>
      <c r="E11" s="12"/>
      <c r="F11" s="18">
        <v>121083.62</v>
      </c>
      <c r="G11" s="18">
        <f>G10-E11+F11</f>
        <v>3722816.41</v>
      </c>
    </row>
    <row r="12" spans="1:7" ht="15.75" x14ac:dyDescent="0.25">
      <c r="A12" s="5"/>
      <c r="B12" s="20">
        <v>45603</v>
      </c>
      <c r="C12" s="47" t="s">
        <v>27</v>
      </c>
      <c r="D12" s="1" t="s">
        <v>26</v>
      </c>
      <c r="E12" s="12"/>
      <c r="F12" s="18">
        <v>213411.01</v>
      </c>
      <c r="G12" s="18">
        <f t="shared" ref="G12:G14" si="0">G11-E12+F12</f>
        <v>3936227.42</v>
      </c>
    </row>
    <row r="13" spans="1:7" ht="15.75" x14ac:dyDescent="0.25">
      <c r="A13" s="5"/>
      <c r="B13" s="20">
        <v>45604</v>
      </c>
      <c r="C13" s="47" t="s">
        <v>27</v>
      </c>
      <c r="D13" s="1" t="s">
        <v>26</v>
      </c>
      <c r="E13" s="12"/>
      <c r="F13" s="18">
        <v>30015.7</v>
      </c>
      <c r="G13" s="18">
        <f t="shared" si="0"/>
        <v>3966243.12</v>
      </c>
    </row>
    <row r="14" spans="1:7" ht="15.75" x14ac:dyDescent="0.25">
      <c r="A14" s="5"/>
      <c r="B14" s="20">
        <v>45610</v>
      </c>
      <c r="C14" s="47" t="s">
        <v>27</v>
      </c>
      <c r="D14" s="1" t="s">
        <v>26</v>
      </c>
      <c r="E14" s="12"/>
      <c r="F14" s="48">
        <v>24863.73</v>
      </c>
      <c r="G14" s="18">
        <f t="shared" si="0"/>
        <v>3991106.85</v>
      </c>
    </row>
    <row r="15" spans="1:7" x14ac:dyDescent="0.25">
      <c r="A15" s="27"/>
      <c r="B15" s="55" t="s">
        <v>22</v>
      </c>
      <c r="C15" s="56"/>
      <c r="D15" s="56"/>
      <c r="E15" s="56"/>
      <c r="F15" s="57"/>
      <c r="G15" s="49">
        <f>G14</f>
        <v>3991106.85</v>
      </c>
    </row>
    <row r="16" spans="1:7" x14ac:dyDescent="0.25">
      <c r="A16" s="5"/>
      <c r="B16" s="22"/>
      <c r="C16" s="22"/>
      <c r="D16" s="22"/>
      <c r="E16" s="22"/>
      <c r="F16" s="22"/>
      <c r="G16" s="23"/>
    </row>
    <row r="17" spans="1:7" x14ac:dyDescent="0.25">
      <c r="A17" s="5"/>
      <c r="B17" s="22"/>
      <c r="C17" s="22"/>
      <c r="D17" s="22"/>
      <c r="E17" s="22"/>
      <c r="F17" s="22"/>
      <c r="G17" s="23"/>
    </row>
    <row r="18" spans="1:7" x14ac:dyDescent="0.25">
      <c r="A18" s="5"/>
      <c r="B18" s="22"/>
      <c r="C18" s="22"/>
      <c r="D18" s="22"/>
      <c r="E18" s="22"/>
      <c r="F18" s="22"/>
      <c r="G18" s="23"/>
    </row>
    <row r="19" spans="1:7" ht="15.75" thickBot="1" x14ac:dyDescent="0.3">
      <c r="B19" s="58"/>
      <c r="C19" s="58"/>
      <c r="F19" s="58"/>
      <c r="G19" s="58"/>
    </row>
    <row r="20" spans="1:7" x14ac:dyDescent="0.25">
      <c r="B20" s="53" t="s">
        <v>10</v>
      </c>
      <c r="C20" s="53"/>
      <c r="F20" s="53" t="s">
        <v>18</v>
      </c>
      <c r="G20" s="53"/>
    </row>
    <row r="21" spans="1:7" x14ac:dyDescent="0.25">
      <c r="B21" s="52" t="s">
        <v>11</v>
      </c>
      <c r="C21" s="52"/>
      <c r="F21" s="52" t="s">
        <v>6</v>
      </c>
      <c r="G21" s="52"/>
    </row>
    <row r="24" spans="1:7" x14ac:dyDescent="0.25">
      <c r="D24" t="s">
        <v>8</v>
      </c>
    </row>
    <row r="25" spans="1:7" x14ac:dyDescent="0.25">
      <c r="D25" s="53" t="s">
        <v>14</v>
      </c>
      <c r="E25" s="53"/>
    </row>
    <row r="26" spans="1:7" x14ac:dyDescent="0.25">
      <c r="D26" s="52" t="s">
        <v>7</v>
      </c>
      <c r="E26" s="52"/>
    </row>
  </sheetData>
  <mergeCells count="11">
    <mergeCell ref="F21:G21"/>
    <mergeCell ref="D25:E25"/>
    <mergeCell ref="D26:E26"/>
    <mergeCell ref="B21:C21"/>
    <mergeCell ref="B15:F15"/>
    <mergeCell ref="A6:G6"/>
    <mergeCell ref="A7:G7"/>
    <mergeCell ref="B19:C19"/>
    <mergeCell ref="F19:G19"/>
    <mergeCell ref="B20:C20"/>
    <mergeCell ref="F20:G20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66"/>
  <sheetViews>
    <sheetView zoomScaleNormal="100" workbookViewId="0">
      <selection activeCell="H71" sqref="H71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12</v>
      </c>
    </row>
    <row r="6" spans="1:7" ht="18.75" x14ac:dyDescent="0.3">
      <c r="A6" s="54" t="s">
        <v>0</v>
      </c>
      <c r="B6" s="54"/>
      <c r="C6" s="54"/>
      <c r="D6" s="54"/>
      <c r="E6" s="54"/>
      <c r="F6" s="54"/>
      <c r="G6" s="54"/>
    </row>
    <row r="7" spans="1:7" ht="18.75" x14ac:dyDescent="0.3">
      <c r="A7" s="54" t="s">
        <v>23</v>
      </c>
      <c r="B7" s="54"/>
      <c r="C7" s="54"/>
      <c r="D7" s="54"/>
      <c r="E7" s="54"/>
      <c r="F7" s="54"/>
      <c r="G7" s="54"/>
    </row>
    <row r="8" spans="1:7" ht="15.75" thickBot="1" x14ac:dyDescent="0.3">
      <c r="G8" s="17" t="s">
        <v>5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75" x14ac:dyDescent="0.25">
      <c r="B10" s="14"/>
      <c r="C10" s="1"/>
      <c r="D10" s="12" t="s">
        <v>20</v>
      </c>
      <c r="E10" s="1"/>
      <c r="F10" s="15"/>
      <c r="G10" s="16">
        <v>23164400.25</v>
      </c>
    </row>
    <row r="11" spans="1:7" x14ac:dyDescent="0.25">
      <c r="B11" s="4">
        <v>45597</v>
      </c>
      <c r="C11" s="3" t="s">
        <v>29</v>
      </c>
      <c r="D11" s="1" t="s">
        <v>31</v>
      </c>
      <c r="E11" s="2"/>
      <c r="F11" s="2">
        <v>84450</v>
      </c>
      <c r="G11" s="13">
        <f t="shared" ref="G11:G57" si="0">G10+F11-E11</f>
        <v>23248850.25</v>
      </c>
    </row>
    <row r="12" spans="1:7" x14ac:dyDescent="0.25">
      <c r="B12" s="4">
        <v>45597</v>
      </c>
      <c r="C12" s="3" t="s">
        <v>27</v>
      </c>
      <c r="D12" s="1" t="s">
        <v>32</v>
      </c>
      <c r="E12" s="2">
        <v>400</v>
      </c>
      <c r="F12" s="2"/>
      <c r="G12" s="13">
        <f t="shared" si="0"/>
        <v>23248450.25</v>
      </c>
    </row>
    <row r="13" spans="1:7" x14ac:dyDescent="0.25">
      <c r="B13" s="4">
        <v>45601</v>
      </c>
      <c r="C13" s="3" t="s">
        <v>34</v>
      </c>
      <c r="D13" s="1" t="s">
        <v>31</v>
      </c>
      <c r="E13" s="2"/>
      <c r="F13" s="2">
        <v>40000</v>
      </c>
      <c r="G13" s="13">
        <f t="shared" si="0"/>
        <v>23288450.25</v>
      </c>
    </row>
    <row r="14" spans="1:7" x14ac:dyDescent="0.25">
      <c r="B14" s="4">
        <v>45601</v>
      </c>
      <c r="C14" s="3" t="s">
        <v>27</v>
      </c>
      <c r="D14" s="1" t="s">
        <v>32</v>
      </c>
      <c r="E14" s="2">
        <v>550</v>
      </c>
      <c r="F14" s="2"/>
      <c r="G14" s="13">
        <f t="shared" si="0"/>
        <v>23287900.25</v>
      </c>
    </row>
    <row r="15" spans="1:7" x14ac:dyDescent="0.25">
      <c r="B15" s="28">
        <v>45602</v>
      </c>
      <c r="C15" s="24" t="s">
        <v>35</v>
      </c>
      <c r="D15" s="1" t="s">
        <v>31</v>
      </c>
      <c r="E15" s="25"/>
      <c r="F15" s="25">
        <v>101000</v>
      </c>
      <c r="G15" s="13">
        <f t="shared" si="0"/>
        <v>23388900.25</v>
      </c>
    </row>
    <row r="16" spans="1:7" x14ac:dyDescent="0.25">
      <c r="B16" s="28">
        <v>45602</v>
      </c>
      <c r="C16" s="24" t="s">
        <v>27</v>
      </c>
      <c r="D16" s="1" t="s">
        <v>32</v>
      </c>
      <c r="E16" s="25">
        <v>3511.25</v>
      </c>
      <c r="F16" s="2"/>
      <c r="G16" s="13">
        <f t="shared" si="0"/>
        <v>23385389</v>
      </c>
    </row>
    <row r="17" spans="2:7" x14ac:dyDescent="0.25">
      <c r="B17" s="28">
        <v>45603</v>
      </c>
      <c r="C17" s="24" t="s">
        <v>37</v>
      </c>
      <c r="D17" s="1" t="s">
        <v>31</v>
      </c>
      <c r="E17" s="25"/>
      <c r="F17" s="2">
        <v>131000</v>
      </c>
      <c r="G17" s="13">
        <f t="shared" si="0"/>
        <v>23516389</v>
      </c>
    </row>
    <row r="18" spans="2:7" x14ac:dyDescent="0.25">
      <c r="B18" s="28">
        <v>45603</v>
      </c>
      <c r="C18" s="3" t="s">
        <v>27</v>
      </c>
      <c r="D18" s="1" t="s">
        <v>32</v>
      </c>
      <c r="E18" s="25">
        <v>1000</v>
      </c>
      <c r="F18" s="2"/>
      <c r="G18" s="13">
        <f t="shared" si="0"/>
        <v>23515389</v>
      </c>
    </row>
    <row r="19" spans="2:7" x14ac:dyDescent="0.25">
      <c r="B19" s="4">
        <v>45604</v>
      </c>
      <c r="C19" s="3" t="s">
        <v>57</v>
      </c>
      <c r="D19" s="1" t="s">
        <v>31</v>
      </c>
      <c r="E19" s="2"/>
      <c r="F19" s="2">
        <v>66000</v>
      </c>
      <c r="G19" s="13">
        <f t="shared" si="0"/>
        <v>23581389</v>
      </c>
    </row>
    <row r="20" spans="2:7" x14ac:dyDescent="0.25">
      <c r="B20" s="4">
        <v>45604</v>
      </c>
      <c r="C20" s="3" t="s">
        <v>27</v>
      </c>
      <c r="D20" s="1" t="s">
        <v>32</v>
      </c>
      <c r="E20" s="2">
        <v>2525</v>
      </c>
      <c r="F20" s="2"/>
      <c r="G20" s="13">
        <f t="shared" si="0"/>
        <v>23578864</v>
      </c>
    </row>
    <row r="21" spans="2:7" x14ac:dyDescent="0.25">
      <c r="B21" s="30">
        <v>45607</v>
      </c>
      <c r="C21" s="34" t="s">
        <v>58</v>
      </c>
      <c r="D21" s="1" t="s">
        <v>31</v>
      </c>
      <c r="E21" s="2"/>
      <c r="F21" s="2">
        <v>44900</v>
      </c>
      <c r="G21" s="13">
        <f t="shared" si="0"/>
        <v>23623764</v>
      </c>
    </row>
    <row r="22" spans="2:7" x14ac:dyDescent="0.25">
      <c r="B22" s="26">
        <v>45607</v>
      </c>
      <c r="C22" s="3" t="s">
        <v>27</v>
      </c>
      <c r="D22" s="1" t="s">
        <v>32</v>
      </c>
      <c r="E22" s="2">
        <v>3275</v>
      </c>
      <c r="F22" s="2"/>
      <c r="G22" s="13">
        <f t="shared" si="0"/>
        <v>23620489</v>
      </c>
    </row>
    <row r="23" spans="2:7" x14ac:dyDescent="0.25">
      <c r="B23" s="26">
        <v>45608</v>
      </c>
      <c r="C23" s="3" t="s">
        <v>27</v>
      </c>
      <c r="D23" s="1" t="s">
        <v>26</v>
      </c>
      <c r="E23" s="2"/>
      <c r="F23" s="2">
        <v>100000</v>
      </c>
      <c r="G23" s="13">
        <f t="shared" si="0"/>
        <v>23720489</v>
      </c>
    </row>
    <row r="24" spans="2:7" x14ac:dyDescent="0.25">
      <c r="B24" s="26">
        <v>45608</v>
      </c>
      <c r="C24" s="3" t="s">
        <v>63</v>
      </c>
      <c r="D24" s="1" t="s">
        <v>31</v>
      </c>
      <c r="E24" s="2"/>
      <c r="F24" s="2">
        <v>63000</v>
      </c>
      <c r="G24" s="13">
        <f t="shared" si="0"/>
        <v>23783489</v>
      </c>
    </row>
    <row r="25" spans="2:7" x14ac:dyDescent="0.25">
      <c r="B25" s="4">
        <v>45608</v>
      </c>
      <c r="C25" s="3" t="s">
        <v>27</v>
      </c>
      <c r="D25" s="1" t="s">
        <v>32</v>
      </c>
      <c r="E25" s="2">
        <v>1650</v>
      </c>
      <c r="F25" s="2"/>
      <c r="G25" s="13">
        <f t="shared" si="0"/>
        <v>23781839</v>
      </c>
    </row>
    <row r="26" spans="2:7" x14ac:dyDescent="0.25">
      <c r="B26" s="4">
        <v>45609</v>
      </c>
      <c r="C26" s="3" t="s">
        <v>69</v>
      </c>
      <c r="D26" s="1" t="s">
        <v>31</v>
      </c>
      <c r="E26" s="2"/>
      <c r="F26" s="2">
        <v>67000</v>
      </c>
      <c r="G26" s="13">
        <f t="shared" si="0"/>
        <v>23848839</v>
      </c>
    </row>
    <row r="27" spans="2:7" x14ac:dyDescent="0.25">
      <c r="B27" s="4">
        <v>45609</v>
      </c>
      <c r="C27" s="3" t="s">
        <v>27</v>
      </c>
      <c r="D27" s="1" t="s">
        <v>32</v>
      </c>
      <c r="E27" s="2">
        <v>1122.5</v>
      </c>
      <c r="F27" s="2"/>
      <c r="G27" s="13">
        <f t="shared" si="0"/>
        <v>23847716.5</v>
      </c>
    </row>
    <row r="28" spans="2:7" x14ac:dyDescent="0.25">
      <c r="B28" s="4">
        <v>45610</v>
      </c>
      <c r="C28" s="3" t="s">
        <v>27</v>
      </c>
      <c r="D28" s="1" t="s">
        <v>26</v>
      </c>
      <c r="E28" s="2"/>
      <c r="F28" s="2">
        <v>6000</v>
      </c>
      <c r="G28" s="13">
        <f t="shared" si="0"/>
        <v>23853716.5</v>
      </c>
    </row>
    <row r="29" spans="2:7" x14ac:dyDescent="0.25">
      <c r="B29" s="28">
        <v>45610</v>
      </c>
      <c r="C29" s="24" t="s">
        <v>70</v>
      </c>
      <c r="D29" s="1" t="s">
        <v>31</v>
      </c>
      <c r="E29" s="2"/>
      <c r="F29" s="2">
        <v>74000</v>
      </c>
      <c r="G29" s="13">
        <f t="shared" si="0"/>
        <v>23927716.5</v>
      </c>
    </row>
    <row r="30" spans="2:7" x14ac:dyDescent="0.25">
      <c r="B30" s="4">
        <v>45610</v>
      </c>
      <c r="C30" s="3" t="s">
        <v>27</v>
      </c>
      <c r="D30" s="1" t="s">
        <v>32</v>
      </c>
      <c r="E30" s="2">
        <v>1575</v>
      </c>
      <c r="F30" s="2"/>
      <c r="G30" s="13">
        <f t="shared" si="0"/>
        <v>23926141.5</v>
      </c>
    </row>
    <row r="31" spans="2:7" x14ac:dyDescent="0.25">
      <c r="B31" s="4">
        <v>45611</v>
      </c>
      <c r="C31" s="3" t="s">
        <v>27</v>
      </c>
      <c r="D31" s="1" t="s">
        <v>26</v>
      </c>
      <c r="E31" s="2"/>
      <c r="F31" s="2">
        <v>2400</v>
      </c>
      <c r="G31" s="13">
        <f t="shared" si="0"/>
        <v>23928541.5</v>
      </c>
    </row>
    <row r="32" spans="2:7" x14ac:dyDescent="0.25">
      <c r="B32" s="4">
        <v>45611</v>
      </c>
      <c r="C32" s="3" t="s">
        <v>71</v>
      </c>
      <c r="D32" s="1" t="s">
        <v>31</v>
      </c>
      <c r="E32" s="2"/>
      <c r="F32" s="2">
        <v>166000</v>
      </c>
      <c r="G32" s="13">
        <f t="shared" si="0"/>
        <v>24094541.5</v>
      </c>
    </row>
    <row r="33" spans="2:7" x14ac:dyDescent="0.25">
      <c r="B33" s="4">
        <v>45611</v>
      </c>
      <c r="C33" s="3" t="s">
        <v>27</v>
      </c>
      <c r="D33" s="1" t="s">
        <v>32</v>
      </c>
      <c r="E33" s="2">
        <v>1675</v>
      </c>
      <c r="F33" s="2"/>
      <c r="G33" s="13">
        <f t="shared" si="0"/>
        <v>24092866.5</v>
      </c>
    </row>
    <row r="34" spans="2:7" x14ac:dyDescent="0.25">
      <c r="B34" s="4">
        <v>45614</v>
      </c>
      <c r="C34" s="3" t="s">
        <v>76</v>
      </c>
      <c r="D34" s="1" t="s">
        <v>31</v>
      </c>
      <c r="E34" s="2"/>
      <c r="F34" s="2">
        <v>61000</v>
      </c>
      <c r="G34" s="13">
        <f t="shared" si="0"/>
        <v>24153866.5</v>
      </c>
    </row>
    <row r="35" spans="2:7" s="32" customFormat="1" x14ac:dyDescent="0.25">
      <c r="B35" s="28">
        <v>45614</v>
      </c>
      <c r="C35" s="24" t="s">
        <v>77</v>
      </c>
      <c r="D35" s="1" t="s">
        <v>78</v>
      </c>
      <c r="E35" s="25">
        <v>148000</v>
      </c>
      <c r="F35" s="25"/>
      <c r="G35" s="13">
        <f t="shared" si="0"/>
        <v>24005866.5</v>
      </c>
    </row>
    <row r="36" spans="2:7" s="32" customFormat="1" x14ac:dyDescent="0.25">
      <c r="B36" s="28">
        <v>45614</v>
      </c>
      <c r="C36" s="24" t="s">
        <v>27</v>
      </c>
      <c r="D36" s="1" t="s">
        <v>32</v>
      </c>
      <c r="E36" s="25">
        <v>1850</v>
      </c>
      <c r="F36" s="25"/>
      <c r="G36" s="13">
        <f t="shared" si="0"/>
        <v>24004016.5</v>
      </c>
    </row>
    <row r="37" spans="2:7" s="32" customFormat="1" x14ac:dyDescent="0.25">
      <c r="B37" s="28">
        <v>45615</v>
      </c>
      <c r="C37" s="24" t="s">
        <v>82</v>
      </c>
      <c r="D37" s="1" t="s">
        <v>31</v>
      </c>
      <c r="E37" s="25"/>
      <c r="F37" s="25">
        <v>32000</v>
      </c>
      <c r="G37" s="13">
        <f t="shared" si="0"/>
        <v>24036016.5</v>
      </c>
    </row>
    <row r="38" spans="2:7" x14ac:dyDescent="0.25">
      <c r="B38" s="28">
        <v>45615</v>
      </c>
      <c r="C38" s="24" t="s">
        <v>27</v>
      </c>
      <c r="D38" s="1" t="s">
        <v>32</v>
      </c>
      <c r="E38" s="2">
        <v>4150</v>
      </c>
      <c r="F38" s="2"/>
      <c r="G38" s="13">
        <f t="shared" si="0"/>
        <v>24031866.5</v>
      </c>
    </row>
    <row r="39" spans="2:7" s="32" customFormat="1" x14ac:dyDescent="0.25">
      <c r="B39" s="28">
        <v>45616</v>
      </c>
      <c r="C39" s="24" t="s">
        <v>27</v>
      </c>
      <c r="D39" s="1" t="s">
        <v>26</v>
      </c>
      <c r="E39" s="25"/>
      <c r="F39" s="25">
        <v>25000</v>
      </c>
      <c r="G39" s="13">
        <f t="shared" si="0"/>
        <v>24056866.5</v>
      </c>
    </row>
    <row r="40" spans="2:7" s="32" customFormat="1" x14ac:dyDescent="0.25">
      <c r="B40" s="28">
        <v>45616</v>
      </c>
      <c r="C40" s="24" t="s">
        <v>83</v>
      </c>
      <c r="D40" s="1" t="s">
        <v>31</v>
      </c>
      <c r="E40" s="25"/>
      <c r="F40" s="25">
        <v>60000</v>
      </c>
      <c r="G40" s="13">
        <f t="shared" si="0"/>
        <v>24116866.5</v>
      </c>
    </row>
    <row r="41" spans="2:7" s="32" customFormat="1" x14ac:dyDescent="0.25">
      <c r="B41" s="28">
        <v>45616</v>
      </c>
      <c r="C41" s="24" t="s">
        <v>27</v>
      </c>
      <c r="D41" s="1" t="s">
        <v>32</v>
      </c>
      <c r="E41" s="25">
        <v>1525</v>
      </c>
      <c r="F41" s="25"/>
      <c r="G41" s="13">
        <f t="shared" si="0"/>
        <v>24115341.5</v>
      </c>
    </row>
    <row r="42" spans="2:7" s="32" customFormat="1" x14ac:dyDescent="0.25">
      <c r="B42" s="28">
        <v>45617</v>
      </c>
      <c r="C42" s="24" t="s">
        <v>85</v>
      </c>
      <c r="D42" s="1" t="s">
        <v>31</v>
      </c>
      <c r="E42" s="25"/>
      <c r="F42" s="25">
        <v>174500</v>
      </c>
      <c r="G42" s="13">
        <f t="shared" si="0"/>
        <v>24289841.5</v>
      </c>
    </row>
    <row r="43" spans="2:7" s="32" customFormat="1" ht="15.75" customHeight="1" x14ac:dyDescent="0.25">
      <c r="B43" s="28">
        <v>45617</v>
      </c>
      <c r="C43" s="24" t="s">
        <v>27</v>
      </c>
      <c r="D43" s="1" t="s">
        <v>32</v>
      </c>
      <c r="E43" s="25">
        <v>800</v>
      </c>
      <c r="F43" s="25"/>
      <c r="G43" s="13">
        <f t="shared" si="0"/>
        <v>24289041.5</v>
      </c>
    </row>
    <row r="44" spans="2:7" s="32" customFormat="1" x14ac:dyDescent="0.25">
      <c r="B44" s="28">
        <v>45618</v>
      </c>
      <c r="C44" s="24" t="s">
        <v>86</v>
      </c>
      <c r="D44" s="1" t="s">
        <v>31</v>
      </c>
      <c r="E44" s="25"/>
      <c r="F44" s="25">
        <v>78000</v>
      </c>
      <c r="G44" s="13">
        <f t="shared" si="0"/>
        <v>24367041.5</v>
      </c>
    </row>
    <row r="45" spans="2:7" s="32" customFormat="1" x14ac:dyDescent="0.25">
      <c r="B45" s="28">
        <v>45618</v>
      </c>
      <c r="C45" s="24" t="s">
        <v>87</v>
      </c>
      <c r="D45" s="1" t="s">
        <v>88</v>
      </c>
      <c r="E45" s="25">
        <v>5880</v>
      </c>
      <c r="F45" s="25"/>
      <c r="G45" s="13">
        <f t="shared" si="0"/>
        <v>24361161.5</v>
      </c>
    </row>
    <row r="46" spans="2:7" s="32" customFormat="1" x14ac:dyDescent="0.25">
      <c r="B46" s="28">
        <v>45618</v>
      </c>
      <c r="C46" s="24" t="s">
        <v>27</v>
      </c>
      <c r="D46" s="1" t="s">
        <v>32</v>
      </c>
      <c r="E46" s="25">
        <v>1500</v>
      </c>
      <c r="F46" s="25"/>
      <c r="G46" s="13">
        <f t="shared" si="0"/>
        <v>24359661.5</v>
      </c>
    </row>
    <row r="47" spans="2:7" s="32" customFormat="1" x14ac:dyDescent="0.25">
      <c r="B47" s="28">
        <v>45621</v>
      </c>
      <c r="C47" s="24" t="s">
        <v>90</v>
      </c>
      <c r="D47" s="1" t="s">
        <v>31</v>
      </c>
      <c r="E47" s="25"/>
      <c r="F47" s="25">
        <v>41000</v>
      </c>
      <c r="G47" s="13">
        <f t="shared" si="0"/>
        <v>24400661.5</v>
      </c>
    </row>
    <row r="48" spans="2:7" s="32" customFormat="1" x14ac:dyDescent="0.25">
      <c r="B48" s="28">
        <v>45621</v>
      </c>
      <c r="C48" s="24" t="s">
        <v>27</v>
      </c>
      <c r="D48" s="1" t="s">
        <v>32</v>
      </c>
      <c r="E48" s="25">
        <v>4362.5</v>
      </c>
      <c r="F48" s="25"/>
      <c r="G48" s="13">
        <f t="shared" si="0"/>
        <v>24396299</v>
      </c>
    </row>
    <row r="49" spans="1:8" s="32" customFormat="1" x14ac:dyDescent="0.25">
      <c r="B49" s="28">
        <v>45622</v>
      </c>
      <c r="C49" s="24" t="s">
        <v>27</v>
      </c>
      <c r="D49" s="1" t="s">
        <v>26</v>
      </c>
      <c r="E49" s="25"/>
      <c r="F49" s="25">
        <v>25000</v>
      </c>
      <c r="G49" s="13">
        <f t="shared" si="0"/>
        <v>24421299</v>
      </c>
    </row>
    <row r="50" spans="1:8" x14ac:dyDescent="0.25">
      <c r="B50" s="28">
        <v>45622</v>
      </c>
      <c r="C50" s="24" t="s">
        <v>91</v>
      </c>
      <c r="D50" s="1" t="s">
        <v>31</v>
      </c>
      <c r="E50" s="2"/>
      <c r="F50" s="2">
        <v>15000</v>
      </c>
      <c r="G50" s="13">
        <f t="shared" si="0"/>
        <v>24436299</v>
      </c>
    </row>
    <row r="51" spans="1:8" s="32" customFormat="1" x14ac:dyDescent="0.25">
      <c r="B51" s="28">
        <v>45622</v>
      </c>
      <c r="C51" s="24" t="s">
        <v>27</v>
      </c>
      <c r="D51" s="1" t="s">
        <v>32</v>
      </c>
      <c r="E51" s="37">
        <v>1950</v>
      </c>
      <c r="F51" s="25"/>
      <c r="G51" s="13">
        <f t="shared" si="0"/>
        <v>24434349</v>
      </c>
    </row>
    <row r="52" spans="1:8" s="32" customFormat="1" x14ac:dyDescent="0.25">
      <c r="B52" s="28">
        <v>45623</v>
      </c>
      <c r="C52" s="24" t="s">
        <v>92</v>
      </c>
      <c r="D52" s="1" t="s">
        <v>31</v>
      </c>
      <c r="E52" s="37"/>
      <c r="F52" s="25">
        <v>14450</v>
      </c>
      <c r="G52" s="13">
        <f t="shared" si="0"/>
        <v>24448799</v>
      </c>
      <c r="H52" s="33"/>
    </row>
    <row r="53" spans="1:8" x14ac:dyDescent="0.25">
      <c r="B53" s="38">
        <v>45623</v>
      </c>
      <c r="C53" s="24" t="s">
        <v>27</v>
      </c>
      <c r="D53" s="1" t="s">
        <v>32</v>
      </c>
      <c r="E53" s="2">
        <v>1025</v>
      </c>
      <c r="F53" s="2"/>
      <c r="G53" s="13">
        <f t="shared" si="0"/>
        <v>24447774</v>
      </c>
    </row>
    <row r="54" spans="1:8" s="32" customFormat="1" x14ac:dyDescent="0.25">
      <c r="B54" s="38">
        <v>45624</v>
      </c>
      <c r="C54" s="24" t="s">
        <v>93</v>
      </c>
      <c r="D54" s="1" t="s">
        <v>31</v>
      </c>
      <c r="E54" s="25"/>
      <c r="F54" s="25">
        <v>96500</v>
      </c>
      <c r="G54" s="13">
        <f t="shared" si="0"/>
        <v>24544274</v>
      </c>
    </row>
    <row r="55" spans="1:8" s="32" customFormat="1" x14ac:dyDescent="0.25">
      <c r="B55" s="38">
        <v>45624</v>
      </c>
      <c r="C55" s="24" t="s">
        <v>27</v>
      </c>
      <c r="D55" s="1" t="s">
        <v>32</v>
      </c>
      <c r="E55" s="25">
        <v>375</v>
      </c>
      <c r="F55" s="25"/>
      <c r="G55" s="13">
        <f t="shared" si="0"/>
        <v>24543899</v>
      </c>
    </row>
    <row r="56" spans="1:8" s="32" customFormat="1" x14ac:dyDescent="0.25">
      <c r="B56" s="41">
        <v>45625</v>
      </c>
      <c r="C56" s="50" t="s">
        <v>96</v>
      </c>
      <c r="D56" s="51" t="s">
        <v>31</v>
      </c>
      <c r="E56" s="39"/>
      <c r="F56" s="39">
        <v>81450</v>
      </c>
      <c r="G56" s="13">
        <f t="shared" si="0"/>
        <v>24625349</v>
      </c>
    </row>
    <row r="57" spans="1:8" s="32" customFormat="1" x14ac:dyDescent="0.25">
      <c r="A57" s="40"/>
      <c r="B57" s="42">
        <v>45625</v>
      </c>
      <c r="C57" s="24" t="s">
        <v>27</v>
      </c>
      <c r="D57" s="1" t="s">
        <v>32</v>
      </c>
      <c r="E57" s="29">
        <v>361.25</v>
      </c>
      <c r="F57" s="25"/>
      <c r="G57" s="13">
        <f t="shared" si="0"/>
        <v>24624987.75</v>
      </c>
    </row>
    <row r="58" spans="1:8" ht="15" customHeight="1" thickBot="1" x14ac:dyDescent="0.3">
      <c r="B58" s="59" t="s">
        <v>24</v>
      </c>
      <c r="C58" s="60"/>
      <c r="D58" s="60"/>
      <c r="E58" s="60"/>
      <c r="F58" s="61"/>
      <c r="G58" s="46">
        <v>24624987.75</v>
      </c>
    </row>
    <row r="61" spans="1:8" ht="15.75" thickBot="1" x14ac:dyDescent="0.3">
      <c r="B61" s="58"/>
      <c r="C61" s="58"/>
      <c r="F61" s="58"/>
      <c r="G61" s="58"/>
    </row>
    <row r="62" spans="1:8" x14ac:dyDescent="0.25">
      <c r="B62" s="53" t="s">
        <v>10</v>
      </c>
      <c r="C62" s="53"/>
      <c r="F62" s="53" t="s">
        <v>18</v>
      </c>
      <c r="G62" s="53"/>
    </row>
    <row r="63" spans="1:8" x14ac:dyDescent="0.25">
      <c r="B63" s="52" t="s">
        <v>11</v>
      </c>
      <c r="C63" s="52"/>
      <c r="F63" s="52" t="s">
        <v>6</v>
      </c>
      <c r="G63" s="52"/>
    </row>
    <row r="64" spans="1:8" x14ac:dyDescent="0.25">
      <c r="D64" t="s">
        <v>8</v>
      </c>
    </row>
    <row r="65" spans="4:5" x14ac:dyDescent="0.25">
      <c r="D65" s="53" t="s">
        <v>14</v>
      </c>
      <c r="E65" s="53"/>
    </row>
    <row r="66" spans="4:5" x14ac:dyDescent="0.25">
      <c r="D66" s="52" t="s">
        <v>7</v>
      </c>
      <c r="E66" s="52"/>
    </row>
  </sheetData>
  <mergeCells count="11">
    <mergeCell ref="A6:G6"/>
    <mergeCell ref="A7:G7"/>
    <mergeCell ref="B58:F58"/>
    <mergeCell ref="B61:C61"/>
    <mergeCell ref="F61:G61"/>
    <mergeCell ref="D66:E66"/>
    <mergeCell ref="B62:C62"/>
    <mergeCell ref="F62:G62"/>
    <mergeCell ref="B63:C63"/>
    <mergeCell ref="F63:G63"/>
    <mergeCell ref="D65:E65"/>
  </mergeCells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2024-12-09T14:17:59Z</cp:lastPrinted>
  <dcterms:created xsi:type="dcterms:W3CDTF">2023-03-31T14:42:22Z</dcterms:created>
  <dcterms:modified xsi:type="dcterms:W3CDTF">2024-12-10T16:50:29Z</dcterms:modified>
</cp:coreProperties>
</file>