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7364C2F0-91AE-462D-A333-D9C5BD612883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Estado de Situación" sheetId="2" r:id="rId1"/>
  </sheets>
  <calcPr calcId="191029"/>
</workbook>
</file>

<file path=xl/calcChain.xml><?xml version="1.0" encoding="utf-8"?>
<calcChain xmlns="http://schemas.openxmlformats.org/spreadsheetml/2006/main">
  <c r="C28" i="2" l="1"/>
  <c r="C37" i="2" l="1"/>
  <c r="E28" i="2"/>
  <c r="E31" i="2" s="1"/>
  <c r="E19" i="2"/>
  <c r="C19" i="2"/>
  <c r="E14" i="2"/>
  <c r="C14" i="2"/>
  <c r="C31" i="2" l="1"/>
  <c r="C38" i="2" s="1"/>
  <c r="C21" i="2"/>
  <c r="E21" i="2"/>
  <c r="E37" i="2" l="1"/>
  <c r="E38" i="2" s="1"/>
</calcChain>
</file>

<file path=xl/sharedStrings.xml><?xml version="1.0" encoding="utf-8"?>
<sst xmlns="http://schemas.openxmlformats.org/spreadsheetml/2006/main" count="39" uniqueCount="38">
  <si>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</si>
  <si>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</si>
  <si>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</si>
  <si>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</si>
  <si>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</si>
  <si>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</si>
  <si>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</si>
  <si>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</si>
  <si>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>Estado de Situación Financiera</t>
  </si>
  <si>
    <t xml:space="preserve"> (Valores en RD$)</t>
  </si>
  <si>
    <t>Firma del Enc. Administrativo</t>
  </si>
  <si>
    <t>Patrimonio Neto</t>
  </si>
  <si>
    <t>_______________________________</t>
  </si>
  <si>
    <t>Firma del Director  o Presidente</t>
  </si>
  <si>
    <t>Firma del Financiero</t>
  </si>
  <si>
    <t>Firma del Contador</t>
  </si>
  <si>
    <t>___________________________</t>
  </si>
  <si>
    <t>Total Activos Netos/Patrimonio mas Pasivos</t>
  </si>
  <si>
    <t>Al 31 de diciembre de 2022 y 2021</t>
  </si>
  <si>
    <t>SUPERINTENDENCIA DE SEGUROS</t>
  </si>
  <si>
    <t>Activos Netos/Patrimonio (Notas 17 y 24)</t>
  </si>
  <si>
    <t xml:space="preserve"> </t>
  </si>
  <si>
    <t xml:space="preserve">       _________________________________</t>
  </si>
  <si>
    <t xml:space="preserve">  Efectivo y equivalente de efectivo (Notas 7) </t>
  </si>
  <si>
    <t xml:space="preserve">  Inversiones a corto plazo (Nota 8)</t>
  </si>
  <si>
    <t xml:space="preserve">  Cuenta por cobrar a corto plazo (Notas 9)</t>
  </si>
  <si>
    <t xml:space="preserve">  Inventarios (Nota 10)</t>
  </si>
  <si>
    <t xml:space="preserve">  Pagos anticipados (Nota 11)</t>
  </si>
  <si>
    <t xml:space="preserve">  Propiedad, planta y equipo neto (Nota 12)</t>
  </si>
  <si>
    <t xml:space="preserve">  Activos intangibles (Nota 13)</t>
  </si>
  <si>
    <t xml:space="preserve">Pasivos </t>
  </si>
  <si>
    <t xml:space="preserve">  Pasivos corrientes</t>
  </si>
  <si>
    <t xml:space="preserve">  Cuentas por pagar a corto plazo (Nota 14)</t>
  </si>
  <si>
    <t xml:space="preserve">  Retenciones y acumulaciones por pagar (Nota 15)</t>
  </si>
  <si>
    <t xml:space="preserve">  Otros pasivos corrientes (Nota 16)</t>
  </si>
  <si>
    <t xml:space="preserve">  Capital</t>
  </si>
  <si>
    <t xml:space="preserve">  Resultados positivos (ahorro)/negativo (desahorro) </t>
  </si>
  <si>
    <t xml:space="preserve">  Resultado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</si>
</sst>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3" fontId="1" fillId="0" borderId="0" xfId="0" applyNumberFormat="1" applyFont="1"/>
    <xf numFmtId="164" fontId="2" fillId="0" borderId="1" xfId="1" applyFont="1" applyBorder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164" fontId="2" fillId="0" borderId="0" xfId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1" fillId="0" borderId="0" xfId="1" applyFont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6"/>
  <sheetViews>
    <sheetView tabSelected="1" zoomScale="150" zoomScaleNormal="150" workbookViewId="0">
      <selection activeCell="B7" sqref="B7"/>
    </sheetView>
  </sheetViews>
  <sheetFormatPr baseColWidth="10" defaultColWidth="11.42578125" defaultRowHeight="15.75" x14ac:dyDescent="0.25"/>
  <cols>
    <col min="1" max="1" width="10.140625" style="4" customWidth="1"/>
    <col min="2" max="2" width="50.42578125" style="4" customWidth="1"/>
    <col min="3" max="3" width="19.28515625" style="4" customWidth="1"/>
    <col min="4" max="4" width="2.42578125" style="6" customWidth="1"/>
    <col min="5" max="5" width="18.28515625" style="4" customWidth="1"/>
    <col min="6" max="6" width="16.140625" style="4" customWidth="1"/>
    <col min="7" max="7" width="14.42578125" style="4" customWidth="1"/>
    <col min="8" max="16384" width="11.42578125" style="4"/>
  </cols>
  <sheetData>
    <row r="1" spans="2:7" x14ac:dyDescent="0.25">
      <c r="B1" s="29" t="s">
        <v>19</v>
      </c>
      <c r="C1" s="29"/>
      <c r="D1" s="29"/>
      <c r="E1" s="29"/>
    </row>
    <row r="2" spans="2:7" x14ac:dyDescent="0.25">
      <c r="B2" s="29" t="s">
        <v>8</v>
      </c>
      <c r="C2" s="29"/>
      <c r="D2" s="29"/>
      <c r="E2" s="29"/>
    </row>
    <row r="3" spans="2:7" x14ac:dyDescent="0.25">
      <c r="B3" s="29" t="s">
        <v>18</v>
      </c>
      <c r="C3" s="29"/>
      <c r="D3" s="29"/>
      <c r="E3" s="29"/>
    </row>
    <row r="4" spans="2:7" x14ac:dyDescent="0.25">
      <c r="B4" s="30" t="s">
        <v>9</v>
      </c>
      <c r="C4" s="30"/>
      <c r="D4" s="30"/>
      <c r="E4" s="30"/>
    </row>
    <row r="5" spans="2:7" x14ac:dyDescent="0.25">
      <c r="B5" s="7"/>
      <c r="C5" s="7"/>
      <c r="D5" s="11"/>
      <c r="E5" s="7"/>
    </row>
    <row r="6" spans="2:7" ht="12.75" customHeight="1" x14ac:dyDescent="0.25">
      <c r="B6" s="1"/>
      <c r="C6" s="8">
        <v>2022</v>
      </c>
      <c r="D6" s="10"/>
      <c r="E6" s="8">
        <v>2021</v>
      </c>
    </row>
    <row r="7" spans="2:7" x14ac:dyDescent="0.25">
      <c r="B7" s="3" t="s">
        <v>0</v>
      </c>
      <c r="C7" s="1"/>
      <c r="D7" s="12"/>
      <c r="E7" s="1"/>
    </row>
    <row r="8" spans="2:7" x14ac:dyDescent="0.25">
      <c r="B8" s="3" t="s">
        <v>1</v>
      </c>
      <c r="C8" s="1"/>
      <c r="D8" s="12"/>
      <c r="E8" s="1"/>
    </row>
    <row r="9" spans="2:7" x14ac:dyDescent="0.25">
      <c r="B9" s="22" t="s">
        <v>23</v>
      </c>
      <c r="C9" s="14">
        <v>20696973.600000001</v>
      </c>
      <c r="D9" s="13"/>
      <c r="E9" s="14">
        <v>4032766.79</v>
      </c>
      <c r="F9" s="17"/>
    </row>
    <row r="10" spans="2:7" x14ac:dyDescent="0.25">
      <c r="B10" s="2" t="s">
        <v>24</v>
      </c>
      <c r="C10" s="14">
        <v>10477796.939999999</v>
      </c>
      <c r="D10" s="13"/>
      <c r="E10" s="14">
        <v>9818403.5299999993</v>
      </c>
      <c r="F10" s="17"/>
    </row>
    <row r="11" spans="2:7" x14ac:dyDescent="0.25">
      <c r="B11" s="2" t="s">
        <v>25</v>
      </c>
      <c r="C11" s="14">
        <v>764714528.70000005</v>
      </c>
      <c r="D11" s="13"/>
      <c r="E11" s="14">
        <v>820318360.14999998</v>
      </c>
      <c r="F11" s="17"/>
    </row>
    <row r="12" spans="2:7" x14ac:dyDescent="0.25">
      <c r="B12" s="2" t="s">
        <v>26</v>
      </c>
      <c r="C12" s="14">
        <v>10383531.99</v>
      </c>
      <c r="D12" s="13"/>
      <c r="E12" s="14">
        <v>8006337.2699999996</v>
      </c>
      <c r="F12" s="17"/>
    </row>
    <row r="13" spans="2:7" x14ac:dyDescent="0.25">
      <c r="B13" s="2" t="s">
        <v>27</v>
      </c>
      <c r="C13" s="18">
        <v>7222961.0300000003</v>
      </c>
      <c r="D13" s="13"/>
      <c r="E13" s="18">
        <v>2699967.7</v>
      </c>
      <c r="F13" s="17"/>
      <c r="G13" s="19"/>
    </row>
    <row r="14" spans="2:7" x14ac:dyDescent="0.25">
      <c r="B14" s="3" t="s">
        <v>2</v>
      </c>
      <c r="C14" s="15">
        <f>SUM(C9:C13)</f>
        <v>813495792.25999999</v>
      </c>
      <c r="D14" s="10"/>
      <c r="E14" s="15">
        <f>SUM(E9:E13)</f>
        <v>844875835.44000006</v>
      </c>
    </row>
    <row r="15" spans="2:7" ht="6.75" customHeight="1" x14ac:dyDescent="0.25">
      <c r="B15" s="3"/>
      <c r="C15" s="15"/>
      <c r="D15" s="10"/>
      <c r="E15" s="15"/>
    </row>
    <row r="16" spans="2:7" x14ac:dyDescent="0.25">
      <c r="B16" s="3" t="s">
        <v>3</v>
      </c>
      <c r="C16" s="24"/>
      <c r="D16" s="25"/>
      <c r="E16" s="24"/>
    </row>
    <row r="17" spans="2:7" x14ac:dyDescent="0.25">
      <c r="B17" s="2" t="s">
        <v>28</v>
      </c>
      <c r="C17" s="14">
        <v>400773605.42000002</v>
      </c>
      <c r="D17" s="13"/>
      <c r="E17" s="14">
        <v>401118736.08999997</v>
      </c>
      <c r="F17" s="17"/>
    </row>
    <row r="18" spans="2:7" x14ac:dyDescent="0.25">
      <c r="B18" s="2" t="s">
        <v>29</v>
      </c>
      <c r="C18" s="5"/>
      <c r="D18" s="13"/>
      <c r="E18" s="14">
        <v>790600</v>
      </c>
      <c r="F18" s="17"/>
    </row>
    <row r="19" spans="2:7" x14ac:dyDescent="0.25">
      <c r="B19" s="3" t="s">
        <v>4</v>
      </c>
      <c r="C19" s="15">
        <f>SUM(C17:C18)</f>
        <v>400773605.42000002</v>
      </c>
      <c r="D19" s="10"/>
      <c r="E19" s="15">
        <f>SUM(E17:E18)</f>
        <v>401909336.08999997</v>
      </c>
      <c r="F19" s="17"/>
      <c r="G19" s="19"/>
    </row>
    <row r="20" spans="2:7" ht="9" customHeight="1" x14ac:dyDescent="0.25">
      <c r="B20" s="3"/>
      <c r="C20" s="15"/>
      <c r="D20" s="10"/>
      <c r="E20" s="15"/>
      <c r="F20" s="17"/>
    </row>
    <row r="21" spans="2:7" ht="16.5" thickBot="1" x14ac:dyDescent="0.3">
      <c r="B21" s="3" t="s">
        <v>5</v>
      </c>
      <c r="C21" s="23">
        <f>+C14+C19</f>
        <v>1214269397.6800001</v>
      </c>
      <c r="D21" s="10"/>
      <c r="E21" s="23">
        <f>+E14+E19</f>
        <v>1246785171.53</v>
      </c>
    </row>
    <row r="22" spans="2:7" ht="16.5" thickTop="1" x14ac:dyDescent="0.25">
      <c r="B22" s="3"/>
      <c r="C22" s="26"/>
      <c r="D22" s="12"/>
      <c r="E22" s="26"/>
    </row>
    <row r="23" spans="2:7" x14ac:dyDescent="0.25">
      <c r="B23" s="3" t="s">
        <v>30</v>
      </c>
      <c r="C23" s="26"/>
      <c r="D23" s="12"/>
      <c r="E23" s="26"/>
    </row>
    <row r="24" spans="2:7" x14ac:dyDescent="0.25">
      <c r="B24" s="3" t="s">
        <v>31</v>
      </c>
      <c r="C24" s="20"/>
      <c r="D24" s="27"/>
      <c r="E24" s="20"/>
    </row>
    <row r="25" spans="2:7" x14ac:dyDescent="0.25">
      <c r="B25" s="2" t="s">
        <v>32</v>
      </c>
      <c r="C25" s="14">
        <v>10797142.550000001</v>
      </c>
      <c r="D25" s="13"/>
      <c r="E25" s="14">
        <v>955560.27</v>
      </c>
      <c r="F25" s="17"/>
    </row>
    <row r="26" spans="2:7" x14ac:dyDescent="0.25">
      <c r="B26" s="2" t="s">
        <v>33</v>
      </c>
      <c r="C26" s="14">
        <v>26846.799999999999</v>
      </c>
      <c r="D26" s="13"/>
      <c r="E26" s="14">
        <v>33603.089999999997</v>
      </c>
      <c r="F26" s="17"/>
    </row>
    <row r="27" spans="2:7" x14ac:dyDescent="0.25">
      <c r="B27" s="2" t="s">
        <v>34</v>
      </c>
      <c r="C27" s="18">
        <v>1250850.8999999999</v>
      </c>
      <c r="D27" s="13"/>
      <c r="E27" s="18">
        <v>1280242.3500000001</v>
      </c>
      <c r="F27" s="17"/>
    </row>
    <row r="28" spans="2:7" x14ac:dyDescent="0.25">
      <c r="B28" s="3" t="s">
        <v>6</v>
      </c>
      <c r="C28" s="15">
        <f>SUM(C25:C27)</f>
        <v>12074840.250000002</v>
      </c>
      <c r="D28" s="10"/>
      <c r="E28" s="15">
        <f>SUM(E25:E27)</f>
        <v>2269405.71</v>
      </c>
      <c r="F28" s="17"/>
    </row>
    <row r="29" spans="2:7" ht="8.25" customHeight="1" x14ac:dyDescent="0.25">
      <c r="B29" s="3"/>
      <c r="C29" s="15"/>
      <c r="D29" s="10"/>
      <c r="E29" s="15"/>
    </row>
    <row r="30" spans="2:7" ht="10.5" customHeight="1" x14ac:dyDescent="0.25">
      <c r="B30" s="3"/>
      <c r="C30" s="15"/>
      <c r="D30" s="10"/>
      <c r="E30" s="15"/>
    </row>
    <row r="31" spans="2:7" x14ac:dyDescent="0.25">
      <c r="B31" s="3" t="s">
        <v>7</v>
      </c>
      <c r="C31" s="16">
        <f>C28</f>
        <v>12074840.250000002</v>
      </c>
      <c r="D31" s="10"/>
      <c r="E31" s="16">
        <f>E28</f>
        <v>2269405.71</v>
      </c>
    </row>
    <row r="32" spans="2:7" ht="9" customHeight="1" x14ac:dyDescent="0.25">
      <c r="B32" s="3"/>
      <c r="C32" s="15"/>
      <c r="D32" s="10"/>
      <c r="E32" s="15"/>
    </row>
    <row r="33" spans="2:6" x14ac:dyDescent="0.25">
      <c r="B33" s="3" t="s">
        <v>20</v>
      </c>
      <c r="C33" s="26"/>
      <c r="D33" s="12"/>
      <c r="E33" s="26"/>
    </row>
    <row r="34" spans="2:6" ht="12.75" customHeight="1" x14ac:dyDescent="0.25">
      <c r="B34" s="2" t="s">
        <v>35</v>
      </c>
      <c r="C34" s="14">
        <v>3619790997.0799999</v>
      </c>
      <c r="D34" s="13"/>
      <c r="E34" s="14">
        <v>3619790997.0799999</v>
      </c>
      <c r="F34" s="17" t="s">
        <v>21</v>
      </c>
    </row>
    <row r="35" spans="2:6" x14ac:dyDescent="0.25">
      <c r="B35" s="2" t="s">
        <v>36</v>
      </c>
      <c r="C35" s="14">
        <v>-42460176.840000004</v>
      </c>
      <c r="D35" s="13"/>
      <c r="E35" s="14">
        <v>-1413303</v>
      </c>
      <c r="F35" s="17"/>
    </row>
    <row r="36" spans="2:6" x14ac:dyDescent="0.25">
      <c r="B36" s="2" t="s">
        <v>37</v>
      </c>
      <c r="C36" s="14">
        <v>-2375136262.8099999</v>
      </c>
      <c r="D36" s="13"/>
      <c r="E36" s="14">
        <v>-2373861928.2600002</v>
      </c>
      <c r="F36" s="17"/>
    </row>
    <row r="37" spans="2:6" s="9" customFormat="1" x14ac:dyDescent="0.25">
      <c r="B37" s="3" t="s">
        <v>11</v>
      </c>
      <c r="C37" s="15">
        <f>SUM(C34:C36)</f>
        <v>1202194557.4299998</v>
      </c>
      <c r="D37" s="10"/>
      <c r="E37" s="15">
        <f>SUM(E34:E36)</f>
        <v>1244515765.8199997</v>
      </c>
    </row>
    <row r="38" spans="2:6" x14ac:dyDescent="0.25">
      <c r="B38" s="3" t="s">
        <v>17</v>
      </c>
      <c r="C38" s="16">
        <f>SUM(C31+C37)</f>
        <v>1214269397.6799998</v>
      </c>
      <c r="D38" s="10"/>
      <c r="E38" s="16">
        <f>SUM(E31+E37)</f>
        <v>1246785171.5299997</v>
      </c>
    </row>
    <row r="39" spans="2:6" x14ac:dyDescent="0.25">
      <c r="C39" s="5"/>
      <c r="E39" s="5"/>
    </row>
    <row r="41" spans="2:6" x14ac:dyDescent="0.25">
      <c r="B41" s="21" t="s">
        <v>12</v>
      </c>
      <c r="C41" s="31" t="s">
        <v>22</v>
      </c>
      <c r="D41" s="31"/>
      <c r="E41" s="31"/>
    </row>
    <row r="42" spans="2:6" x14ac:dyDescent="0.25">
      <c r="B42" s="21" t="s">
        <v>13</v>
      </c>
      <c r="C42" s="28" t="s">
        <v>14</v>
      </c>
      <c r="D42" s="28"/>
      <c r="E42" s="28"/>
    </row>
    <row r="45" spans="2:6" x14ac:dyDescent="0.25">
      <c r="B45" s="21" t="s">
        <v>16</v>
      </c>
      <c r="C45" s="31" t="s">
        <v>22</v>
      </c>
      <c r="D45" s="31"/>
      <c r="E45" s="31"/>
    </row>
    <row r="46" spans="2:6" x14ac:dyDescent="0.25">
      <c r="B46" s="21" t="s">
        <v>10</v>
      </c>
      <c r="C46" s="28" t="s">
        <v>15</v>
      </c>
      <c r="D46" s="28"/>
      <c r="E46" s="28"/>
    </row>
  </sheetData>
  <mergeCells count="8">
    <mergeCell ref="C46:E46"/>
    <mergeCell ref="C42:E42"/>
    <mergeCell ref="B1:E1"/>
    <mergeCell ref="B2:E2"/>
    <mergeCell ref="B3:E3"/>
    <mergeCell ref="B4:E4"/>
    <mergeCell ref="C41:E41"/>
    <mergeCell ref="C45:E4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2023-01-25T16:24:23Z</cp:lastPrinted>
  <dcterms:created xsi:type="dcterms:W3CDTF">2018-07-13T15:52:30Z</dcterms:created>
  <dcterms:modified xsi:type="dcterms:W3CDTF">2023-01-27T12:02:35Z</dcterms:modified>
</cp:coreProperties>
</file>