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una\Desktop\FELIPE II\"/>
    </mc:Choice>
  </mc:AlternateContent>
  <xr:revisionPtr revIDLastSave="0" documentId="8_{F6ABB8F4-ADF5-4223-8622-522F6E081BBC}" xr6:coauthVersionLast="36" xr6:coauthVersionMax="36" xr10:uidLastSave="{00000000-0000-0000-0000-000000000000}"/>
  <bookViews>
    <workbookView xWindow="0" yWindow="0" windowWidth="20490" windowHeight="7545" tabRatio="596" xr2:uid="{00000000-000D-0000-FFFF-FFFF00000000}"/>
  </bookViews>
  <sheets>
    <sheet name="Flujo de Efectivo" sheetId="5" r:id="rId1"/>
  </sheets>
  <calcPr calcId="191029"/>
</workbook>
</file>

<file path=xl/calcChain.xml><?xml version="1.0" encoding="utf-8"?>
<calcChain xmlns="http://schemas.openxmlformats.org/spreadsheetml/2006/main">
  <c r="C28" i="5" l="1"/>
  <c r="C19" i="5"/>
  <c r="C31" i="5" l="1"/>
  <c r="C33" i="5" s="1"/>
  <c r="E31" i="5"/>
  <c r="E28" i="5" l="1"/>
  <c r="E19" i="5"/>
  <c r="E33" i="5" l="1"/>
  <c r="E35" i="5" s="1"/>
  <c r="C35" i="5"/>
</calcChain>
</file>

<file path=xl/sharedStrings.xml><?xml version="1.0" encoding="utf-8"?>
<sst xmlns="http://schemas.openxmlformats.org/spreadsheetml/2006/main" count="37" uniqueCount="37">
  <si>
    <t>(Valores en RD$)</t>
  </si>
  <si>
    <t>Estado de Flujo de Efectivo</t>
  </si>
  <si>
    <t>Flujo de efectivo procedentes de actividades operativas</t>
  </si>
  <si>
    <t>Flujos de efectivo netos de las actividades de operación</t>
  </si>
  <si>
    <t>Flujos de efectivo de las actividades de inversión</t>
  </si>
  <si>
    <t>Flujos de efectivo netos por las actividades de inversión</t>
  </si>
  <si>
    <t>Flujos de efectivo de las actividades de financiación</t>
  </si>
  <si>
    <t>Flujos de efectivo netos por las actividades de financiación</t>
  </si>
  <si>
    <t>Efectivo y equivalentes al efectivo al final del periodo</t>
  </si>
  <si>
    <t xml:space="preserve">Incremento/(Disminución) neta en el efectivo y equivalentes al efectivo </t>
  </si>
  <si>
    <t>Efectivo y equivalentes al efectivo al principio del periodo</t>
  </si>
  <si>
    <t>Firma del Enc. Administrativo</t>
  </si>
  <si>
    <t>Firma del Contador.</t>
  </si>
  <si>
    <t>_______________________________</t>
  </si>
  <si>
    <t>Firma del Director  o Presidente</t>
  </si>
  <si>
    <t>Firma del Financiero</t>
  </si>
  <si>
    <t>___________________________</t>
  </si>
  <si>
    <t>Del ejercicio terminado al 31 de diciembre de 2022 y 2021</t>
  </si>
  <si>
    <t>Superintendencia de Seguros</t>
  </si>
  <si>
    <t xml:space="preserve"> Otros pagos </t>
  </si>
  <si>
    <t xml:space="preserve">  Cobros por venta de bienes y servicios y arrendamientos</t>
  </si>
  <si>
    <t xml:space="preserve">  Cobros de subvenciones, transferencias, y otras asignaciones</t>
  </si>
  <si>
    <t xml:space="preserve">  Cobros de intereses financieros </t>
  </si>
  <si>
    <t xml:space="preserve">  Otros cobros</t>
  </si>
  <si>
    <t xml:space="preserve">  Pagos a otras entidades para financiar sus operaciones                 (Transferencias) </t>
  </si>
  <si>
    <t xml:space="preserve">  Pagos a los trabajadores o en beneficio de ellos</t>
  </si>
  <si>
    <t xml:space="preserve">  Pagos por contribuciones a la seguridad social </t>
  </si>
  <si>
    <t xml:space="preserve">  Pagos de pensiones y jubilaciones</t>
  </si>
  <si>
    <t xml:space="preserve">  Pagos a proveedores</t>
  </si>
  <si>
    <t xml:space="preserve">  Pagos de intereses</t>
  </si>
  <si>
    <t xml:space="preserve">  Otros pagos</t>
  </si>
  <si>
    <t xml:space="preserve">  Pagos por adquisición de propiedad, planta y equipo</t>
  </si>
  <si>
    <t xml:space="preserve">  Pagos por adquisición de intangibles y otros activos de largo plazo</t>
  </si>
  <si>
    <t xml:space="preserve">  Pagos por adquisición de títulos patrimoniales o de deuda y    participación en asociaciones</t>
  </si>
  <si>
    <t xml:space="preserve">  Pagos por conceptos de contratos a futuro, a plazo, opciones o   permuta </t>
  </si>
  <si>
    <t xml:space="preserve">  Pagos por costos de construcciones y desarrollos en proceso</t>
  </si>
  <si>
    <t xml:space="preserve">  Otros pagos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</si>
</sst>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164" fontId="1" fillId="0" borderId="0" xfId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1" fontId="2" fillId="0" borderId="0" xfId="1" applyNumberFormat="1" applyFont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 wrapText="1"/>
    </xf>
    <xf numFmtId="164" fontId="2" fillId="0" borderId="0" xfId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4" fontId="2" fillId="0" borderId="1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64" fontId="3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45"/>
  <sheetViews>
    <sheetView tabSelected="1" topLeftCell="A30" zoomScale="130" zoomScaleNormal="130" workbookViewId="0">
      <selection activeCell="B9" sqref="B9"/>
    </sheetView>
  </sheetViews>
  <sheetFormatPr baseColWidth="10" defaultColWidth="11.42578125" defaultRowHeight="15.75" x14ac:dyDescent="0.25"/>
  <cols>
    <col min="1" max="1" width="10.7109375" style="5" customWidth="1"/>
    <col min="2" max="2" width="63.5703125" style="5" customWidth="1"/>
    <col min="3" max="3" width="21.42578125" style="5" customWidth="1"/>
    <col min="4" max="4" width="2.28515625" style="5" customWidth="1"/>
    <col min="5" max="5" width="20.5703125" style="5" customWidth="1"/>
    <col min="6" max="6" width="16.5703125" style="5" bestFit="1" customWidth="1"/>
    <col min="7" max="16384" width="11.42578125" style="5"/>
  </cols>
  <sheetData>
    <row r="1" spans="2:5" x14ac:dyDescent="0.25">
      <c r="B1" s="29" t="s">
        <v>18</v>
      </c>
      <c r="C1" s="29"/>
      <c r="D1" s="29"/>
      <c r="E1" s="29"/>
    </row>
    <row r="2" spans="2:5" x14ac:dyDescent="0.25">
      <c r="B2" s="30" t="s">
        <v>1</v>
      </c>
      <c r="C2" s="30"/>
      <c r="D2" s="30"/>
      <c r="E2" s="30"/>
    </row>
    <row r="3" spans="2:5" x14ac:dyDescent="0.25">
      <c r="B3" s="29" t="s">
        <v>17</v>
      </c>
      <c r="C3" s="29"/>
      <c r="D3" s="29"/>
      <c r="E3" s="29"/>
    </row>
    <row r="4" spans="2:5" x14ac:dyDescent="0.25">
      <c r="B4" s="30" t="s">
        <v>0</v>
      </c>
      <c r="C4" s="30"/>
      <c r="D4" s="30"/>
      <c r="E4" s="30"/>
    </row>
    <row r="5" spans="2:5" x14ac:dyDescent="0.25">
      <c r="B5" s="2"/>
    </row>
    <row r="6" spans="2:5" x14ac:dyDescent="0.25">
      <c r="B6" s="11" t="s">
        <v>2</v>
      </c>
    </row>
    <row r="7" spans="2:5" x14ac:dyDescent="0.25">
      <c r="C7" s="7">
        <v>2022</v>
      </c>
      <c r="D7" s="7"/>
      <c r="E7" s="7">
        <v>2021</v>
      </c>
    </row>
    <row r="8" spans="2:5" x14ac:dyDescent="0.25">
      <c r="B8" s="2" t="s">
        <v>20</v>
      </c>
      <c r="C8" s="18">
        <v>13379037.439999999</v>
      </c>
      <c r="D8" s="17"/>
      <c r="E8" s="18">
        <v>12736159.560000001</v>
      </c>
    </row>
    <row r="9" spans="2:5" x14ac:dyDescent="0.25">
      <c r="B9" s="2" t="s">
        <v>21</v>
      </c>
      <c r="C9" s="18">
        <v>634734598.19000006</v>
      </c>
      <c r="D9" s="17"/>
      <c r="E9" s="18">
        <v>696895767.88</v>
      </c>
    </row>
    <row r="10" spans="2:5" x14ac:dyDescent="0.25">
      <c r="B10" s="2" t="s">
        <v>22</v>
      </c>
      <c r="C10" s="18"/>
      <c r="D10" s="17"/>
      <c r="E10" s="18">
        <v>502153.12</v>
      </c>
    </row>
    <row r="11" spans="2:5" x14ac:dyDescent="0.25">
      <c r="B11" s="2" t="s">
        <v>23</v>
      </c>
      <c r="C11" s="24">
        <v>62312943.979999997</v>
      </c>
      <c r="D11" s="17"/>
      <c r="E11" s="18">
        <v>803040.77</v>
      </c>
    </row>
    <row r="12" spans="2:5" ht="31.5" x14ac:dyDescent="0.25">
      <c r="B12" s="27" t="s">
        <v>24</v>
      </c>
      <c r="C12" s="24">
        <v>-36833849.560000002</v>
      </c>
      <c r="D12" s="17"/>
      <c r="E12" s="18">
        <v>-2138783.2999999998</v>
      </c>
    </row>
    <row r="13" spans="2:5" x14ac:dyDescent="0.25">
      <c r="B13" s="2" t="s">
        <v>25</v>
      </c>
      <c r="C13" s="18">
        <v>-458339963.44</v>
      </c>
      <c r="D13" s="17"/>
      <c r="E13" s="18">
        <v>-516668819.00999999</v>
      </c>
    </row>
    <row r="14" spans="2:5" x14ac:dyDescent="0.25">
      <c r="B14" s="2" t="s">
        <v>26</v>
      </c>
      <c r="C14" s="18">
        <v>-46426177.420000002</v>
      </c>
      <c r="D14" s="17"/>
      <c r="E14" s="18">
        <v>-46186478.079999998</v>
      </c>
    </row>
    <row r="15" spans="2:5" x14ac:dyDescent="0.25">
      <c r="B15" s="2" t="s">
        <v>27</v>
      </c>
      <c r="C15" s="18">
        <v>-46333321.600000001</v>
      </c>
      <c r="D15" s="17"/>
      <c r="E15" s="18">
        <v>-45336998.68</v>
      </c>
    </row>
    <row r="16" spans="2:5" x14ac:dyDescent="0.25">
      <c r="B16" s="2" t="s">
        <v>28</v>
      </c>
      <c r="C16" s="24">
        <v>-114580505.41</v>
      </c>
      <c r="D16" s="17"/>
      <c r="E16" s="18">
        <v>-91181836.390000001</v>
      </c>
    </row>
    <row r="17" spans="2:6" x14ac:dyDescent="0.25">
      <c r="B17" s="2" t="s">
        <v>29</v>
      </c>
      <c r="C17" s="18">
        <v>-164015.78</v>
      </c>
      <c r="D17" s="17"/>
      <c r="E17" s="18">
        <v>0</v>
      </c>
    </row>
    <row r="18" spans="2:6" x14ac:dyDescent="0.25">
      <c r="B18" s="2" t="s">
        <v>30</v>
      </c>
      <c r="C18" s="23">
        <v>0</v>
      </c>
      <c r="D18" s="17"/>
      <c r="E18" s="21">
        <v>-10837508.869999999</v>
      </c>
    </row>
    <row r="19" spans="2:6" x14ac:dyDescent="0.25">
      <c r="B19" s="3" t="s">
        <v>3</v>
      </c>
      <c r="C19" s="20">
        <f>SUM(C8:C18)</f>
        <v>7748746.4000001857</v>
      </c>
      <c r="D19" s="8"/>
      <c r="E19" s="20">
        <f>SUM(E8:E18)</f>
        <v>-1413303.0000000093</v>
      </c>
    </row>
    <row r="20" spans="2:6" x14ac:dyDescent="0.25">
      <c r="B20" s="9"/>
      <c r="C20" s="1"/>
      <c r="D20" s="1"/>
      <c r="E20" s="1"/>
    </row>
    <row r="21" spans="2:6" x14ac:dyDescent="0.25">
      <c r="B21" s="12" t="s">
        <v>4</v>
      </c>
      <c r="C21" s="13"/>
      <c r="D21" s="13"/>
      <c r="E21" s="13"/>
    </row>
    <row r="22" spans="2:6" x14ac:dyDescent="0.25">
      <c r="B22" s="2" t="s">
        <v>31</v>
      </c>
      <c r="C22" s="18">
        <v>9574853.8200000003</v>
      </c>
      <c r="D22" s="4"/>
      <c r="E22" s="18">
        <v>-917719.9</v>
      </c>
      <c r="F22" s="6"/>
    </row>
    <row r="23" spans="2:6" x14ac:dyDescent="0.25">
      <c r="B23" s="25" t="s">
        <v>32</v>
      </c>
      <c r="C23" s="24">
        <v>0</v>
      </c>
      <c r="D23" s="4"/>
      <c r="E23" s="18">
        <v>-675387.1</v>
      </c>
    </row>
    <row r="24" spans="2:6" ht="31.5" x14ac:dyDescent="0.25">
      <c r="B24" s="25" t="s">
        <v>33</v>
      </c>
      <c r="C24" s="24">
        <v>-659393.41</v>
      </c>
      <c r="D24" s="4"/>
      <c r="E24" s="18">
        <v>7645478.3700000001</v>
      </c>
    </row>
    <row r="25" spans="2:6" ht="31.5" x14ac:dyDescent="0.25">
      <c r="B25" s="25" t="s">
        <v>34</v>
      </c>
      <c r="C25" s="24">
        <v>0</v>
      </c>
      <c r="D25" s="4"/>
      <c r="E25" s="18">
        <v>-502153.12</v>
      </c>
    </row>
    <row r="26" spans="2:6" x14ac:dyDescent="0.25">
      <c r="B26" s="25" t="s">
        <v>35</v>
      </c>
      <c r="C26" s="24">
        <v>0</v>
      </c>
      <c r="D26" s="4"/>
      <c r="E26" s="24">
        <v>1486833.37</v>
      </c>
    </row>
    <row r="27" spans="2:6" x14ac:dyDescent="0.25">
      <c r="B27" s="25" t="s">
        <v>36</v>
      </c>
      <c r="C27" s="26">
        <v>0</v>
      </c>
      <c r="D27" s="14"/>
      <c r="E27" s="21">
        <v>-2722102.59</v>
      </c>
    </row>
    <row r="28" spans="2:6" x14ac:dyDescent="0.25">
      <c r="B28" s="12" t="s">
        <v>5</v>
      </c>
      <c r="C28" s="22">
        <f>SUM(C22:C27)</f>
        <v>8915460.4100000001</v>
      </c>
      <c r="D28" s="10"/>
      <c r="E28" s="22">
        <f>SUM(E22:E27)</f>
        <v>4314949.03</v>
      </c>
    </row>
    <row r="29" spans="2:6" x14ac:dyDescent="0.25">
      <c r="B29" s="12" t="s">
        <v>6</v>
      </c>
      <c r="C29" s="13"/>
      <c r="D29" s="13"/>
      <c r="E29" s="13"/>
    </row>
    <row r="30" spans="2:6" x14ac:dyDescent="0.25">
      <c r="B30" s="25" t="s">
        <v>19</v>
      </c>
      <c r="C30" s="26">
        <v>0</v>
      </c>
      <c r="D30" s="4"/>
      <c r="E30" s="21">
        <v>-4104475.4</v>
      </c>
    </row>
    <row r="31" spans="2:6" x14ac:dyDescent="0.25">
      <c r="B31" s="12" t="s">
        <v>7</v>
      </c>
      <c r="C31" s="20">
        <f>C30</f>
        <v>0</v>
      </c>
      <c r="D31" s="8"/>
      <c r="E31" s="20">
        <f>E30</f>
        <v>-4104475.4</v>
      </c>
    </row>
    <row r="32" spans="2:6" x14ac:dyDescent="0.25">
      <c r="B32" s="9"/>
    </row>
    <row r="33" spans="2:5" x14ac:dyDescent="0.25">
      <c r="B33" s="2" t="s">
        <v>9</v>
      </c>
      <c r="C33" s="19">
        <f>+C19+C28+C31</f>
        <v>16664206.810000185</v>
      </c>
      <c r="D33" s="8"/>
      <c r="E33" s="19">
        <f>+E19+E28+E31</f>
        <v>-1202829.370000009</v>
      </c>
    </row>
    <row r="34" spans="2:5" x14ac:dyDescent="0.25">
      <c r="B34" s="2" t="s">
        <v>10</v>
      </c>
      <c r="C34" s="21">
        <v>4032766.79</v>
      </c>
      <c r="D34" s="4"/>
      <c r="E34" s="21">
        <v>5235596.16</v>
      </c>
    </row>
    <row r="35" spans="2:5" ht="16.5" thickBot="1" x14ac:dyDescent="0.3">
      <c r="B35" s="3" t="s">
        <v>8</v>
      </c>
      <c r="C35" s="28">
        <f>+C33+C34</f>
        <v>20696973.600000184</v>
      </c>
      <c r="D35" s="8"/>
      <c r="E35" s="28">
        <f>+E33+E34</f>
        <v>4032766.7899999912</v>
      </c>
    </row>
    <row r="36" spans="2:5" ht="16.5" thickTop="1" x14ac:dyDescent="0.25"/>
    <row r="39" spans="2:5" x14ac:dyDescent="0.25">
      <c r="B39" s="15" t="s">
        <v>13</v>
      </c>
      <c r="C39" s="16"/>
      <c r="D39" s="16"/>
      <c r="E39" s="16"/>
    </row>
    <row r="40" spans="2:5" x14ac:dyDescent="0.25">
      <c r="B40" s="15" t="s">
        <v>14</v>
      </c>
      <c r="C40" s="31" t="s">
        <v>15</v>
      </c>
      <c r="D40" s="31"/>
      <c r="E40" s="31"/>
    </row>
    <row r="44" spans="2:5" x14ac:dyDescent="0.25">
      <c r="B44" s="15" t="s">
        <v>16</v>
      </c>
      <c r="C44" s="16"/>
      <c r="D44" s="16"/>
      <c r="E44" s="16"/>
    </row>
    <row r="45" spans="2:5" x14ac:dyDescent="0.25">
      <c r="B45" s="15" t="s">
        <v>11</v>
      </c>
      <c r="C45" s="31" t="s">
        <v>12</v>
      </c>
      <c r="D45" s="31"/>
      <c r="E45" s="31"/>
    </row>
  </sheetData>
  <mergeCells count="6">
    <mergeCell ref="B1:E1"/>
    <mergeCell ref="B2:E2"/>
    <mergeCell ref="B3:E3"/>
    <mergeCell ref="B4:E4"/>
    <mergeCell ref="C45:E45"/>
    <mergeCell ref="C40:E40"/>
  </mergeCells>
  <pageMargins left="0.25" right="0.25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Efectivo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Laura De Luna</cp:lastModifiedBy>
  <cp:lastPrinted>2023-01-25T16:24:23Z</cp:lastPrinted>
  <dcterms:created xsi:type="dcterms:W3CDTF">2018-07-13T15:52:30Z</dcterms:created>
  <dcterms:modified xsi:type="dcterms:W3CDTF">2023-01-27T12:03:23Z</dcterms:modified>
</cp:coreProperties>
</file>