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gdicent\Desktop\Estados Financieros 2021 Contabilidad Gubernamental\ESTADO DE CAMBIO EN EL PATRIMONIO\"/>
    </mc:Choice>
  </mc:AlternateContent>
  <xr:revisionPtr revIDLastSave="0" documentId="13_ncr:1_{E8AF9FDD-D40F-43FD-A5F6-EF4827F28554}" xr6:coauthVersionLast="36" xr6:coauthVersionMax="36" xr10:uidLastSave="{00000000-0000-0000-0000-000000000000}"/>
  <bookViews>
    <workbookView xWindow="0" yWindow="0" windowWidth="24000" windowHeight="9525" tabRatio="917" xr2:uid="{00000000-000D-0000-FFFF-FFFF00000000}"/>
  </bookViews>
  <sheets>
    <sheet name="ECANP-Cambio Patrimonio" sheetId="8" r:id="rId1"/>
  </sheets>
  <definedNames>
    <definedName name="_xlnm._FilterDatabase" localSheetId="0" hidden="1">'ECANP-Cambio Patrimonio'!$C$14:$O$31</definedName>
    <definedName name="_xlnm.Print_Area" localSheetId="0">'ECANP-Cambio Patrimonio'!$B$10:$M$31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8" l="1"/>
  <c r="M15" i="8" l="1"/>
  <c r="M25" i="8" l="1"/>
  <c r="M24" i="8"/>
  <c r="M23" i="8"/>
  <c r="M22" i="8"/>
  <c r="I20" i="8"/>
  <c r="I27" i="8" s="1"/>
  <c r="G20" i="8"/>
  <c r="G27" i="8" s="1"/>
  <c r="E20" i="8"/>
  <c r="E27" i="8" s="1"/>
  <c r="M18" i="8"/>
  <c r="M17" i="8"/>
  <c r="M16" i="8"/>
  <c r="M26" i="8" l="1"/>
  <c r="K27" i="8" l="1"/>
  <c r="M19" i="8"/>
  <c r="M20" i="8" s="1"/>
  <c r="M27" i="8" s="1"/>
</calcChain>
</file>

<file path=xl/sharedStrings.xml><?xml version="1.0" encoding="utf-8"?>
<sst xmlns="http://schemas.openxmlformats.org/spreadsheetml/2006/main" count="28" uniqueCount="24">
  <si>
    <t>(Valores en RD$)</t>
  </si>
  <si>
    <t xml:space="preserve"> </t>
  </si>
  <si>
    <t>Revaluación</t>
  </si>
  <si>
    <t>Cambio en políticas contables</t>
  </si>
  <si>
    <t xml:space="preserve">Ajuste al patrimonio </t>
  </si>
  <si>
    <t>Resultado del período</t>
  </si>
  <si>
    <t>Estado de Cambio de Activo / Patrimonio</t>
  </si>
  <si>
    <t>Capital Aportado</t>
  </si>
  <si>
    <t>Cambios en Políticas Contables</t>
  </si>
  <si>
    <t>Resultados Acumulados</t>
  </si>
  <si>
    <t>Total Activos Netos / Patrimonio</t>
  </si>
  <si>
    <t>Revaluación de Propiedad, planta y equipo</t>
  </si>
  <si>
    <t>Efecto del gasto de depreciación de los activos revaluados</t>
  </si>
  <si>
    <t xml:space="preserve">                          Superintendente de Seguros</t>
  </si>
  <si>
    <t>Lic. Domingo Castro</t>
  </si>
  <si>
    <t xml:space="preserve"> Director Financiero</t>
  </si>
  <si>
    <t xml:space="preserve">                  Lic. Geovanny Ant. Dicent De La Cruz </t>
  </si>
  <si>
    <t xml:space="preserve">                            Licda. Josefa Castillo</t>
  </si>
  <si>
    <t>Saldo al 31 de diciembre de 2019</t>
  </si>
  <si>
    <t xml:space="preserve">                       Enc. Depto. Contabilidad</t>
  </si>
  <si>
    <t>Saldo al 31 de diciembre de 2020</t>
  </si>
  <si>
    <t>Del ejercicio terminado al 31 de diciembre de 2021 y 2020</t>
  </si>
  <si>
    <t>Saldo al 31 de Diciembre de 2021</t>
  </si>
  <si>
    <t>Las notas en las paginas 7 a 24 son parte integral de estos Estados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</si>
</sst>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_(* #,##0.00_);_(* \(#,##0.00\);_(* &quot;-&quot;??_);_(@_)"/>
    <numFmt numFmtId="166" formatCode="_(&quot;RD$&quot;* #,##0.00_);_(&quot;RD$&quot;* \(#,##0.00\);_(&quot;RD$&quot;* &quot;-&quot;??_);_(@_)"/>
    <numFmt numFmtId="167" formatCode="_-* #,##0.00\ _P_t_s_-;\-* #,##0.00\ _P_t_s_-;_-* &quot;-&quot;??\ _P_t_s_-;_-@_-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7" fillId="0" borderId="0"/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6" fillId="0" borderId="0"/>
    <xf numFmtId="165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8" fillId="0" borderId="0"/>
    <xf numFmtId="165" fontId="6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167" fontId="7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indent="4"/>
    </xf>
    <xf numFmtId="164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164" fontId="3" fillId="0" borderId="2" xfId="0" applyNumberFormat="1" applyFont="1" applyBorder="1" applyAlignment="1">
      <alignment vertical="center"/>
    </xf>
    <xf numFmtId="0" fontId="3" fillId="0" borderId="2" xfId="0" applyFont="1" applyBorder="1"/>
    <xf numFmtId="0" fontId="3" fillId="0" borderId="2" xfId="0" applyFont="1" applyBorder="1" applyAlignment="1">
      <alignment vertical="center" wrapText="1"/>
    </xf>
    <xf numFmtId="164" fontId="3" fillId="0" borderId="2" xfId="0" applyNumberFormat="1" applyFont="1" applyBorder="1" applyAlignment="1"/>
    <xf numFmtId="164" fontId="3" fillId="0" borderId="2" xfId="0" applyNumberFormat="1" applyFont="1" applyBorder="1" applyAlignment="1">
      <alignment horizontal="left" vertical="center" indent="5"/>
    </xf>
    <xf numFmtId="0" fontId="3" fillId="0" borderId="2" xfId="0" applyFont="1" applyBorder="1" applyAlignment="1">
      <alignment wrapText="1"/>
    </xf>
    <xf numFmtId="164" fontId="3" fillId="0" borderId="2" xfId="0" applyNumberFormat="1" applyFont="1" applyBorder="1"/>
    <xf numFmtId="164" fontId="4" fillId="0" borderId="2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/>
    <xf numFmtId="164" fontId="3" fillId="0" borderId="3" xfId="0" applyNumberFormat="1" applyFont="1" applyBorder="1" applyAlignment="1"/>
    <xf numFmtId="164" fontId="3" fillId="0" borderId="3" xfId="0" applyNumberFormat="1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" fillId="0" borderId="2" xfId="0" applyFont="1" applyBorder="1" applyAlignment="1">
      <alignment horizontal="left" vertical="center" indent="4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horizontal="left" vertical="center" indent="4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165" fontId="0" fillId="0" borderId="0" xfId="8" applyFont="1" applyAlignment="1">
      <alignment vertical="center"/>
    </xf>
    <xf numFmtId="164" fontId="4" fillId="0" borderId="2" xfId="0" applyNumberFormat="1" applyFont="1" applyBorder="1" applyAlignment="1"/>
    <xf numFmtId="0" fontId="9" fillId="0" borderId="0" xfId="0" applyFont="1"/>
    <xf numFmtId="0" fontId="7" fillId="0" borderId="0" xfId="0" applyFont="1" applyAlignment="1">
      <alignment horizontal="justify" wrapText="1"/>
    </xf>
    <xf numFmtId="165" fontId="0" fillId="0" borderId="0" xfId="8" applyFont="1"/>
    <xf numFmtId="4" fontId="9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2">
    <cellStyle name="Millares" xfId="8" builtinId="3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1" xr:uid="{00000000-0005-0000-0000-000005000000}"/>
    <cellStyle name="Millares 5" xfId="10" xr:uid="{00000000-0005-0000-0000-000006000000}"/>
    <cellStyle name="Moneda 2" xfId="3" xr:uid="{00000000-0005-0000-0000-000007000000}"/>
    <cellStyle name="Normal" xfId="0" builtinId="0"/>
    <cellStyle name="Normal 2" xfId="7" xr:uid="{00000000-0005-0000-0000-000009000000}"/>
    <cellStyle name="Normal 2 2" xfId="1" xr:uid="{00000000-0005-0000-0000-00000A000000}"/>
    <cellStyle name="Normal 2 2 2" xfId="4" xr:uid="{00000000-0005-0000-0000-00000B000000}"/>
    <cellStyle name="Normal 3" xfId="9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876300</xdr:colOff>
      <xdr:row>0</xdr:row>
      <xdr:rowOff>123825</xdr:rowOff>
    </xdr:from>
    <xdr:to>
      <xdr:col>10</xdr:col>
      <xdr:colOff>114300</xdr:colOff>
      <xdr:row>8</xdr:row>
      <xdr:rowOff>57150</xdr:rowOff>
    </xdr:to>
    <xdr:grpSp>
      <xdr:nvGrpSpPr>
        <xdr:cNvPr id="411" name="Group 1">
          <a:extLst>
            <a:ext uri="{FF2B5EF4-FFF2-40B4-BE49-F238E27FC236}">
              <a16:creationId xmlns:a16="http://schemas.microsoft.com/office/drawing/2014/main" id="{7483BC08-22A6-4B0A-B2F5-B3AC5DCD02F7}"/>
            </a:ext>
          </a:extLst>
        </xdr:cNvPr>
        <xdr:cNvGrpSpPr/>
      </xdr:nvGrpSpPr>
      <xdr:grpSpPr>
        <a:xfrm>
          <a:off x="1209675" y="123825"/>
          <a:ext cx="5314950" cy="1457325"/>
          <a:chOff x="0" y="0"/>
          <a:chExt cx="4706853" cy="1496110"/>
        </a:xfrm>
      </xdr:grpSpPr>
      <xdr:sp macro="" textlink="">
        <xdr:nvSpPr>
          <xdr:cNvPr id="412" name="Shape 6">
            <a:extLst>
              <a:ext uri="{FF2B5EF4-FFF2-40B4-BE49-F238E27FC236}">
                <a16:creationId xmlns:a16="http://schemas.microsoft.com/office/drawing/2014/main" id="{3EDEF4EC-C4A1-4939-9D5C-3D86977EB579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3" name="Shape 7">
            <a:extLst>
              <a:ext uri="{FF2B5EF4-FFF2-40B4-BE49-F238E27FC236}">
                <a16:creationId xmlns:a16="http://schemas.microsoft.com/office/drawing/2014/main" id="{7A41B294-0C70-4AAB-AD10-12FA576958C6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4" name="Shape 8">
            <a:extLst>
              <a:ext uri="{FF2B5EF4-FFF2-40B4-BE49-F238E27FC236}">
                <a16:creationId xmlns:a16="http://schemas.microsoft.com/office/drawing/2014/main" id="{AA8CD9E7-10AE-4EC2-BF59-FC01BEAD13AB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5" name="Shape 9">
            <a:extLst>
              <a:ext uri="{FF2B5EF4-FFF2-40B4-BE49-F238E27FC236}">
                <a16:creationId xmlns:a16="http://schemas.microsoft.com/office/drawing/2014/main" id="{C2E0AF32-9191-4C49-A2C2-4906AF5ED89B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6" name="Shape 10">
            <a:extLst>
              <a:ext uri="{FF2B5EF4-FFF2-40B4-BE49-F238E27FC236}">
                <a16:creationId xmlns:a16="http://schemas.microsoft.com/office/drawing/2014/main" id="{84FC20B5-695B-4B2D-997C-5797169EFCC1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7" name="Shape 11">
            <a:extLst>
              <a:ext uri="{FF2B5EF4-FFF2-40B4-BE49-F238E27FC236}">
                <a16:creationId xmlns:a16="http://schemas.microsoft.com/office/drawing/2014/main" id="{7E49FFBA-3DD0-49B8-BC05-24B98066C32D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8" name="Shape 12">
            <a:extLst>
              <a:ext uri="{FF2B5EF4-FFF2-40B4-BE49-F238E27FC236}">
                <a16:creationId xmlns:a16="http://schemas.microsoft.com/office/drawing/2014/main" id="{C165B909-BB34-4928-BDD6-346F8302E9BD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9" name="Shape 13">
            <a:extLst>
              <a:ext uri="{FF2B5EF4-FFF2-40B4-BE49-F238E27FC236}">
                <a16:creationId xmlns:a16="http://schemas.microsoft.com/office/drawing/2014/main" id="{C466EEF7-0F41-4090-BFD3-B8C62EBFB474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0" name="Shape 14">
            <a:extLst>
              <a:ext uri="{FF2B5EF4-FFF2-40B4-BE49-F238E27FC236}">
                <a16:creationId xmlns:a16="http://schemas.microsoft.com/office/drawing/2014/main" id="{718D2016-711F-4CB3-A9E3-44FF91CE9A0E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1" name="Shape 15">
            <a:extLst>
              <a:ext uri="{FF2B5EF4-FFF2-40B4-BE49-F238E27FC236}">
                <a16:creationId xmlns:a16="http://schemas.microsoft.com/office/drawing/2014/main" id="{6C5023C2-1078-4D7D-86B1-AE613E3DC496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2" name="Shape 16">
            <a:extLst>
              <a:ext uri="{FF2B5EF4-FFF2-40B4-BE49-F238E27FC236}">
                <a16:creationId xmlns:a16="http://schemas.microsoft.com/office/drawing/2014/main" id="{79EF93A5-5040-40FF-8761-0C1FB644D2CC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3" name="Shape 17">
            <a:extLst>
              <a:ext uri="{FF2B5EF4-FFF2-40B4-BE49-F238E27FC236}">
                <a16:creationId xmlns:a16="http://schemas.microsoft.com/office/drawing/2014/main" id="{4A89F65E-883D-419B-9355-F76AA0C82DA1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4" name="Shape 18">
            <a:extLst>
              <a:ext uri="{FF2B5EF4-FFF2-40B4-BE49-F238E27FC236}">
                <a16:creationId xmlns:a16="http://schemas.microsoft.com/office/drawing/2014/main" id="{9591B1F2-8CF1-41AC-A882-713FA79F0908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5" name="Shape 19">
            <a:extLst>
              <a:ext uri="{FF2B5EF4-FFF2-40B4-BE49-F238E27FC236}">
                <a16:creationId xmlns:a16="http://schemas.microsoft.com/office/drawing/2014/main" id="{6D26A7C5-04F8-4F01-8CF6-40DD07AC0FCB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6" name="Shape 20">
            <a:extLst>
              <a:ext uri="{FF2B5EF4-FFF2-40B4-BE49-F238E27FC236}">
                <a16:creationId xmlns:a16="http://schemas.microsoft.com/office/drawing/2014/main" id="{E12A3816-AAE7-4F8C-BC39-05928986F16B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7" name="Shape 21">
            <a:extLst>
              <a:ext uri="{FF2B5EF4-FFF2-40B4-BE49-F238E27FC236}">
                <a16:creationId xmlns:a16="http://schemas.microsoft.com/office/drawing/2014/main" id="{548C313A-1E7F-4F53-B226-FCAFD7D3FABB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8" name="Shape 22">
            <a:extLst>
              <a:ext uri="{FF2B5EF4-FFF2-40B4-BE49-F238E27FC236}">
                <a16:creationId xmlns:a16="http://schemas.microsoft.com/office/drawing/2014/main" id="{D16D4C40-D6C6-4A4D-8B21-AC17CF544A29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9" name="Shape 23">
            <a:extLst>
              <a:ext uri="{FF2B5EF4-FFF2-40B4-BE49-F238E27FC236}">
                <a16:creationId xmlns:a16="http://schemas.microsoft.com/office/drawing/2014/main" id="{F7C37936-5F4D-432B-84F8-F6A24B036542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0" name="Shape 24">
            <a:extLst>
              <a:ext uri="{FF2B5EF4-FFF2-40B4-BE49-F238E27FC236}">
                <a16:creationId xmlns:a16="http://schemas.microsoft.com/office/drawing/2014/main" id="{2787B95A-2AC8-4628-A883-5294B75ADEAA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1" name="Shape 25">
            <a:extLst>
              <a:ext uri="{FF2B5EF4-FFF2-40B4-BE49-F238E27FC236}">
                <a16:creationId xmlns:a16="http://schemas.microsoft.com/office/drawing/2014/main" id="{1768E33A-D5FB-49ED-8595-4A054E08233D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2" name="Shape 26">
            <a:extLst>
              <a:ext uri="{FF2B5EF4-FFF2-40B4-BE49-F238E27FC236}">
                <a16:creationId xmlns:a16="http://schemas.microsoft.com/office/drawing/2014/main" id="{3028843F-FF22-4BB4-A34A-2C3668E546FE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3" name="Shape 27">
            <a:extLst>
              <a:ext uri="{FF2B5EF4-FFF2-40B4-BE49-F238E27FC236}">
                <a16:creationId xmlns:a16="http://schemas.microsoft.com/office/drawing/2014/main" id="{AADF798C-927A-486C-A073-544059463180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4" name="Shape 28">
            <a:extLst>
              <a:ext uri="{FF2B5EF4-FFF2-40B4-BE49-F238E27FC236}">
                <a16:creationId xmlns:a16="http://schemas.microsoft.com/office/drawing/2014/main" id="{45CB36BB-3F35-4027-8B8A-E737FB9BB62A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5" name="Shape 29">
            <a:extLst>
              <a:ext uri="{FF2B5EF4-FFF2-40B4-BE49-F238E27FC236}">
                <a16:creationId xmlns:a16="http://schemas.microsoft.com/office/drawing/2014/main" id="{0E136314-2ED4-4474-A184-3B8AE9829845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6" name="Shape 30">
            <a:extLst>
              <a:ext uri="{FF2B5EF4-FFF2-40B4-BE49-F238E27FC236}">
                <a16:creationId xmlns:a16="http://schemas.microsoft.com/office/drawing/2014/main" id="{12622C2E-0AE6-4E7F-AB28-A314A714E6C1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7" name="Shape 31">
            <a:extLst>
              <a:ext uri="{FF2B5EF4-FFF2-40B4-BE49-F238E27FC236}">
                <a16:creationId xmlns:a16="http://schemas.microsoft.com/office/drawing/2014/main" id="{DB3BE05D-C057-4B36-9840-0E8923AF6999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8" name="Shape 32">
            <a:extLst>
              <a:ext uri="{FF2B5EF4-FFF2-40B4-BE49-F238E27FC236}">
                <a16:creationId xmlns:a16="http://schemas.microsoft.com/office/drawing/2014/main" id="{F45B981B-2FF8-4387-A36C-2C9C60A23C1D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9" name="Shape 33">
            <a:extLst>
              <a:ext uri="{FF2B5EF4-FFF2-40B4-BE49-F238E27FC236}">
                <a16:creationId xmlns:a16="http://schemas.microsoft.com/office/drawing/2014/main" id="{84A0D6DC-D33C-438D-A0C5-963A66AC1F84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0" name="Shape 34">
            <a:extLst>
              <a:ext uri="{FF2B5EF4-FFF2-40B4-BE49-F238E27FC236}">
                <a16:creationId xmlns:a16="http://schemas.microsoft.com/office/drawing/2014/main" id="{FF7FC00B-7EEC-43D6-9BE7-CECC69D3234A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1" name="Shape 35">
            <a:extLst>
              <a:ext uri="{FF2B5EF4-FFF2-40B4-BE49-F238E27FC236}">
                <a16:creationId xmlns:a16="http://schemas.microsoft.com/office/drawing/2014/main" id="{8E22ED22-28BA-4A91-9CF9-7F337B8AE9B3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2" name="Shape 36">
            <a:extLst>
              <a:ext uri="{FF2B5EF4-FFF2-40B4-BE49-F238E27FC236}">
                <a16:creationId xmlns:a16="http://schemas.microsoft.com/office/drawing/2014/main" id="{CA3BC479-2488-489B-A360-D241206BC4B0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3" name="Shape 37">
            <a:extLst>
              <a:ext uri="{FF2B5EF4-FFF2-40B4-BE49-F238E27FC236}">
                <a16:creationId xmlns:a16="http://schemas.microsoft.com/office/drawing/2014/main" id="{E89E79B4-503D-4114-B61B-CD7230E748E7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4" name="Shape 38">
            <a:extLst>
              <a:ext uri="{FF2B5EF4-FFF2-40B4-BE49-F238E27FC236}">
                <a16:creationId xmlns:a16="http://schemas.microsoft.com/office/drawing/2014/main" id="{D15B6DB9-92FB-42FC-847F-41161F27272E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5" name="Shape 39">
            <a:extLst>
              <a:ext uri="{FF2B5EF4-FFF2-40B4-BE49-F238E27FC236}">
                <a16:creationId xmlns:a16="http://schemas.microsoft.com/office/drawing/2014/main" id="{7D352F54-4F57-4D34-B17D-7BA81D507048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6" name="Shape 40">
            <a:extLst>
              <a:ext uri="{FF2B5EF4-FFF2-40B4-BE49-F238E27FC236}">
                <a16:creationId xmlns:a16="http://schemas.microsoft.com/office/drawing/2014/main" id="{837556CD-AFF4-4157-AD34-EC7D15C9D323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7" name="Shape 41">
            <a:extLst>
              <a:ext uri="{FF2B5EF4-FFF2-40B4-BE49-F238E27FC236}">
                <a16:creationId xmlns:a16="http://schemas.microsoft.com/office/drawing/2014/main" id="{E823D026-26A8-42C8-B400-3049558DE047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8" name="Shape 42">
            <a:extLst>
              <a:ext uri="{FF2B5EF4-FFF2-40B4-BE49-F238E27FC236}">
                <a16:creationId xmlns:a16="http://schemas.microsoft.com/office/drawing/2014/main" id="{83D57BD5-C7AE-42A5-81A6-6826A8A6505B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9" name="Shape 43">
            <a:extLst>
              <a:ext uri="{FF2B5EF4-FFF2-40B4-BE49-F238E27FC236}">
                <a16:creationId xmlns:a16="http://schemas.microsoft.com/office/drawing/2014/main" id="{69488042-9AD8-426E-A64B-189FF3F99F52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0" name="Shape 44">
            <a:extLst>
              <a:ext uri="{FF2B5EF4-FFF2-40B4-BE49-F238E27FC236}">
                <a16:creationId xmlns:a16="http://schemas.microsoft.com/office/drawing/2014/main" id="{8D8FD2FE-DC9B-4D94-9C86-DB6B5AC399CE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1" name="Shape 45">
            <a:extLst>
              <a:ext uri="{FF2B5EF4-FFF2-40B4-BE49-F238E27FC236}">
                <a16:creationId xmlns:a16="http://schemas.microsoft.com/office/drawing/2014/main" id="{694C409B-B79D-490B-8DAC-17A582E81060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2" name="Shape 46">
            <a:extLst>
              <a:ext uri="{FF2B5EF4-FFF2-40B4-BE49-F238E27FC236}">
                <a16:creationId xmlns:a16="http://schemas.microsoft.com/office/drawing/2014/main" id="{BE1C2235-49C4-47D2-A8E2-F025782E2D98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3" name="Shape 47">
            <a:extLst>
              <a:ext uri="{FF2B5EF4-FFF2-40B4-BE49-F238E27FC236}">
                <a16:creationId xmlns:a16="http://schemas.microsoft.com/office/drawing/2014/main" id="{1AFA71B8-AA22-4655-8E29-BB1855CC667B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4" name="Shape 48">
            <a:extLst>
              <a:ext uri="{FF2B5EF4-FFF2-40B4-BE49-F238E27FC236}">
                <a16:creationId xmlns:a16="http://schemas.microsoft.com/office/drawing/2014/main" id="{CF6B7365-31F9-42E0-B533-C73A0CDB82C8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5" name="Shape 49">
            <a:extLst>
              <a:ext uri="{FF2B5EF4-FFF2-40B4-BE49-F238E27FC236}">
                <a16:creationId xmlns:a16="http://schemas.microsoft.com/office/drawing/2014/main" id="{5F148463-D80B-4825-8B53-DEDAB5992678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6" name="Shape 50">
            <a:extLst>
              <a:ext uri="{FF2B5EF4-FFF2-40B4-BE49-F238E27FC236}">
                <a16:creationId xmlns:a16="http://schemas.microsoft.com/office/drawing/2014/main" id="{2C7FB5D1-55D8-4F77-9D23-CC0EF4735061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7" name="Shape 51">
            <a:extLst>
              <a:ext uri="{FF2B5EF4-FFF2-40B4-BE49-F238E27FC236}">
                <a16:creationId xmlns:a16="http://schemas.microsoft.com/office/drawing/2014/main" id="{D9BE1650-889D-4AD1-AE96-16376415A0BD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8" name="Shape 52">
            <a:extLst>
              <a:ext uri="{FF2B5EF4-FFF2-40B4-BE49-F238E27FC236}">
                <a16:creationId xmlns:a16="http://schemas.microsoft.com/office/drawing/2014/main" id="{6A096286-6A1B-47E7-966D-5C2A0093488D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9" name="Shape 53">
            <a:extLst>
              <a:ext uri="{FF2B5EF4-FFF2-40B4-BE49-F238E27FC236}">
                <a16:creationId xmlns:a16="http://schemas.microsoft.com/office/drawing/2014/main" id="{BBF24892-B1F0-4BF3-9DF0-AE9C5AFE8F06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0" name="Shape 54">
            <a:extLst>
              <a:ext uri="{FF2B5EF4-FFF2-40B4-BE49-F238E27FC236}">
                <a16:creationId xmlns:a16="http://schemas.microsoft.com/office/drawing/2014/main" id="{8C7F436C-C727-46D5-AC90-70AADC25907E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1" name="Shape 55">
            <a:extLst>
              <a:ext uri="{FF2B5EF4-FFF2-40B4-BE49-F238E27FC236}">
                <a16:creationId xmlns:a16="http://schemas.microsoft.com/office/drawing/2014/main" id="{7B2A7108-6C57-4B1E-8CDD-D7BDD9F151D7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2" name="Shape 56">
            <a:extLst>
              <a:ext uri="{FF2B5EF4-FFF2-40B4-BE49-F238E27FC236}">
                <a16:creationId xmlns:a16="http://schemas.microsoft.com/office/drawing/2014/main" id="{15852F03-0A73-41AC-8679-E3ADE64C64B5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3" name="Shape 57">
            <a:extLst>
              <a:ext uri="{FF2B5EF4-FFF2-40B4-BE49-F238E27FC236}">
                <a16:creationId xmlns:a16="http://schemas.microsoft.com/office/drawing/2014/main" id="{09364A6B-25C2-4207-8552-1FC858C83765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4" name="Shape 58">
            <a:extLst>
              <a:ext uri="{FF2B5EF4-FFF2-40B4-BE49-F238E27FC236}">
                <a16:creationId xmlns:a16="http://schemas.microsoft.com/office/drawing/2014/main" id="{C86EAE14-0123-4875-9283-17EF8516C584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5" name="Shape 59">
            <a:extLst>
              <a:ext uri="{FF2B5EF4-FFF2-40B4-BE49-F238E27FC236}">
                <a16:creationId xmlns:a16="http://schemas.microsoft.com/office/drawing/2014/main" id="{50E98361-50C0-44E5-8A7E-38CDED1F1402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6" name="Shape 60">
            <a:extLst>
              <a:ext uri="{FF2B5EF4-FFF2-40B4-BE49-F238E27FC236}">
                <a16:creationId xmlns:a16="http://schemas.microsoft.com/office/drawing/2014/main" id="{ABA42183-6E95-43E6-923F-97A94F198AD9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7" name="Shape 61">
            <a:extLst>
              <a:ext uri="{FF2B5EF4-FFF2-40B4-BE49-F238E27FC236}">
                <a16:creationId xmlns:a16="http://schemas.microsoft.com/office/drawing/2014/main" id="{F2162B92-05AC-48CE-A0FF-4CB05E240EAF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8" name="Shape 62">
            <a:extLst>
              <a:ext uri="{FF2B5EF4-FFF2-40B4-BE49-F238E27FC236}">
                <a16:creationId xmlns:a16="http://schemas.microsoft.com/office/drawing/2014/main" id="{6081C528-93FD-4387-B26B-2ECCC79E92D6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9" name="Shape 63">
            <a:extLst>
              <a:ext uri="{FF2B5EF4-FFF2-40B4-BE49-F238E27FC236}">
                <a16:creationId xmlns:a16="http://schemas.microsoft.com/office/drawing/2014/main" id="{6963D47E-D117-4370-919E-2B03F29F4C53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0" name="Shape 64">
            <a:extLst>
              <a:ext uri="{FF2B5EF4-FFF2-40B4-BE49-F238E27FC236}">
                <a16:creationId xmlns:a16="http://schemas.microsoft.com/office/drawing/2014/main" id="{BFC652E5-999E-4FB9-8365-959ED9C27F29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1" name="Shape 65">
            <a:extLst>
              <a:ext uri="{FF2B5EF4-FFF2-40B4-BE49-F238E27FC236}">
                <a16:creationId xmlns:a16="http://schemas.microsoft.com/office/drawing/2014/main" id="{7D3A4941-FEFB-4193-957C-16C2EAB0185F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2" name="Shape 66">
            <a:extLst>
              <a:ext uri="{FF2B5EF4-FFF2-40B4-BE49-F238E27FC236}">
                <a16:creationId xmlns:a16="http://schemas.microsoft.com/office/drawing/2014/main" id="{112119BB-63C2-4CA6-BAD7-E2C8658CA792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3" name="Shape 67">
            <a:extLst>
              <a:ext uri="{FF2B5EF4-FFF2-40B4-BE49-F238E27FC236}">
                <a16:creationId xmlns:a16="http://schemas.microsoft.com/office/drawing/2014/main" id="{865E3414-238A-4B8D-B1D9-FD9377AB13B1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4" name="Shape 68">
            <a:extLst>
              <a:ext uri="{FF2B5EF4-FFF2-40B4-BE49-F238E27FC236}">
                <a16:creationId xmlns:a16="http://schemas.microsoft.com/office/drawing/2014/main" id="{21B02644-11D5-49F7-AEBC-80842B9F888F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5" name="Shape 69">
            <a:extLst>
              <a:ext uri="{FF2B5EF4-FFF2-40B4-BE49-F238E27FC236}">
                <a16:creationId xmlns:a16="http://schemas.microsoft.com/office/drawing/2014/main" id="{34902B55-3D80-41E3-9841-A7C894D78BC5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6" name="Shape 70">
            <a:extLst>
              <a:ext uri="{FF2B5EF4-FFF2-40B4-BE49-F238E27FC236}">
                <a16:creationId xmlns:a16="http://schemas.microsoft.com/office/drawing/2014/main" id="{00FB9AE4-8708-46F5-9AF7-A6A298C6D48D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7" name="Shape 71">
            <a:extLst>
              <a:ext uri="{FF2B5EF4-FFF2-40B4-BE49-F238E27FC236}">
                <a16:creationId xmlns:a16="http://schemas.microsoft.com/office/drawing/2014/main" id="{5829DD9B-FFE9-46EB-A5EF-FE39607970E3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8" name="Shape 72">
            <a:extLst>
              <a:ext uri="{FF2B5EF4-FFF2-40B4-BE49-F238E27FC236}">
                <a16:creationId xmlns:a16="http://schemas.microsoft.com/office/drawing/2014/main" id="{E84EFEA5-0798-4C7C-BE43-6C3E1D28572B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9" name="Shape 73">
            <a:extLst>
              <a:ext uri="{FF2B5EF4-FFF2-40B4-BE49-F238E27FC236}">
                <a16:creationId xmlns:a16="http://schemas.microsoft.com/office/drawing/2014/main" id="{687F02C6-067B-467F-84D7-84F0A350011B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0" name="Shape 74">
            <a:extLst>
              <a:ext uri="{FF2B5EF4-FFF2-40B4-BE49-F238E27FC236}">
                <a16:creationId xmlns:a16="http://schemas.microsoft.com/office/drawing/2014/main" id="{05C417D9-9A30-4C96-8812-DE87D66F9E4B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1" name="Shape 75">
            <a:extLst>
              <a:ext uri="{FF2B5EF4-FFF2-40B4-BE49-F238E27FC236}">
                <a16:creationId xmlns:a16="http://schemas.microsoft.com/office/drawing/2014/main" id="{335E48B7-1A31-4732-9DA2-73F2DB6CD7E7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2" name="Shape 76">
            <a:extLst>
              <a:ext uri="{FF2B5EF4-FFF2-40B4-BE49-F238E27FC236}">
                <a16:creationId xmlns:a16="http://schemas.microsoft.com/office/drawing/2014/main" id="{171279E1-AD34-4817-887F-F05D5D1D7C33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3" name="Shape 77">
            <a:extLst>
              <a:ext uri="{FF2B5EF4-FFF2-40B4-BE49-F238E27FC236}">
                <a16:creationId xmlns:a16="http://schemas.microsoft.com/office/drawing/2014/main" id="{133FC232-3249-4A3F-B3CD-A7E16ABFCAD1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4" name="Shape 78">
            <a:extLst>
              <a:ext uri="{FF2B5EF4-FFF2-40B4-BE49-F238E27FC236}">
                <a16:creationId xmlns:a16="http://schemas.microsoft.com/office/drawing/2014/main" id="{B5FCD4E6-7B0C-4102-A1EC-1BFF6624CF9D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5" name="Shape 79">
            <a:extLst>
              <a:ext uri="{FF2B5EF4-FFF2-40B4-BE49-F238E27FC236}">
                <a16:creationId xmlns:a16="http://schemas.microsoft.com/office/drawing/2014/main" id="{1485D5CC-7354-4A31-AC4C-00A730CCA44F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6" name="Shape 80">
            <a:extLst>
              <a:ext uri="{FF2B5EF4-FFF2-40B4-BE49-F238E27FC236}">
                <a16:creationId xmlns:a16="http://schemas.microsoft.com/office/drawing/2014/main" id="{177B0691-3D00-4CAF-A013-B49A29F11F71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7" name="Shape 81">
            <a:extLst>
              <a:ext uri="{FF2B5EF4-FFF2-40B4-BE49-F238E27FC236}">
                <a16:creationId xmlns:a16="http://schemas.microsoft.com/office/drawing/2014/main" id="{0E6591F2-DB2C-40A3-B454-C58B01251F59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8" name="Shape 82">
            <a:extLst>
              <a:ext uri="{FF2B5EF4-FFF2-40B4-BE49-F238E27FC236}">
                <a16:creationId xmlns:a16="http://schemas.microsoft.com/office/drawing/2014/main" id="{09FEFE3E-DAFF-4F14-9836-09FDC4CD4E3B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9" name="Shape 83">
            <a:extLst>
              <a:ext uri="{FF2B5EF4-FFF2-40B4-BE49-F238E27FC236}">
                <a16:creationId xmlns:a16="http://schemas.microsoft.com/office/drawing/2014/main" id="{59BEE11E-4927-4051-8618-2304CD8DFF45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0" name="Shape 84">
            <a:extLst>
              <a:ext uri="{FF2B5EF4-FFF2-40B4-BE49-F238E27FC236}">
                <a16:creationId xmlns:a16="http://schemas.microsoft.com/office/drawing/2014/main" id="{39A68DEB-E76B-460B-9A92-6C7570725BD3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1" name="Shape 85">
            <a:extLst>
              <a:ext uri="{FF2B5EF4-FFF2-40B4-BE49-F238E27FC236}">
                <a16:creationId xmlns:a16="http://schemas.microsoft.com/office/drawing/2014/main" id="{05F0C8F8-908A-44B7-808A-89606D9C7B2C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2" name="Shape 86">
            <a:extLst>
              <a:ext uri="{FF2B5EF4-FFF2-40B4-BE49-F238E27FC236}">
                <a16:creationId xmlns:a16="http://schemas.microsoft.com/office/drawing/2014/main" id="{0E47FDC2-0C13-42F9-A2CB-B6A8A9C18280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3" name="Shape 87">
            <a:extLst>
              <a:ext uri="{FF2B5EF4-FFF2-40B4-BE49-F238E27FC236}">
                <a16:creationId xmlns:a16="http://schemas.microsoft.com/office/drawing/2014/main" id="{F6AF30E1-28C6-4C46-92B4-891A176FC730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4" name="Shape 88">
            <a:extLst>
              <a:ext uri="{FF2B5EF4-FFF2-40B4-BE49-F238E27FC236}">
                <a16:creationId xmlns:a16="http://schemas.microsoft.com/office/drawing/2014/main" id="{F33BA589-49C7-444B-91F3-5948785E8B82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5" name="Shape 89">
            <a:extLst>
              <a:ext uri="{FF2B5EF4-FFF2-40B4-BE49-F238E27FC236}">
                <a16:creationId xmlns:a16="http://schemas.microsoft.com/office/drawing/2014/main" id="{55599B6A-5208-46C1-B46B-6C3F44A9BD71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6" name="Shape 90">
            <a:extLst>
              <a:ext uri="{FF2B5EF4-FFF2-40B4-BE49-F238E27FC236}">
                <a16:creationId xmlns:a16="http://schemas.microsoft.com/office/drawing/2014/main" id="{DC2B12A5-69D7-47B6-9483-82EA4027228C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7" name="Shape 91">
            <a:extLst>
              <a:ext uri="{FF2B5EF4-FFF2-40B4-BE49-F238E27FC236}">
                <a16:creationId xmlns:a16="http://schemas.microsoft.com/office/drawing/2014/main" id="{C2DE55E9-5F50-41D5-A324-BD4048A6DB7B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8" name="Shape 92">
            <a:extLst>
              <a:ext uri="{FF2B5EF4-FFF2-40B4-BE49-F238E27FC236}">
                <a16:creationId xmlns:a16="http://schemas.microsoft.com/office/drawing/2014/main" id="{C4B4BFB0-A3EE-4EA6-90A1-13EA98C3647D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9" name="Shape 93">
            <a:extLst>
              <a:ext uri="{FF2B5EF4-FFF2-40B4-BE49-F238E27FC236}">
                <a16:creationId xmlns:a16="http://schemas.microsoft.com/office/drawing/2014/main" id="{210C86EB-6AC7-4558-A71B-615EB02C6BA4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0" name="Shape 94">
            <a:extLst>
              <a:ext uri="{FF2B5EF4-FFF2-40B4-BE49-F238E27FC236}">
                <a16:creationId xmlns:a16="http://schemas.microsoft.com/office/drawing/2014/main" id="{879E55FE-736E-4500-A005-11A26B46F302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1" name="Shape 95">
            <a:extLst>
              <a:ext uri="{FF2B5EF4-FFF2-40B4-BE49-F238E27FC236}">
                <a16:creationId xmlns:a16="http://schemas.microsoft.com/office/drawing/2014/main" id="{CF95A468-1FCC-4198-A45C-1551F529B7F8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2" name="Shape 96">
            <a:extLst>
              <a:ext uri="{FF2B5EF4-FFF2-40B4-BE49-F238E27FC236}">
                <a16:creationId xmlns:a16="http://schemas.microsoft.com/office/drawing/2014/main" id="{F787F43E-EEC6-4124-AE79-F5F0D8D5626F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3" name="Shape 97">
            <a:extLst>
              <a:ext uri="{FF2B5EF4-FFF2-40B4-BE49-F238E27FC236}">
                <a16:creationId xmlns:a16="http://schemas.microsoft.com/office/drawing/2014/main" id="{2957B43D-7878-41E5-9BDC-4DE11E523043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4" name="Shape 98">
            <a:extLst>
              <a:ext uri="{FF2B5EF4-FFF2-40B4-BE49-F238E27FC236}">
                <a16:creationId xmlns:a16="http://schemas.microsoft.com/office/drawing/2014/main" id="{3621EA2D-7929-4962-9687-8165F97F547D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5" name="Shape 99">
            <a:extLst>
              <a:ext uri="{FF2B5EF4-FFF2-40B4-BE49-F238E27FC236}">
                <a16:creationId xmlns:a16="http://schemas.microsoft.com/office/drawing/2014/main" id="{12F091C8-9D31-4122-B58D-94DF37E21423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6" name="Shape 100">
            <a:extLst>
              <a:ext uri="{FF2B5EF4-FFF2-40B4-BE49-F238E27FC236}">
                <a16:creationId xmlns:a16="http://schemas.microsoft.com/office/drawing/2014/main" id="{2CFFAE12-658B-4BCA-B8D8-E9A0FA257855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7" name="Shape 101">
            <a:extLst>
              <a:ext uri="{FF2B5EF4-FFF2-40B4-BE49-F238E27FC236}">
                <a16:creationId xmlns:a16="http://schemas.microsoft.com/office/drawing/2014/main" id="{1C871E9A-BDD9-4E9C-8C49-3C93CDD44D89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8" name="Shape 102">
            <a:extLst>
              <a:ext uri="{FF2B5EF4-FFF2-40B4-BE49-F238E27FC236}">
                <a16:creationId xmlns:a16="http://schemas.microsoft.com/office/drawing/2014/main" id="{0CC89168-AD8F-4C51-A550-72234461E4BC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9" name="Shape 103">
            <a:extLst>
              <a:ext uri="{FF2B5EF4-FFF2-40B4-BE49-F238E27FC236}">
                <a16:creationId xmlns:a16="http://schemas.microsoft.com/office/drawing/2014/main" id="{DE87CC7E-8015-4783-B335-63FB89EF9F59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0" name="Shape 104">
            <a:extLst>
              <a:ext uri="{FF2B5EF4-FFF2-40B4-BE49-F238E27FC236}">
                <a16:creationId xmlns:a16="http://schemas.microsoft.com/office/drawing/2014/main" id="{F69AA9F4-C75E-418C-8FB2-19E7AE0F6409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1" name="Shape 105">
            <a:extLst>
              <a:ext uri="{FF2B5EF4-FFF2-40B4-BE49-F238E27FC236}">
                <a16:creationId xmlns:a16="http://schemas.microsoft.com/office/drawing/2014/main" id="{25388C5A-9BB3-41CE-9187-D5A78230DA91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2" name="Shape 106">
            <a:extLst>
              <a:ext uri="{FF2B5EF4-FFF2-40B4-BE49-F238E27FC236}">
                <a16:creationId xmlns:a16="http://schemas.microsoft.com/office/drawing/2014/main" id="{0A3A7A3A-083D-4FCC-84F5-CD717DECD558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3" name="Shape 107">
            <a:extLst>
              <a:ext uri="{FF2B5EF4-FFF2-40B4-BE49-F238E27FC236}">
                <a16:creationId xmlns:a16="http://schemas.microsoft.com/office/drawing/2014/main" id="{434C77FA-ABFD-47F9-8459-C37A2343F26D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4" name="Shape 1001">
            <a:extLst>
              <a:ext uri="{FF2B5EF4-FFF2-40B4-BE49-F238E27FC236}">
                <a16:creationId xmlns:a16="http://schemas.microsoft.com/office/drawing/2014/main" id="{8A272B02-8FB9-442D-B159-07C903A1D297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5" name="Shape 109">
            <a:extLst>
              <a:ext uri="{FF2B5EF4-FFF2-40B4-BE49-F238E27FC236}">
                <a16:creationId xmlns:a16="http://schemas.microsoft.com/office/drawing/2014/main" id="{4C923BEB-BEE6-45AE-A548-43792516781C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6" name="Shape 110">
            <a:extLst>
              <a:ext uri="{FF2B5EF4-FFF2-40B4-BE49-F238E27FC236}">
                <a16:creationId xmlns:a16="http://schemas.microsoft.com/office/drawing/2014/main" id="{481ECDD2-FE4C-47C4-A63F-3757399BB651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7" name="Shape 111">
            <a:extLst>
              <a:ext uri="{FF2B5EF4-FFF2-40B4-BE49-F238E27FC236}">
                <a16:creationId xmlns:a16="http://schemas.microsoft.com/office/drawing/2014/main" id="{4D38FDCD-5505-41B3-9F57-513F227BDD55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8" name="Shape 112">
            <a:extLst>
              <a:ext uri="{FF2B5EF4-FFF2-40B4-BE49-F238E27FC236}">
                <a16:creationId xmlns:a16="http://schemas.microsoft.com/office/drawing/2014/main" id="{BFE619DF-2C0B-48FC-95B6-E3ABCAE95461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9" name="Shape 113">
            <a:extLst>
              <a:ext uri="{FF2B5EF4-FFF2-40B4-BE49-F238E27FC236}">
                <a16:creationId xmlns:a16="http://schemas.microsoft.com/office/drawing/2014/main" id="{80ED1866-68FD-4146-8301-A2AE7F6FCB85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0" name="Shape 114">
            <a:extLst>
              <a:ext uri="{FF2B5EF4-FFF2-40B4-BE49-F238E27FC236}">
                <a16:creationId xmlns:a16="http://schemas.microsoft.com/office/drawing/2014/main" id="{67DC5D38-126B-4798-BB7C-9E7EBA18DCE9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1" name="Shape 115">
            <a:extLst>
              <a:ext uri="{FF2B5EF4-FFF2-40B4-BE49-F238E27FC236}">
                <a16:creationId xmlns:a16="http://schemas.microsoft.com/office/drawing/2014/main" id="{5C37D469-F632-4C26-9E04-FABDE4CAACBE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2" name="Shape 116">
            <a:extLst>
              <a:ext uri="{FF2B5EF4-FFF2-40B4-BE49-F238E27FC236}">
                <a16:creationId xmlns:a16="http://schemas.microsoft.com/office/drawing/2014/main" id="{055FEB70-5AA3-441D-A4BC-A225450B5FF6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3" name="Shape 117">
            <a:extLst>
              <a:ext uri="{FF2B5EF4-FFF2-40B4-BE49-F238E27FC236}">
                <a16:creationId xmlns:a16="http://schemas.microsoft.com/office/drawing/2014/main" id="{55C34A44-B183-455B-831B-60BA8A9E5CE0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4" name="Shape 118">
            <a:extLst>
              <a:ext uri="{FF2B5EF4-FFF2-40B4-BE49-F238E27FC236}">
                <a16:creationId xmlns:a16="http://schemas.microsoft.com/office/drawing/2014/main" id="{A1A094B2-D509-445F-BB22-1116D01E0539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5" name="Shape 119">
            <a:extLst>
              <a:ext uri="{FF2B5EF4-FFF2-40B4-BE49-F238E27FC236}">
                <a16:creationId xmlns:a16="http://schemas.microsoft.com/office/drawing/2014/main" id="{CE463132-4FE8-43CD-8CD1-DFA59A445AFC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6" name="Shape 120">
            <a:extLst>
              <a:ext uri="{FF2B5EF4-FFF2-40B4-BE49-F238E27FC236}">
                <a16:creationId xmlns:a16="http://schemas.microsoft.com/office/drawing/2014/main" id="{A39539AD-F640-4FC5-A90E-36A5B918767B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7" name="Shape 121">
            <a:extLst>
              <a:ext uri="{FF2B5EF4-FFF2-40B4-BE49-F238E27FC236}">
                <a16:creationId xmlns:a16="http://schemas.microsoft.com/office/drawing/2014/main" id="{F75C9B54-7E0E-4973-A30F-B91CF551E8E9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8" name="Shape 122">
            <a:extLst>
              <a:ext uri="{FF2B5EF4-FFF2-40B4-BE49-F238E27FC236}">
                <a16:creationId xmlns:a16="http://schemas.microsoft.com/office/drawing/2014/main" id="{50F9ECC9-A3E9-41FC-B6CD-BB4DEA62E067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9" name="Shape 123">
            <a:extLst>
              <a:ext uri="{FF2B5EF4-FFF2-40B4-BE49-F238E27FC236}">
                <a16:creationId xmlns:a16="http://schemas.microsoft.com/office/drawing/2014/main" id="{52160BCD-3865-48C7-9488-172C372C65A8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0" name="Shape 124">
            <a:extLst>
              <a:ext uri="{FF2B5EF4-FFF2-40B4-BE49-F238E27FC236}">
                <a16:creationId xmlns:a16="http://schemas.microsoft.com/office/drawing/2014/main" id="{A04277CD-E7B1-48EE-99A2-A2201B21C185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1" name="Shape 125">
            <a:extLst>
              <a:ext uri="{FF2B5EF4-FFF2-40B4-BE49-F238E27FC236}">
                <a16:creationId xmlns:a16="http://schemas.microsoft.com/office/drawing/2014/main" id="{43DBEB28-8961-4235-B843-B98D64710D32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2" name="Shape 126">
            <a:extLst>
              <a:ext uri="{FF2B5EF4-FFF2-40B4-BE49-F238E27FC236}">
                <a16:creationId xmlns:a16="http://schemas.microsoft.com/office/drawing/2014/main" id="{E755D88E-C4EF-424D-BAAF-3FD40A56D0CB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3" name="Shape 127">
            <a:extLst>
              <a:ext uri="{FF2B5EF4-FFF2-40B4-BE49-F238E27FC236}">
                <a16:creationId xmlns:a16="http://schemas.microsoft.com/office/drawing/2014/main" id="{5F448F59-F954-44A4-8B01-67E030FD6C88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4" name="Shape 128">
            <a:extLst>
              <a:ext uri="{FF2B5EF4-FFF2-40B4-BE49-F238E27FC236}">
                <a16:creationId xmlns:a16="http://schemas.microsoft.com/office/drawing/2014/main" id="{C7B77A1F-513C-43D5-9D23-19FD803F3078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5" name="Shape 129">
            <a:extLst>
              <a:ext uri="{FF2B5EF4-FFF2-40B4-BE49-F238E27FC236}">
                <a16:creationId xmlns:a16="http://schemas.microsoft.com/office/drawing/2014/main" id="{B426B49D-44BC-46E4-9214-EA497C4505DC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6" name="Shape 130">
            <a:extLst>
              <a:ext uri="{FF2B5EF4-FFF2-40B4-BE49-F238E27FC236}">
                <a16:creationId xmlns:a16="http://schemas.microsoft.com/office/drawing/2014/main" id="{372109CB-687B-4C4D-9AA8-EA5826CE1B95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7" name="Shape 131">
            <a:extLst>
              <a:ext uri="{FF2B5EF4-FFF2-40B4-BE49-F238E27FC236}">
                <a16:creationId xmlns:a16="http://schemas.microsoft.com/office/drawing/2014/main" id="{577F1464-A4B2-49FF-88EE-4BDEC86A6755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8" name="Shape 132">
            <a:extLst>
              <a:ext uri="{FF2B5EF4-FFF2-40B4-BE49-F238E27FC236}">
                <a16:creationId xmlns:a16="http://schemas.microsoft.com/office/drawing/2014/main" id="{1376AEC6-27BC-477D-AAB6-2D3BBDB6239A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9" name="Shape 133">
            <a:extLst>
              <a:ext uri="{FF2B5EF4-FFF2-40B4-BE49-F238E27FC236}">
                <a16:creationId xmlns:a16="http://schemas.microsoft.com/office/drawing/2014/main" id="{C3A8220C-AEDA-4829-911C-15A22321E3AF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0" name="Shape 134">
            <a:extLst>
              <a:ext uri="{FF2B5EF4-FFF2-40B4-BE49-F238E27FC236}">
                <a16:creationId xmlns:a16="http://schemas.microsoft.com/office/drawing/2014/main" id="{342F94DA-77A1-4268-839B-547FC2233AEC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1" name="Shape 135">
            <a:extLst>
              <a:ext uri="{FF2B5EF4-FFF2-40B4-BE49-F238E27FC236}">
                <a16:creationId xmlns:a16="http://schemas.microsoft.com/office/drawing/2014/main" id="{7DF2A369-1E26-47E3-88A4-328AF0B8F07B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2" name="Shape 136">
            <a:extLst>
              <a:ext uri="{FF2B5EF4-FFF2-40B4-BE49-F238E27FC236}">
                <a16:creationId xmlns:a16="http://schemas.microsoft.com/office/drawing/2014/main" id="{50F46C90-0720-4125-BBE1-3E98CF0B2E64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3" name="Shape 137">
            <a:extLst>
              <a:ext uri="{FF2B5EF4-FFF2-40B4-BE49-F238E27FC236}">
                <a16:creationId xmlns:a16="http://schemas.microsoft.com/office/drawing/2014/main" id="{512EFAB8-F8AF-4DAB-9DA4-E2999A488AAA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4" name="Shape 138">
            <a:extLst>
              <a:ext uri="{FF2B5EF4-FFF2-40B4-BE49-F238E27FC236}">
                <a16:creationId xmlns:a16="http://schemas.microsoft.com/office/drawing/2014/main" id="{517A11B1-05E7-4E5C-B1A5-D398B34FF94F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5" name="Shape 139">
            <a:extLst>
              <a:ext uri="{FF2B5EF4-FFF2-40B4-BE49-F238E27FC236}">
                <a16:creationId xmlns:a16="http://schemas.microsoft.com/office/drawing/2014/main" id="{C4D064EF-F37D-40BC-B796-40D52E287EE4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6" name="Shape 140">
            <a:extLst>
              <a:ext uri="{FF2B5EF4-FFF2-40B4-BE49-F238E27FC236}">
                <a16:creationId xmlns:a16="http://schemas.microsoft.com/office/drawing/2014/main" id="{9B2DF201-2484-4FEA-909A-413E0E98D438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7" name="Shape 141">
            <a:extLst>
              <a:ext uri="{FF2B5EF4-FFF2-40B4-BE49-F238E27FC236}">
                <a16:creationId xmlns:a16="http://schemas.microsoft.com/office/drawing/2014/main" id="{FB706AEE-8A63-42F4-892B-E157F0EDCF3D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8" name="Shape 142">
            <a:extLst>
              <a:ext uri="{FF2B5EF4-FFF2-40B4-BE49-F238E27FC236}">
                <a16:creationId xmlns:a16="http://schemas.microsoft.com/office/drawing/2014/main" id="{8800985F-8E38-4AC7-87C7-FD9D9DAADB83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9" name="Shape 143">
            <a:extLst>
              <a:ext uri="{FF2B5EF4-FFF2-40B4-BE49-F238E27FC236}">
                <a16:creationId xmlns:a16="http://schemas.microsoft.com/office/drawing/2014/main" id="{F4088DBA-D76E-45B6-A711-AFBE93AB9D43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0" name="Shape 144">
            <a:extLst>
              <a:ext uri="{FF2B5EF4-FFF2-40B4-BE49-F238E27FC236}">
                <a16:creationId xmlns:a16="http://schemas.microsoft.com/office/drawing/2014/main" id="{BBA0A6C9-1B9B-48F7-850B-EAC637A7B410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1" name="Shape 145">
            <a:extLst>
              <a:ext uri="{FF2B5EF4-FFF2-40B4-BE49-F238E27FC236}">
                <a16:creationId xmlns:a16="http://schemas.microsoft.com/office/drawing/2014/main" id="{1D44B3BD-A585-4662-B6DC-8D750C669F07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2" name="Shape 146">
            <a:extLst>
              <a:ext uri="{FF2B5EF4-FFF2-40B4-BE49-F238E27FC236}">
                <a16:creationId xmlns:a16="http://schemas.microsoft.com/office/drawing/2014/main" id="{0F785D48-B83C-4D00-9482-778245CE8F33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3" name="Shape 147">
            <a:extLst>
              <a:ext uri="{FF2B5EF4-FFF2-40B4-BE49-F238E27FC236}">
                <a16:creationId xmlns:a16="http://schemas.microsoft.com/office/drawing/2014/main" id="{C6628BE0-498A-481C-9C01-D63C5092C6AB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4" name="Shape 148">
            <a:extLst>
              <a:ext uri="{FF2B5EF4-FFF2-40B4-BE49-F238E27FC236}">
                <a16:creationId xmlns:a16="http://schemas.microsoft.com/office/drawing/2014/main" id="{8DBBD08E-0D56-4496-9BEB-ECBD6B8CB928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5" name="Shape 149">
            <a:extLst>
              <a:ext uri="{FF2B5EF4-FFF2-40B4-BE49-F238E27FC236}">
                <a16:creationId xmlns:a16="http://schemas.microsoft.com/office/drawing/2014/main" id="{95D0E23A-9935-432B-B932-C0CDE51C2A07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6" name="Shape 150">
            <a:extLst>
              <a:ext uri="{FF2B5EF4-FFF2-40B4-BE49-F238E27FC236}">
                <a16:creationId xmlns:a16="http://schemas.microsoft.com/office/drawing/2014/main" id="{B5CF1861-EC78-4695-BC2D-DC4A84F44169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7" name="Shape 151">
            <a:extLst>
              <a:ext uri="{FF2B5EF4-FFF2-40B4-BE49-F238E27FC236}">
                <a16:creationId xmlns:a16="http://schemas.microsoft.com/office/drawing/2014/main" id="{30B92753-479F-4B62-ABC1-B64E0031DA8B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8" name="Shape 152">
            <a:extLst>
              <a:ext uri="{FF2B5EF4-FFF2-40B4-BE49-F238E27FC236}">
                <a16:creationId xmlns:a16="http://schemas.microsoft.com/office/drawing/2014/main" id="{F2F16D00-E7EB-4D83-B03A-95BA7485720D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9" name="Shape 153">
            <a:extLst>
              <a:ext uri="{FF2B5EF4-FFF2-40B4-BE49-F238E27FC236}">
                <a16:creationId xmlns:a16="http://schemas.microsoft.com/office/drawing/2014/main" id="{08C06EE8-E997-4133-9329-2C7AF0368AD9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0" name="Shape 154">
            <a:extLst>
              <a:ext uri="{FF2B5EF4-FFF2-40B4-BE49-F238E27FC236}">
                <a16:creationId xmlns:a16="http://schemas.microsoft.com/office/drawing/2014/main" id="{ED7F2A63-D03B-4651-9475-6E963F0F6E10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1" name="Shape 155">
            <a:extLst>
              <a:ext uri="{FF2B5EF4-FFF2-40B4-BE49-F238E27FC236}">
                <a16:creationId xmlns:a16="http://schemas.microsoft.com/office/drawing/2014/main" id="{87C61567-2452-476F-AC43-DAD55AF12839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2" name="Shape 156">
            <a:extLst>
              <a:ext uri="{FF2B5EF4-FFF2-40B4-BE49-F238E27FC236}">
                <a16:creationId xmlns:a16="http://schemas.microsoft.com/office/drawing/2014/main" id="{E64C4805-0576-460C-87A6-6FE562A679C9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3" name="Shape 157">
            <a:extLst>
              <a:ext uri="{FF2B5EF4-FFF2-40B4-BE49-F238E27FC236}">
                <a16:creationId xmlns:a16="http://schemas.microsoft.com/office/drawing/2014/main" id="{FAA2F677-3F78-4C3E-81D5-CE0BD071E32C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4" name="Shape 158">
            <a:extLst>
              <a:ext uri="{FF2B5EF4-FFF2-40B4-BE49-F238E27FC236}">
                <a16:creationId xmlns:a16="http://schemas.microsoft.com/office/drawing/2014/main" id="{D6C13FF6-0199-49E4-87EF-670117BF7B26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5" name="Shape 1002">
            <a:extLst>
              <a:ext uri="{FF2B5EF4-FFF2-40B4-BE49-F238E27FC236}">
                <a16:creationId xmlns:a16="http://schemas.microsoft.com/office/drawing/2014/main" id="{06FD58D2-FC26-4904-B25A-7C307B499C61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6" name="Shape 1003">
            <a:extLst>
              <a:ext uri="{FF2B5EF4-FFF2-40B4-BE49-F238E27FC236}">
                <a16:creationId xmlns:a16="http://schemas.microsoft.com/office/drawing/2014/main" id="{12363500-59E2-4B05-94C7-4C571FF4686F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7" name="Shape 1004">
            <a:extLst>
              <a:ext uri="{FF2B5EF4-FFF2-40B4-BE49-F238E27FC236}">
                <a16:creationId xmlns:a16="http://schemas.microsoft.com/office/drawing/2014/main" id="{4E9924B1-D77B-41A8-B7DF-7F09C83432D0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8" name="Shape 1005">
            <a:extLst>
              <a:ext uri="{FF2B5EF4-FFF2-40B4-BE49-F238E27FC236}">
                <a16:creationId xmlns:a16="http://schemas.microsoft.com/office/drawing/2014/main" id="{398E2EB9-2B7F-41FB-A3DF-14154DA65FE2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9" name="Shape 1006">
            <a:extLst>
              <a:ext uri="{FF2B5EF4-FFF2-40B4-BE49-F238E27FC236}">
                <a16:creationId xmlns:a16="http://schemas.microsoft.com/office/drawing/2014/main" id="{29D674B7-FC89-4030-9A80-7183C9ED9EC6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0" name="Shape 1007">
            <a:extLst>
              <a:ext uri="{FF2B5EF4-FFF2-40B4-BE49-F238E27FC236}">
                <a16:creationId xmlns:a16="http://schemas.microsoft.com/office/drawing/2014/main" id="{CF52169E-F3C7-4CC3-BD20-373055DEB9A4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1" name="Shape 1008">
            <a:extLst>
              <a:ext uri="{FF2B5EF4-FFF2-40B4-BE49-F238E27FC236}">
                <a16:creationId xmlns:a16="http://schemas.microsoft.com/office/drawing/2014/main" id="{2C9EE652-D29E-4F6F-BB28-2093425E09FD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2" name="Shape 1009">
            <a:extLst>
              <a:ext uri="{FF2B5EF4-FFF2-40B4-BE49-F238E27FC236}">
                <a16:creationId xmlns:a16="http://schemas.microsoft.com/office/drawing/2014/main" id="{589F7DCE-865E-4550-9F4A-2DC55ED61D48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3" name="Shape 1010">
            <a:extLst>
              <a:ext uri="{FF2B5EF4-FFF2-40B4-BE49-F238E27FC236}">
                <a16:creationId xmlns:a16="http://schemas.microsoft.com/office/drawing/2014/main" id="{32B20925-B8C5-4E96-B7D7-1B70E28B287A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4" name="Shape 1011">
            <a:extLst>
              <a:ext uri="{FF2B5EF4-FFF2-40B4-BE49-F238E27FC236}">
                <a16:creationId xmlns:a16="http://schemas.microsoft.com/office/drawing/2014/main" id="{CEDC84AE-594F-44AD-9D62-CFA0B8796E1D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5" name="Shape 169">
            <a:extLst>
              <a:ext uri="{FF2B5EF4-FFF2-40B4-BE49-F238E27FC236}">
                <a16:creationId xmlns:a16="http://schemas.microsoft.com/office/drawing/2014/main" id="{EFE8FA57-3816-4A18-9685-CBBD793F0EA9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6" name="Shape 1012">
            <a:extLst>
              <a:ext uri="{FF2B5EF4-FFF2-40B4-BE49-F238E27FC236}">
                <a16:creationId xmlns:a16="http://schemas.microsoft.com/office/drawing/2014/main" id="{0FABD935-C34D-46F3-BCAC-6BC1978E56E0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7" name="Shape 171">
            <a:extLst>
              <a:ext uri="{FF2B5EF4-FFF2-40B4-BE49-F238E27FC236}">
                <a16:creationId xmlns:a16="http://schemas.microsoft.com/office/drawing/2014/main" id="{CBE4C99C-CB69-4E2D-AC55-23D55F2C0B9F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8" name="Shape 172">
            <a:extLst>
              <a:ext uri="{FF2B5EF4-FFF2-40B4-BE49-F238E27FC236}">
                <a16:creationId xmlns:a16="http://schemas.microsoft.com/office/drawing/2014/main" id="{0A27B857-052A-425F-85BF-734E2979AAE4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9" name="Shape 1013">
            <a:extLst>
              <a:ext uri="{FF2B5EF4-FFF2-40B4-BE49-F238E27FC236}">
                <a16:creationId xmlns:a16="http://schemas.microsoft.com/office/drawing/2014/main" id="{69E4CD7C-C3E9-4083-A58E-03B1A3BA2902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0" name="Shape 174">
            <a:extLst>
              <a:ext uri="{FF2B5EF4-FFF2-40B4-BE49-F238E27FC236}">
                <a16:creationId xmlns:a16="http://schemas.microsoft.com/office/drawing/2014/main" id="{90CC37F9-94D4-46BB-B2E1-CE70D50ECBFF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1" name="Shape 175">
            <a:extLst>
              <a:ext uri="{FF2B5EF4-FFF2-40B4-BE49-F238E27FC236}">
                <a16:creationId xmlns:a16="http://schemas.microsoft.com/office/drawing/2014/main" id="{0FC4D0D2-47E2-4291-AE24-3FE8235E8DAB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2" name="Shape 176">
            <a:extLst>
              <a:ext uri="{FF2B5EF4-FFF2-40B4-BE49-F238E27FC236}">
                <a16:creationId xmlns:a16="http://schemas.microsoft.com/office/drawing/2014/main" id="{46792756-BAC4-4D32-B3DD-E7E9E149E8A4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3" name="Shape 177">
            <a:extLst>
              <a:ext uri="{FF2B5EF4-FFF2-40B4-BE49-F238E27FC236}">
                <a16:creationId xmlns:a16="http://schemas.microsoft.com/office/drawing/2014/main" id="{A6214FBE-2EA7-482E-A3F7-16C3BC2B7E19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4" name="Shape 178">
            <a:extLst>
              <a:ext uri="{FF2B5EF4-FFF2-40B4-BE49-F238E27FC236}">
                <a16:creationId xmlns:a16="http://schemas.microsoft.com/office/drawing/2014/main" id="{66068FCF-D3AB-43EE-B9F8-3FAD0EC89FC2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5" name="Shape 179">
            <a:extLst>
              <a:ext uri="{FF2B5EF4-FFF2-40B4-BE49-F238E27FC236}">
                <a16:creationId xmlns:a16="http://schemas.microsoft.com/office/drawing/2014/main" id="{40504D1B-9B52-4E05-B25B-9B98C9A25B43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6" name="Shape 180">
            <a:extLst>
              <a:ext uri="{FF2B5EF4-FFF2-40B4-BE49-F238E27FC236}">
                <a16:creationId xmlns:a16="http://schemas.microsoft.com/office/drawing/2014/main" id="{B6B5140A-C126-4258-8B5F-717FB9408699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7" name="Shape 181">
            <a:extLst>
              <a:ext uri="{FF2B5EF4-FFF2-40B4-BE49-F238E27FC236}">
                <a16:creationId xmlns:a16="http://schemas.microsoft.com/office/drawing/2014/main" id="{B3F989A8-C518-491C-8CFA-2614AA015673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8" name="Shape 182">
            <a:extLst>
              <a:ext uri="{FF2B5EF4-FFF2-40B4-BE49-F238E27FC236}">
                <a16:creationId xmlns:a16="http://schemas.microsoft.com/office/drawing/2014/main" id="{9B71FEB9-D15B-4074-9645-D221B2529ABF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9" name="Shape 183">
            <a:extLst>
              <a:ext uri="{FF2B5EF4-FFF2-40B4-BE49-F238E27FC236}">
                <a16:creationId xmlns:a16="http://schemas.microsoft.com/office/drawing/2014/main" id="{6D350079-F36A-4809-B4CE-EFCC08B76CC5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0" name="Shape 184">
            <a:extLst>
              <a:ext uri="{FF2B5EF4-FFF2-40B4-BE49-F238E27FC236}">
                <a16:creationId xmlns:a16="http://schemas.microsoft.com/office/drawing/2014/main" id="{B9A0710F-786B-4FC7-8E0D-C91F80E96C3D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1" name="Shape 185">
            <a:extLst>
              <a:ext uri="{FF2B5EF4-FFF2-40B4-BE49-F238E27FC236}">
                <a16:creationId xmlns:a16="http://schemas.microsoft.com/office/drawing/2014/main" id="{93DF3FAC-E315-48B5-BC6C-5E03FB2CEA15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2" name="Shape 186">
            <a:extLst>
              <a:ext uri="{FF2B5EF4-FFF2-40B4-BE49-F238E27FC236}">
                <a16:creationId xmlns:a16="http://schemas.microsoft.com/office/drawing/2014/main" id="{E6F7D462-007D-4CDD-8D3A-D1A1BA99CE17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3" name="Shape 187">
            <a:extLst>
              <a:ext uri="{FF2B5EF4-FFF2-40B4-BE49-F238E27FC236}">
                <a16:creationId xmlns:a16="http://schemas.microsoft.com/office/drawing/2014/main" id="{062236AF-BE2D-48ED-BF43-FCBBF73546BA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4" name="Shape 188">
            <a:extLst>
              <a:ext uri="{FF2B5EF4-FFF2-40B4-BE49-F238E27FC236}">
                <a16:creationId xmlns:a16="http://schemas.microsoft.com/office/drawing/2014/main" id="{F50CDBB7-EAD1-4BB6-8D07-FF98F9468966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5" name="Shape 189">
            <a:extLst>
              <a:ext uri="{FF2B5EF4-FFF2-40B4-BE49-F238E27FC236}">
                <a16:creationId xmlns:a16="http://schemas.microsoft.com/office/drawing/2014/main" id="{B07ECB7E-F410-468E-B435-81F12487D701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6" name="Shape 190">
            <a:extLst>
              <a:ext uri="{FF2B5EF4-FFF2-40B4-BE49-F238E27FC236}">
                <a16:creationId xmlns:a16="http://schemas.microsoft.com/office/drawing/2014/main" id="{1B3097FB-45AB-4577-9768-B9B98490A301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7" name="Shape 191">
            <a:extLst>
              <a:ext uri="{FF2B5EF4-FFF2-40B4-BE49-F238E27FC236}">
                <a16:creationId xmlns:a16="http://schemas.microsoft.com/office/drawing/2014/main" id="{733C58C3-21F4-45B3-A445-4760DA41A2FC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8" name="Shape 192">
            <a:extLst>
              <a:ext uri="{FF2B5EF4-FFF2-40B4-BE49-F238E27FC236}">
                <a16:creationId xmlns:a16="http://schemas.microsoft.com/office/drawing/2014/main" id="{8AF34305-1B3F-47B3-BFC2-34F1919196CD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9" name="Shape 193">
            <a:extLst>
              <a:ext uri="{FF2B5EF4-FFF2-40B4-BE49-F238E27FC236}">
                <a16:creationId xmlns:a16="http://schemas.microsoft.com/office/drawing/2014/main" id="{3D176BE5-1376-45FF-A78B-1944BA2342AF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0" name="Shape 194">
            <a:extLst>
              <a:ext uri="{FF2B5EF4-FFF2-40B4-BE49-F238E27FC236}">
                <a16:creationId xmlns:a16="http://schemas.microsoft.com/office/drawing/2014/main" id="{90772888-5808-40C6-9AED-4C3BD977C8CD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1" name="Shape 195">
            <a:extLst>
              <a:ext uri="{FF2B5EF4-FFF2-40B4-BE49-F238E27FC236}">
                <a16:creationId xmlns:a16="http://schemas.microsoft.com/office/drawing/2014/main" id="{A63C50D4-032C-4309-B458-34E52137B9E7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2" name="Shape 196">
            <a:extLst>
              <a:ext uri="{FF2B5EF4-FFF2-40B4-BE49-F238E27FC236}">
                <a16:creationId xmlns:a16="http://schemas.microsoft.com/office/drawing/2014/main" id="{A2D1B4B0-56E5-4B89-95E4-EC39C23F0F2D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3" name="Shape 197">
            <a:extLst>
              <a:ext uri="{FF2B5EF4-FFF2-40B4-BE49-F238E27FC236}">
                <a16:creationId xmlns:a16="http://schemas.microsoft.com/office/drawing/2014/main" id="{7FA79B86-006C-4F72-973E-DE926C7A3DDD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4" name="Shape 198">
            <a:extLst>
              <a:ext uri="{FF2B5EF4-FFF2-40B4-BE49-F238E27FC236}">
                <a16:creationId xmlns:a16="http://schemas.microsoft.com/office/drawing/2014/main" id="{4278EF78-8D1C-4802-A227-733208B874E5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5" name="Shape 199">
            <a:extLst>
              <a:ext uri="{FF2B5EF4-FFF2-40B4-BE49-F238E27FC236}">
                <a16:creationId xmlns:a16="http://schemas.microsoft.com/office/drawing/2014/main" id="{4C1C2DA6-49AD-4353-ADDD-2263723B3031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6" name="Shape 200">
            <a:extLst>
              <a:ext uri="{FF2B5EF4-FFF2-40B4-BE49-F238E27FC236}">
                <a16:creationId xmlns:a16="http://schemas.microsoft.com/office/drawing/2014/main" id="{735213D4-41C2-4317-8A09-F0FA599CF0C0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7" name="Shape 201">
            <a:extLst>
              <a:ext uri="{FF2B5EF4-FFF2-40B4-BE49-F238E27FC236}">
                <a16:creationId xmlns:a16="http://schemas.microsoft.com/office/drawing/2014/main" id="{3AAEF402-8D62-4420-88EC-52AAFFC10613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8" name="Shape 202">
            <a:extLst>
              <a:ext uri="{FF2B5EF4-FFF2-40B4-BE49-F238E27FC236}">
                <a16:creationId xmlns:a16="http://schemas.microsoft.com/office/drawing/2014/main" id="{46C7C0ED-AE72-478F-B669-0C80A018B69E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9" name="Shape 203">
            <a:extLst>
              <a:ext uri="{FF2B5EF4-FFF2-40B4-BE49-F238E27FC236}">
                <a16:creationId xmlns:a16="http://schemas.microsoft.com/office/drawing/2014/main" id="{54A63429-D298-4423-B64C-7089F88EF79E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10" name="Shape 204">
            <a:extLst>
              <a:ext uri="{FF2B5EF4-FFF2-40B4-BE49-F238E27FC236}">
                <a16:creationId xmlns:a16="http://schemas.microsoft.com/office/drawing/2014/main" id="{4612A2C5-A33D-4C03-9548-EC5FDE6A9E32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11" name="Shape 205">
            <a:extLst>
              <a:ext uri="{FF2B5EF4-FFF2-40B4-BE49-F238E27FC236}">
                <a16:creationId xmlns:a16="http://schemas.microsoft.com/office/drawing/2014/main" id="{A7FB65BB-E1F9-4C3E-AF5F-AA973D9E4A80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12" name="Shape 206">
            <a:extLst>
              <a:ext uri="{FF2B5EF4-FFF2-40B4-BE49-F238E27FC236}">
                <a16:creationId xmlns:a16="http://schemas.microsoft.com/office/drawing/2014/main" id="{7F3D2DE2-BB9A-4B3E-9D4C-4CCCB57ECFA2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13" name="Rectangle 1112">
            <a:extLst>
              <a:ext uri="{FF2B5EF4-FFF2-40B4-BE49-F238E27FC236}">
                <a16:creationId xmlns:a16="http://schemas.microsoft.com/office/drawing/2014/main" id="{FE996790-9216-4827-9C7E-5A0B1A51EBB9}"/>
              </a:ext>
            </a:extLst>
          </xdr:cNvPr>
          <xdr:cNvSpPr/>
        </xdr:nvSpPr>
        <xdr:spPr>
          <a:xfrm>
            <a:off x="2779434" y="1112204"/>
            <a:ext cx="1174255" cy="23084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0:P38"/>
  <sheetViews>
    <sheetView tabSelected="1" topLeftCell="A7" workbookViewId="0">
      <selection sqref="A1:M39"/>
    </sheetView>
  </sheetViews>
  <sheetFormatPr baseColWidth="10" defaultColWidth="11.42578125" defaultRowHeight="15" x14ac:dyDescent="0.25"/>
  <cols>
    <col min="1" max="1" width="3.7109375" style="1" customWidth="1"/>
    <col min="2" max="2" width="1.28515625" style="1" customWidth="1"/>
    <col min="3" max="3" width="36.140625" style="1" customWidth="1"/>
    <col min="4" max="4" width="1.7109375" style="1" customWidth="1"/>
    <col min="5" max="5" width="19.140625" style="2" customWidth="1"/>
    <col min="6" max="6" width="1.5703125" style="2" customWidth="1"/>
    <col min="7" max="7" width="14.7109375" style="2" customWidth="1"/>
    <col min="8" max="8" width="1.7109375" style="2" customWidth="1"/>
    <col min="9" max="9" width="14.42578125" style="2" customWidth="1"/>
    <col min="10" max="10" width="1.7109375" style="2" customWidth="1"/>
    <col min="11" max="11" width="16.42578125" style="1" bestFit="1" customWidth="1"/>
    <col min="12" max="12" width="1.7109375" style="1" customWidth="1"/>
    <col min="13" max="13" width="20.5703125" style="1" customWidth="1"/>
    <col min="14" max="14" width="3.7109375" style="1" customWidth="1"/>
    <col min="15" max="15" width="17.42578125" style="1" customWidth="1"/>
    <col min="16" max="16" width="17.5703125" style="5" bestFit="1" customWidth="1"/>
    <col min="17" max="16384" width="11.42578125" style="5"/>
  </cols>
  <sheetData>
    <row r="10" spans="1:16" ht="15.75" x14ac:dyDescent="0.25">
      <c r="B10" s="41" t="s">
        <v>6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6" ht="15.75" x14ac:dyDescent="0.25">
      <c r="B11" s="41" t="s">
        <v>21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3"/>
    </row>
    <row r="12" spans="1:16" ht="15.75" x14ac:dyDescent="0.25">
      <c r="B12" s="41" t="s">
        <v>0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3"/>
    </row>
    <row r="13" spans="1:16" x14ac:dyDescent="0.25">
      <c r="B13" s="17"/>
      <c r="C13" s="8"/>
      <c r="D13" s="8"/>
      <c r="E13" s="10"/>
      <c r="F13" s="10"/>
      <c r="G13" s="10"/>
      <c r="H13" s="26"/>
      <c r="I13" s="10"/>
      <c r="J13" s="10"/>
      <c r="K13" s="7"/>
      <c r="L13" s="8"/>
      <c r="M13" s="18"/>
    </row>
    <row r="14" spans="1:16" ht="45" x14ac:dyDescent="0.25">
      <c r="B14" s="17"/>
      <c r="C14" s="7"/>
      <c r="D14" s="7"/>
      <c r="E14" s="27" t="s">
        <v>7</v>
      </c>
      <c r="F14" s="28"/>
      <c r="G14" s="27" t="s">
        <v>8</v>
      </c>
      <c r="H14" s="29"/>
      <c r="I14" s="27" t="s">
        <v>2</v>
      </c>
      <c r="J14" s="28"/>
      <c r="K14" s="27" t="s">
        <v>9</v>
      </c>
      <c r="L14" s="28"/>
      <c r="M14" s="32" t="s">
        <v>10</v>
      </c>
    </row>
    <row r="15" spans="1:16" x14ac:dyDescent="0.25">
      <c r="B15" s="17"/>
      <c r="C15" s="7" t="s">
        <v>18</v>
      </c>
      <c r="D15" s="7"/>
      <c r="E15" s="12">
        <v>3619790997.0799999</v>
      </c>
      <c r="F15" s="13"/>
      <c r="G15" s="12">
        <v>0</v>
      </c>
      <c r="H15" s="9"/>
      <c r="I15" s="12">
        <v>0</v>
      </c>
      <c r="J15" s="13"/>
      <c r="K15" s="9">
        <v>-2379927141</v>
      </c>
      <c r="L15" s="9"/>
      <c r="M15" s="22">
        <f>SUM(E15,G15,I15,K15)</f>
        <v>1239863856.0799999</v>
      </c>
      <c r="N15" s="4"/>
    </row>
    <row r="16" spans="1:16" customFormat="1" x14ac:dyDescent="0.25">
      <c r="A16" s="2"/>
      <c r="B16" s="20"/>
      <c r="C16" s="7" t="s">
        <v>3</v>
      </c>
      <c r="D16" s="7"/>
      <c r="E16" s="12">
        <v>0</v>
      </c>
      <c r="F16" s="13"/>
      <c r="G16" s="12">
        <v>0</v>
      </c>
      <c r="H16" s="9"/>
      <c r="I16" s="12"/>
      <c r="J16" s="13"/>
      <c r="K16" s="12"/>
      <c r="L16" s="9"/>
      <c r="M16" s="21">
        <f>SUM(E16,G16,I16,K16)</f>
        <v>0</v>
      </c>
      <c r="N16" s="2"/>
      <c r="O16" s="2"/>
      <c r="P16" s="38"/>
    </row>
    <row r="17" spans="1:16" customFormat="1" ht="12" customHeight="1" x14ac:dyDescent="0.25">
      <c r="A17" s="2"/>
      <c r="B17" s="20"/>
      <c r="C17" s="7" t="s">
        <v>11</v>
      </c>
      <c r="D17" s="7"/>
      <c r="E17" s="12">
        <v>0</v>
      </c>
      <c r="F17" s="13"/>
      <c r="G17" s="12"/>
      <c r="H17" s="9"/>
      <c r="I17" s="12">
        <v>0</v>
      </c>
      <c r="J17" s="13"/>
      <c r="K17" s="12"/>
      <c r="L17" s="9"/>
      <c r="M17" s="21">
        <f t="shared" ref="M17:M19" si="0">SUM(E17,G17,I17,K17)</f>
        <v>0</v>
      </c>
      <c r="N17" s="2"/>
      <c r="O17" s="2"/>
      <c r="P17" s="38"/>
    </row>
    <row r="18" spans="1:16" x14ac:dyDescent="0.25">
      <c r="B18" s="17"/>
      <c r="C18" s="7" t="s">
        <v>4</v>
      </c>
      <c r="D18" s="7"/>
      <c r="E18" s="12">
        <v>0</v>
      </c>
      <c r="F18" s="13"/>
      <c r="G18" s="12"/>
      <c r="H18" s="9"/>
      <c r="I18" s="12"/>
      <c r="J18" s="13"/>
      <c r="K18" s="9">
        <v>761564</v>
      </c>
      <c r="L18" s="9"/>
      <c r="M18" s="22">
        <f t="shared" si="0"/>
        <v>761564</v>
      </c>
      <c r="O18" s="4"/>
      <c r="P18" s="34"/>
    </row>
    <row r="19" spans="1:16" x14ac:dyDescent="0.25">
      <c r="B19" s="17"/>
      <c r="C19" s="7" t="s">
        <v>5</v>
      </c>
      <c r="D19" s="7"/>
      <c r="E19" s="12">
        <v>0</v>
      </c>
      <c r="F19" s="13"/>
      <c r="G19" s="12"/>
      <c r="H19" s="9"/>
      <c r="I19" s="12"/>
      <c r="J19" s="13"/>
      <c r="K19" s="9">
        <v>3816815</v>
      </c>
      <c r="L19" s="9"/>
      <c r="M19" s="22">
        <f t="shared" si="0"/>
        <v>3816815</v>
      </c>
      <c r="O19" s="4"/>
    </row>
    <row r="20" spans="1:16" x14ac:dyDescent="0.25">
      <c r="B20" s="17"/>
      <c r="C20" s="7" t="s">
        <v>20</v>
      </c>
      <c r="D20" s="7"/>
      <c r="E20" s="35">
        <f>SUM(E15:E19)</f>
        <v>3619790997.0799999</v>
      </c>
      <c r="F20" s="13"/>
      <c r="G20" s="12">
        <f>SUM(G15:G19)</f>
        <v>0</v>
      </c>
      <c r="H20" s="9"/>
      <c r="I20" s="12">
        <f>SUM(I15:I19)</f>
        <v>0</v>
      </c>
      <c r="J20" s="13"/>
      <c r="K20" s="16">
        <f>SUM(K15:K19)</f>
        <v>-2375348762</v>
      </c>
      <c r="L20" s="9"/>
      <c r="M20" s="23">
        <f>SUM(M15:M19)</f>
        <v>1244442235.0799999</v>
      </c>
    </row>
    <row r="21" spans="1:16" x14ac:dyDescent="0.25">
      <c r="B21" s="17"/>
      <c r="C21" s="7" t="s">
        <v>1</v>
      </c>
      <c r="D21" s="7"/>
      <c r="E21" s="15"/>
      <c r="F21" s="15"/>
      <c r="G21" s="15"/>
      <c r="H21" s="9"/>
      <c r="I21" s="15"/>
      <c r="J21" s="15"/>
      <c r="K21" s="9"/>
      <c r="L21" s="9"/>
      <c r="M21" s="22"/>
    </row>
    <row r="22" spans="1:16" customFormat="1" hidden="1" x14ac:dyDescent="0.25">
      <c r="A22" s="2"/>
      <c r="B22" s="20"/>
      <c r="C22" s="11" t="s">
        <v>3</v>
      </c>
      <c r="D22" s="7"/>
      <c r="E22" s="12">
        <v>0</v>
      </c>
      <c r="F22" s="13"/>
      <c r="G22" s="12">
        <v>0</v>
      </c>
      <c r="H22" s="9"/>
      <c r="I22" s="12"/>
      <c r="J22" s="13"/>
      <c r="K22" s="12"/>
      <c r="L22" s="9"/>
      <c r="M22" s="21">
        <f>SUM(E22,G22,I22,K22)</f>
        <v>0</v>
      </c>
      <c r="N22" s="2"/>
      <c r="O22" s="2"/>
    </row>
    <row r="23" spans="1:16" customFormat="1" ht="0.75" hidden="1" customHeight="1" x14ac:dyDescent="0.25">
      <c r="A23" s="2"/>
      <c r="B23" s="20"/>
      <c r="C23" s="11" t="s">
        <v>11</v>
      </c>
      <c r="D23" s="7"/>
      <c r="E23" s="12">
        <v>0</v>
      </c>
      <c r="F23" s="13"/>
      <c r="G23" s="12"/>
      <c r="H23" s="9"/>
      <c r="I23" s="12">
        <v>0</v>
      </c>
      <c r="J23" s="13"/>
      <c r="K23" s="12"/>
      <c r="L23" s="9"/>
      <c r="M23" s="21">
        <f t="shared" ref="M23:M26" si="1">SUM(E23,G23,I23,K23)</f>
        <v>0</v>
      </c>
      <c r="N23" s="2"/>
      <c r="O23" s="2"/>
    </row>
    <row r="24" spans="1:16" customFormat="1" ht="30" hidden="1" x14ac:dyDescent="0.25">
      <c r="A24" s="2"/>
      <c r="B24" s="20"/>
      <c r="C24" s="14" t="s">
        <v>12</v>
      </c>
      <c r="D24" s="7"/>
      <c r="E24" s="12">
        <v>0</v>
      </c>
      <c r="F24" s="13"/>
      <c r="G24" s="12"/>
      <c r="H24" s="9"/>
      <c r="I24" s="12">
        <v>0</v>
      </c>
      <c r="J24" s="13"/>
      <c r="K24" s="12">
        <v>0</v>
      </c>
      <c r="L24" s="9"/>
      <c r="M24" s="21">
        <f t="shared" si="1"/>
        <v>0</v>
      </c>
      <c r="N24" s="2"/>
      <c r="O24" s="2"/>
    </row>
    <row r="25" spans="1:16" x14ac:dyDescent="0.25">
      <c r="B25" s="17"/>
      <c r="C25" s="11" t="s">
        <v>4</v>
      </c>
      <c r="D25" s="7"/>
      <c r="E25" s="12">
        <v>0</v>
      </c>
      <c r="F25" s="13"/>
      <c r="G25" s="12"/>
      <c r="H25" s="9"/>
      <c r="I25" s="12"/>
      <c r="J25" s="13"/>
      <c r="K25" s="9">
        <v>1486833.37</v>
      </c>
      <c r="L25" s="9"/>
      <c r="M25" s="22">
        <f t="shared" si="1"/>
        <v>1486833.37</v>
      </c>
    </row>
    <row r="26" spans="1:16" x14ac:dyDescent="0.25">
      <c r="B26" s="17"/>
      <c r="C26" s="11" t="s">
        <v>5</v>
      </c>
      <c r="D26" s="7"/>
      <c r="E26" s="12">
        <v>0</v>
      </c>
      <c r="F26" s="13"/>
      <c r="G26" s="12"/>
      <c r="H26" s="9"/>
      <c r="I26" s="12"/>
      <c r="J26" s="13"/>
      <c r="K26" s="9">
        <v>-1413303</v>
      </c>
      <c r="L26" s="9"/>
      <c r="M26" s="22">
        <f t="shared" si="1"/>
        <v>-1413303</v>
      </c>
    </row>
    <row r="27" spans="1:16" x14ac:dyDescent="0.25">
      <c r="B27" s="19"/>
      <c r="C27" s="30" t="s">
        <v>22</v>
      </c>
      <c r="D27" s="7"/>
      <c r="E27" s="16">
        <f>SUM(E26,E20)</f>
        <v>3619790997.0799999</v>
      </c>
      <c r="F27" s="31"/>
      <c r="G27" s="16">
        <f>SUM(G26,G20)</f>
        <v>0</v>
      </c>
      <c r="H27" s="15"/>
      <c r="I27" s="16">
        <f>SUM(I26,I20)</f>
        <v>0</v>
      </c>
      <c r="J27" s="31"/>
      <c r="K27" s="16">
        <f>SUM(K20:K26)</f>
        <v>-2375275231.6300001</v>
      </c>
      <c r="L27" s="9"/>
      <c r="M27" s="23">
        <f>SUM(M20:M26)</f>
        <v>1244515765.4499998</v>
      </c>
    </row>
    <row r="28" spans="1:16" x14ac:dyDescent="0.25">
      <c r="B28" s="19"/>
      <c r="C28" s="7"/>
      <c r="D28" s="7"/>
      <c r="E28" s="15"/>
      <c r="F28" s="15"/>
      <c r="G28" s="15"/>
      <c r="H28" s="15"/>
      <c r="I28" s="15"/>
      <c r="J28" s="15"/>
      <c r="K28" s="9"/>
      <c r="L28" s="9"/>
      <c r="M28" s="22"/>
    </row>
    <row r="29" spans="1:16" x14ac:dyDescent="0.25">
      <c r="B29" s="17"/>
      <c r="C29" s="7"/>
      <c r="D29" s="7"/>
      <c r="E29" s="10"/>
      <c r="F29" s="10"/>
      <c r="G29" s="10"/>
      <c r="H29" s="10"/>
      <c r="I29" s="10"/>
      <c r="J29" s="10"/>
      <c r="K29" s="9"/>
      <c r="L29" s="7"/>
      <c r="M29" s="18"/>
    </row>
    <row r="30" spans="1:16" ht="15.75" thickBot="1" x14ac:dyDescent="0.3">
      <c r="B30" s="24"/>
      <c r="C30" s="25" t="s">
        <v>23</v>
      </c>
      <c r="D30" s="25"/>
      <c r="E30" s="25"/>
      <c r="F30" s="25"/>
      <c r="G30" s="25"/>
      <c r="H30" s="25"/>
      <c r="I30" s="25"/>
      <c r="J30" s="25"/>
      <c r="K30" s="25"/>
      <c r="L30" s="25"/>
      <c r="M30" s="33"/>
    </row>
    <row r="31" spans="1:16" x14ac:dyDescent="0.25">
      <c r="C31" s="6"/>
      <c r="D31" s="6"/>
      <c r="H31" s="3"/>
      <c r="K31" s="4"/>
      <c r="L31" s="6"/>
    </row>
    <row r="32" spans="1:16" x14ac:dyDescent="0.25">
      <c r="K32" s="39"/>
      <c r="L32" s="39"/>
      <c r="M32" s="39"/>
    </row>
    <row r="33" spans="3:13" x14ac:dyDescent="0.25">
      <c r="C33" s="36" t="s">
        <v>16</v>
      </c>
      <c r="K33" s="39" t="s">
        <v>14</v>
      </c>
      <c r="L33" s="39"/>
      <c r="M33" s="39"/>
    </row>
    <row r="34" spans="3:13" x14ac:dyDescent="0.25">
      <c r="C34" s="37" t="s">
        <v>19</v>
      </c>
      <c r="K34" s="40" t="s">
        <v>15</v>
      </c>
      <c r="L34" s="40"/>
      <c r="M34" s="40"/>
    </row>
    <row r="37" spans="3:13" x14ac:dyDescent="0.25">
      <c r="E37" s="36" t="s">
        <v>17</v>
      </c>
      <c r="F37" s="36"/>
      <c r="G37" s="1"/>
    </row>
    <row r="38" spans="3:13" x14ac:dyDescent="0.25">
      <c r="E38" s="2" t="s">
        <v>13</v>
      </c>
    </row>
  </sheetData>
  <mergeCells count="6">
    <mergeCell ref="K33:M33"/>
    <mergeCell ref="K34:M34"/>
    <mergeCell ref="B10:M10"/>
    <mergeCell ref="B11:M11"/>
    <mergeCell ref="B12:M12"/>
    <mergeCell ref="K32:M32"/>
  </mergeCells>
  <printOptions horizontalCentered="1"/>
  <pageMargins left="0.70866141732283472" right="0.70866141732283472" top="0.74803149606299213" bottom="0.74803149606299213" header="0.31496062992125984" footer="0"/>
  <pageSetup paperSize="9" scale="99" orientation="landscape" horizontalDpi="300" verticalDpi="300" r:id="rId1"/>
  <headerFooter>
    <oddFooter xml:space="preserve">&amp;CAv. México No. 54, Gazcue, Santo Domingo, Distrito Nacional, Apartado postal 2207, República Dominicana.
Tel.: 809-221-2606 •   Fax: 809-685-5096 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ECANP-Cambio Patrimonio</vt:lpstr>
      <vt:lpstr>'ECANP-Cambio Patrimonio'!Área_de_impresión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Geovanny Dicent</cp:lastModifiedBy>
  <cp:lastPrinted>2022-01-20T12:58:53Z</cp:lastPrinted>
  <dcterms:created xsi:type="dcterms:W3CDTF">2018-05-02T13:48:18Z</dcterms:created>
  <dcterms:modified xsi:type="dcterms:W3CDTF">2022-01-20T12:59:18Z</dcterms:modified>
</cp:coreProperties>
</file>