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INANCIEROS CORTE JUNIO 2024. 15-07-2024\"/>
    </mc:Choice>
  </mc:AlternateContent>
  <xr:revisionPtr revIDLastSave="0" documentId="13_ncr:1_{7F9E3100-8FCE-43AE-A6EF-F701128D039A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ESTADO DE FLUJO" sheetId="9" r:id="rId1"/>
  </sheets>
  <calcPr calcId="191029"/>
</workbook>
</file>

<file path=xl/calcChain.xml><?xml version="1.0" encoding="utf-8"?>
<calcChain xmlns="http://schemas.openxmlformats.org/spreadsheetml/2006/main">
  <c r="C31" i="9" l="1"/>
  <c r="E31" i="9" l="1"/>
  <c r="C36" i="9"/>
  <c r="E20" i="9"/>
  <c r="C20" i="9"/>
  <c r="E13" i="9"/>
  <c r="E21" i="9" s="1"/>
  <c r="C13" i="9"/>
  <c r="E37" i="9" l="1"/>
  <c r="E39" i="9" s="1"/>
  <c r="C21" i="9"/>
  <c r="C37" i="9" s="1"/>
  <c r="C39" i="9" s="1"/>
</calcChain>
</file>

<file path=xl/sharedStrings.xml><?xml version="1.0" encoding="utf-8"?>
<sst xmlns="http://schemas.openxmlformats.org/spreadsheetml/2006/main" count="62" uniqueCount="39">
  <si>
    <t xml:space="preserve"> (Valores en RD$)</t>
  </si>
  <si>
    <t>_______________________________</t>
  </si>
  <si>
    <t>SUPERINTENDENCIA DE SEGUROS</t>
  </si>
  <si>
    <t xml:space="preserve">       _________________________________</t>
  </si>
  <si>
    <t>Estado de Flujo de Efectivo</t>
  </si>
  <si>
    <t>Flujo de efectivo procedentes de actividades operativas</t>
  </si>
  <si>
    <t>Firma del Director Financiero</t>
  </si>
  <si>
    <t>Firma Contador</t>
  </si>
  <si>
    <t>____________________________</t>
  </si>
  <si>
    <t>Firma Superintendente de Seguros</t>
  </si>
  <si>
    <t>Cobros por ventas de bienes y servicios y arrendamientos</t>
  </si>
  <si>
    <t xml:space="preserve">Cobros de subvenciones, transferencias y otras asignaciones </t>
  </si>
  <si>
    <t>Cobros Intereses Financieros</t>
  </si>
  <si>
    <t>Otros Cobros</t>
  </si>
  <si>
    <t xml:space="preserve">Total ingresos de Operaciones </t>
  </si>
  <si>
    <t>Pagos a trabajadores en beneficios de ellos</t>
  </si>
  <si>
    <t>Pagos por contribucion a la Seguridad Social</t>
  </si>
  <si>
    <t xml:space="preserve">Pagos de pensiones y jubilaciones </t>
  </si>
  <si>
    <t>Pagos a proveedores</t>
  </si>
  <si>
    <t xml:space="preserve">Total Salida Operaciones </t>
  </si>
  <si>
    <t>Otros pagos</t>
  </si>
  <si>
    <t>Flujo de efectivo netos de las actividades de operaciones</t>
  </si>
  <si>
    <t xml:space="preserve">Flujo de efectivo de las actividades de Inversión </t>
  </si>
  <si>
    <t>Pagos por adquisicion de propiedad, planta y equipo</t>
  </si>
  <si>
    <t>Pagos por adquisicion de intangibles y otros activos de largo plazo</t>
  </si>
  <si>
    <t>Pagos por adquisicion de titulos patrimoniales o de deuda y participacion en sociedades</t>
  </si>
  <si>
    <t>Pagos por conceptos de contratos a futuro, a plazo, opciones o</t>
  </si>
  <si>
    <t xml:space="preserve">permuta </t>
  </si>
  <si>
    <t>Pagos por costo de construcciones y desarrollo en proceso</t>
  </si>
  <si>
    <t xml:space="preserve">Otros pagos </t>
  </si>
  <si>
    <t xml:space="preserve">Flujos de efectivo netos por las actividades de inversión </t>
  </si>
  <si>
    <t>Flujo de efectivo de las actividades de financiacion</t>
  </si>
  <si>
    <t>Flujos de efectivo netos por las actividades de financiacion</t>
  </si>
  <si>
    <t>Incremento (Disminucion)neta en el efectivo y equivalente al efectivo</t>
  </si>
  <si>
    <t>Efectivo y equivalente al efectivo al principio del periodo</t>
  </si>
  <si>
    <t>Efectivo y equivalente al efectivo al final del periodo</t>
  </si>
  <si>
    <t>Al Corte del 30 de  Junio 2024 y 2023</t>
  </si>
  <si>
    <t>Trasnsferencia de hacienda reg, en enero corresp, a diciembre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</si>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</sst>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4" fontId="6" fillId="0" borderId="3" xfId="1" applyFont="1" applyBorder="1"/>
    <xf numFmtId="0" fontId="6" fillId="0" borderId="0" xfId="0" applyFont="1" applyBorder="1"/>
    <xf numFmtId="164" fontId="1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4" fontId="6" fillId="0" borderId="3" xfId="0" applyNumberFormat="1" applyFont="1" applyBorder="1"/>
    <xf numFmtId="164" fontId="3" fillId="0" borderId="1" xfId="1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/>
    </xf>
    <xf numFmtId="0" fontId="1" fillId="0" borderId="0" xfId="0" applyFont="1" applyFill="1"/>
    <xf numFmtId="164" fontId="3" fillId="0" borderId="4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 wrapText="1"/>
    </xf>
    <xf numFmtId="164" fontId="1" fillId="0" borderId="0" xfId="1" applyFont="1" applyFill="1" applyAlignment="1">
      <alignment vertical="center" wrapText="1"/>
    </xf>
    <xf numFmtId="164" fontId="1" fillId="0" borderId="1" xfId="1" applyFont="1" applyFill="1" applyBorder="1"/>
    <xf numFmtId="164" fontId="2" fillId="2" borderId="0" xfId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1" fillId="0" borderId="0" xfId="1" applyFont="1" applyBorder="1"/>
    <xf numFmtId="164" fontId="1" fillId="0" borderId="0" xfId="1" applyFont="1" applyFill="1" applyBorder="1"/>
    <xf numFmtId="164" fontId="6" fillId="0" borderId="0" xfId="1" applyFont="1" applyBorder="1"/>
    <xf numFmtId="0" fontId="1" fillId="2" borderId="0" xfId="0" applyFont="1" applyFill="1" applyBorder="1"/>
    <xf numFmtId="164" fontId="1" fillId="2" borderId="0" xfId="1" applyFont="1" applyFill="1" applyBorder="1"/>
    <xf numFmtId="43" fontId="1" fillId="2" borderId="0" xfId="0" applyNumberFormat="1" applyFont="1" applyFill="1" applyBorder="1"/>
    <xf numFmtId="43" fontId="9" fillId="2" borderId="0" xfId="0" applyNumberFormat="1" applyFont="1" applyFill="1" applyBorder="1"/>
    <xf numFmtId="165" fontId="7" fillId="2" borderId="0" xfId="1" applyNumberFormat="1" applyFont="1" applyFill="1" applyBorder="1" applyAlignment="1">
      <alignment horizontal="center" vertical="center" wrapText="1"/>
    </xf>
    <xf numFmtId="164" fontId="9" fillId="2" borderId="0" xfId="1" applyFont="1" applyFill="1" applyBorder="1"/>
    <xf numFmtId="165" fontId="1" fillId="2" borderId="0" xfId="0" applyNumberFormat="1" applyFont="1" applyFill="1" applyBorder="1"/>
    <xf numFmtId="0" fontId="9" fillId="2" borderId="0" xfId="0" applyFont="1" applyFill="1" applyBorder="1"/>
    <xf numFmtId="0" fontId="1" fillId="0" borderId="0" xfId="0" applyFont="1" applyFill="1" applyBorder="1"/>
    <xf numFmtId="43" fontId="6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6" fillId="0" borderId="0" xfId="0" applyNumberFormat="1" applyFont="1" applyBorder="1"/>
    <xf numFmtId="164" fontId="11" fillId="0" borderId="0" xfId="1" applyFont="1" applyAlignment="1"/>
    <xf numFmtId="164" fontId="2" fillId="0" borderId="0" xfId="1" applyFont="1" applyAlignment="1">
      <alignment vertical="center" wrapText="1"/>
    </xf>
    <xf numFmtId="164" fontId="2" fillId="2" borderId="0" xfId="1" applyFont="1" applyFill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164" fontId="1" fillId="0" borderId="0" xfId="1" applyFont="1" applyAlignment="1"/>
    <xf numFmtId="164" fontId="2" fillId="0" borderId="0" xfId="1" applyFont="1" applyFill="1" applyAlignment="1">
      <alignment vertical="center" wrapText="1"/>
    </xf>
    <xf numFmtId="164" fontId="1" fillId="0" borderId="0" xfId="1" applyFont="1" applyFill="1" applyAlignment="1"/>
    <xf numFmtId="164" fontId="1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2" fillId="2" borderId="0" xfId="1" applyFont="1" applyFill="1" applyBorder="1"/>
    <xf numFmtId="164" fontId="11" fillId="2" borderId="0" xfId="1" applyFont="1" applyFill="1" applyAlignment="1"/>
    <xf numFmtId="164" fontId="11" fillId="2" borderId="0" xfId="1" applyFont="1" applyFill="1" applyAlignment="1">
      <alignment vertical="center"/>
    </xf>
    <xf numFmtId="0" fontId="1" fillId="0" borderId="0" xfId="0" applyFont="1" applyAlignment="1"/>
    <xf numFmtId="0" fontId="1" fillId="0" borderId="1" xfId="0" applyFont="1" applyBorder="1" applyAlignment="1"/>
    <xf numFmtId="164" fontId="1" fillId="2" borderId="0" xfId="0" applyNumberFormat="1" applyFont="1" applyFill="1" applyBorder="1"/>
    <xf numFmtId="164" fontId="11" fillId="2" borderId="0" xfId="1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60"/>
  <sheetViews>
    <sheetView tabSelected="1" zoomScaleNormal="100" workbookViewId="0">
      <selection activeCell="G32" sqref="G32"/>
    </sheetView>
  </sheetViews>
  <sheetFormatPr baseColWidth="10" defaultColWidth="11.42578125" defaultRowHeight="15.75" x14ac:dyDescent="0.25"/>
  <cols>
    <col min="1" max="1" width="5.7109375" style="4" customWidth="1"/>
    <col min="2" max="2" width="61.42578125" style="4" customWidth="1"/>
    <col min="3" max="3" width="19.28515625" style="4" customWidth="1"/>
    <col min="4" max="4" width="2.42578125" style="6" customWidth="1"/>
    <col min="5" max="5" width="19.85546875" style="4" customWidth="1"/>
    <col min="6" max="6" width="18.7109375" style="4" customWidth="1"/>
    <col min="7" max="7" width="22.42578125" style="4" customWidth="1"/>
    <col min="8" max="8" width="24.5703125" style="4" customWidth="1"/>
    <col min="9" max="9" width="22" style="4" customWidth="1"/>
    <col min="10" max="16384" width="11.42578125" style="4"/>
  </cols>
  <sheetData>
    <row r="1" spans="2:9" x14ac:dyDescent="0.25">
      <c r="B1" s="63" t="s">
        <v>2</v>
      </c>
      <c r="C1" s="63"/>
      <c r="D1" s="63"/>
      <c r="E1" s="63"/>
    </row>
    <row r="2" spans="2:9" x14ac:dyDescent="0.25">
      <c r="B2" s="62" t="s">
        <v>4</v>
      </c>
      <c r="C2" s="62"/>
      <c r="D2" s="62"/>
      <c r="E2" s="62"/>
      <c r="F2" s="40"/>
      <c r="G2" s="39"/>
      <c r="H2" s="39"/>
      <c r="I2" s="39"/>
    </row>
    <row r="3" spans="2:9" x14ac:dyDescent="0.25">
      <c r="B3" s="63" t="s">
        <v>36</v>
      </c>
      <c r="C3" s="63"/>
      <c r="D3" s="63"/>
      <c r="E3" s="63"/>
      <c r="F3" s="39"/>
      <c r="G3" s="39"/>
      <c r="H3" s="39"/>
      <c r="I3" s="39"/>
    </row>
    <row r="4" spans="2:9" x14ac:dyDescent="0.25">
      <c r="B4" s="65" t="s">
        <v>0</v>
      </c>
      <c r="C4" s="65"/>
      <c r="D4" s="65"/>
      <c r="E4" s="65"/>
      <c r="F4" s="39"/>
      <c r="G4" s="39"/>
      <c r="H4" s="39"/>
      <c r="I4" s="39"/>
    </row>
    <row r="5" spans="2:9" x14ac:dyDescent="0.25">
      <c r="B5" s="15"/>
      <c r="C5" s="15"/>
      <c r="D5" s="15"/>
      <c r="E5" s="15"/>
      <c r="F5" s="41"/>
      <c r="G5" s="39"/>
      <c r="H5" s="39"/>
      <c r="I5" s="39"/>
    </row>
    <row r="6" spans="2:9" x14ac:dyDescent="0.25">
      <c r="B6" s="64" t="s">
        <v>5</v>
      </c>
      <c r="C6" s="64"/>
      <c r="D6" s="64"/>
      <c r="E6" s="64"/>
      <c r="F6" s="39"/>
      <c r="G6" s="39"/>
      <c r="H6" s="39"/>
      <c r="I6" s="39"/>
    </row>
    <row r="7" spans="2:9" ht="12.75" customHeight="1" thickBot="1" x14ac:dyDescent="0.3">
      <c r="B7" s="1"/>
      <c r="C7" s="22">
        <v>2024</v>
      </c>
      <c r="D7" s="8"/>
      <c r="E7" s="22">
        <v>2023</v>
      </c>
      <c r="F7" s="39"/>
      <c r="G7" s="39"/>
      <c r="H7" s="39"/>
      <c r="I7" s="39"/>
    </row>
    <row r="8" spans="2:9" x14ac:dyDescent="0.25">
      <c r="B8" s="2" t="s">
        <v>10</v>
      </c>
      <c r="C8" s="11">
        <v>10195185.08</v>
      </c>
      <c r="D8" s="9"/>
      <c r="E8" s="11">
        <v>8738777.6099999994</v>
      </c>
      <c r="F8" s="40"/>
      <c r="G8" s="39"/>
      <c r="H8" s="39"/>
      <c r="I8" s="39"/>
    </row>
    <row r="9" spans="2:9" x14ac:dyDescent="0.25">
      <c r="B9" s="2" t="s">
        <v>11</v>
      </c>
      <c r="C9" s="11">
        <v>314686891.98000002</v>
      </c>
      <c r="D9" s="9"/>
      <c r="E9" s="11">
        <v>287191054.76999998</v>
      </c>
      <c r="F9" s="40"/>
      <c r="G9" s="39"/>
      <c r="H9" s="39"/>
      <c r="I9" s="39"/>
    </row>
    <row r="10" spans="2:9" x14ac:dyDescent="0.25">
      <c r="B10" s="2" t="s">
        <v>37</v>
      </c>
      <c r="C10" s="11">
        <v>27827702</v>
      </c>
      <c r="D10" s="9"/>
      <c r="E10" s="11" t="s">
        <v>38</v>
      </c>
      <c r="F10" s="40"/>
      <c r="G10" s="39"/>
      <c r="H10" s="39"/>
      <c r="I10" s="39"/>
    </row>
    <row r="11" spans="2:9" x14ac:dyDescent="0.25">
      <c r="B11" s="12" t="s">
        <v>12</v>
      </c>
      <c r="C11" s="11">
        <v>621481.80000000005</v>
      </c>
      <c r="D11" s="10"/>
      <c r="E11" s="11">
        <v>544575</v>
      </c>
      <c r="F11" s="40"/>
      <c r="G11" s="39"/>
      <c r="H11" s="39"/>
      <c r="I11" s="39"/>
    </row>
    <row r="12" spans="2:9" ht="16.5" thickBot="1" x14ac:dyDescent="0.3">
      <c r="B12" s="2" t="s">
        <v>13</v>
      </c>
      <c r="C12" s="11">
        <v>38132101.969999999</v>
      </c>
      <c r="D12" s="10"/>
      <c r="E12" s="24">
        <v>2495398.3499999996</v>
      </c>
      <c r="F12" s="41"/>
      <c r="G12" s="39"/>
      <c r="H12" s="39"/>
      <c r="I12" s="39"/>
    </row>
    <row r="13" spans="2:9" ht="16.5" thickBot="1" x14ac:dyDescent="0.3">
      <c r="B13" s="3" t="s">
        <v>14</v>
      </c>
      <c r="C13" s="57">
        <f>SUM(C8:C12)</f>
        <v>391463362.83000004</v>
      </c>
      <c r="D13" s="8"/>
      <c r="E13" s="27">
        <f>SUM(E8:E12)</f>
        <v>298969805.73000002</v>
      </c>
      <c r="F13" s="34"/>
      <c r="G13" s="39"/>
      <c r="H13" s="39"/>
      <c r="I13" s="39"/>
    </row>
    <row r="14" spans="2:9" x14ac:dyDescent="0.25">
      <c r="B14" s="2" t="s">
        <v>15</v>
      </c>
      <c r="C14" s="56">
        <v>-1569799.05</v>
      </c>
      <c r="D14" s="10"/>
      <c r="E14" s="11">
        <v>-7647915.5600000005</v>
      </c>
      <c r="F14" s="42"/>
      <c r="G14" s="43"/>
      <c r="H14" s="39"/>
      <c r="I14" s="40"/>
    </row>
    <row r="15" spans="2:9" x14ac:dyDescent="0.25">
      <c r="B15" s="2" t="s">
        <v>16</v>
      </c>
      <c r="C15" s="58">
        <v>-172649698.24000001</v>
      </c>
      <c r="D15" s="10"/>
      <c r="E15" s="17">
        <v>-170689708.14999998</v>
      </c>
      <c r="F15" s="44"/>
      <c r="G15" s="45"/>
      <c r="H15" s="39"/>
      <c r="I15" s="39"/>
    </row>
    <row r="16" spans="2:9" x14ac:dyDescent="0.25">
      <c r="B16" s="2" t="s">
        <v>17</v>
      </c>
      <c r="C16" s="56">
        <v>-23316891.23</v>
      </c>
      <c r="D16" s="8"/>
      <c r="E16" s="11">
        <v>-23756760.07</v>
      </c>
      <c r="F16" s="44"/>
      <c r="G16" s="45"/>
      <c r="H16" s="39"/>
      <c r="I16" s="39"/>
    </row>
    <row r="17" spans="2:9" x14ac:dyDescent="0.25">
      <c r="B17" s="2" t="s">
        <v>18</v>
      </c>
      <c r="C17" s="56">
        <v>-19560732.510000002</v>
      </c>
      <c r="D17" s="13"/>
      <c r="E17" s="11">
        <v>-21657398.27</v>
      </c>
      <c r="F17" s="44"/>
      <c r="G17" s="45"/>
      <c r="H17" s="39"/>
      <c r="I17" s="40"/>
    </row>
    <row r="18" spans="2:9" x14ac:dyDescent="0.25">
      <c r="B18" s="4" t="s">
        <v>20</v>
      </c>
      <c r="C18" s="59">
        <v>-29530939.670000002</v>
      </c>
      <c r="E18" s="11">
        <v>-56890791.280000001</v>
      </c>
      <c r="F18" s="42"/>
      <c r="G18" s="45"/>
      <c r="H18" s="39"/>
      <c r="I18" s="40"/>
    </row>
    <row r="19" spans="2:9" ht="16.5" thickBot="1" x14ac:dyDescent="0.3">
      <c r="B19" s="3" t="s">
        <v>19</v>
      </c>
      <c r="C19" s="60">
        <v>-55843652.359999999</v>
      </c>
      <c r="D19" s="10"/>
      <c r="E19" s="24">
        <v>-26138969.670000002</v>
      </c>
      <c r="F19" s="34"/>
      <c r="G19" s="43"/>
      <c r="H19" s="39"/>
      <c r="I19" s="40"/>
    </row>
    <row r="20" spans="2:9" ht="16.5" thickBot="1" x14ac:dyDescent="0.3">
      <c r="B20" s="3" t="s">
        <v>21</v>
      </c>
      <c r="C20" s="30">
        <f>SUM(C14:C19)</f>
        <v>-302471713.06</v>
      </c>
      <c r="D20" s="8"/>
      <c r="E20" s="23">
        <f>SUM(E14:E19)</f>
        <v>-306781543</v>
      </c>
      <c r="F20" s="46"/>
      <c r="G20" s="45"/>
      <c r="H20" s="39"/>
      <c r="I20" s="39"/>
    </row>
    <row r="21" spans="2:9" ht="16.5" thickBot="1" x14ac:dyDescent="0.3">
      <c r="B21" s="3"/>
      <c r="C21" s="31">
        <f>C13+C20</f>
        <v>88991649.770000041</v>
      </c>
      <c r="D21" s="18"/>
      <c r="E21" s="25">
        <f>E13+E20</f>
        <v>-7811737.2699999809</v>
      </c>
      <c r="F21" s="40"/>
      <c r="G21" s="39"/>
      <c r="H21" s="39"/>
      <c r="I21" s="39"/>
    </row>
    <row r="22" spans="2:9" ht="16.5" thickTop="1" x14ac:dyDescent="0.25">
      <c r="B22" s="3" t="s">
        <v>22</v>
      </c>
      <c r="C22" s="32"/>
      <c r="D22" s="9"/>
      <c r="E22" s="61"/>
      <c r="F22" s="46"/>
      <c r="G22" s="39"/>
      <c r="H22" s="40"/>
      <c r="I22" s="39"/>
    </row>
    <row r="23" spans="2:9" x14ac:dyDescent="0.25">
      <c r="B23" s="2" t="s">
        <v>23</v>
      </c>
      <c r="C23" s="73">
        <v>-3689774.85</v>
      </c>
      <c r="D23" s="10"/>
      <c r="E23" s="54">
        <v>-4889168.16</v>
      </c>
      <c r="F23" s="42"/>
      <c r="G23" s="67"/>
      <c r="H23" s="40"/>
      <c r="I23" s="41"/>
    </row>
    <row r="24" spans="2:9" x14ac:dyDescent="0.25">
      <c r="B24" s="2" t="s">
        <v>24</v>
      </c>
      <c r="C24" s="68"/>
      <c r="D24" s="10"/>
      <c r="F24" s="42"/>
      <c r="G24" s="39"/>
      <c r="H24" s="40"/>
      <c r="I24" s="39"/>
    </row>
    <row r="25" spans="2:9" ht="31.5" x14ac:dyDescent="0.25">
      <c r="B25" s="2" t="s">
        <v>25</v>
      </c>
      <c r="C25" s="69">
        <v>-1238286.9299999997</v>
      </c>
      <c r="D25" s="10"/>
      <c r="E25" s="55">
        <v>-928295.16</v>
      </c>
      <c r="F25" s="42"/>
      <c r="G25" s="39"/>
      <c r="H25" s="40"/>
      <c r="I25" s="39"/>
    </row>
    <row r="26" spans="2:9" x14ac:dyDescent="0.25">
      <c r="B26" s="4" t="s">
        <v>26</v>
      </c>
      <c r="C26" s="70" t="s">
        <v>38</v>
      </c>
      <c r="D26" s="10"/>
      <c r="E26" s="14" t="s">
        <v>38</v>
      </c>
      <c r="F26" s="42"/>
      <c r="G26" s="72"/>
      <c r="H26" s="39"/>
      <c r="I26" s="39"/>
    </row>
    <row r="27" spans="2:9" x14ac:dyDescent="0.25">
      <c r="B27" s="4" t="s">
        <v>27</v>
      </c>
      <c r="C27" s="68"/>
      <c r="D27" s="50"/>
      <c r="E27" s="51"/>
      <c r="F27" s="39"/>
      <c r="G27" s="39"/>
      <c r="H27" s="40"/>
      <c r="I27" s="40"/>
    </row>
    <row r="28" spans="2:9" x14ac:dyDescent="0.25">
      <c r="B28" s="4" t="s">
        <v>28</v>
      </c>
      <c r="C28" s="54">
        <v>-8244568.1799999997</v>
      </c>
      <c r="D28" s="14" t="s">
        <v>38</v>
      </c>
      <c r="E28" s="14" t="s">
        <v>38</v>
      </c>
      <c r="F28" s="39"/>
      <c r="G28" s="39"/>
      <c r="H28" s="40"/>
      <c r="I28" s="40"/>
    </row>
    <row r="29" spans="2:9" x14ac:dyDescent="0.25">
      <c r="B29" s="4" t="s">
        <v>29</v>
      </c>
      <c r="C29" s="70" t="s">
        <v>38</v>
      </c>
      <c r="D29" s="14" t="s">
        <v>38</v>
      </c>
      <c r="E29" s="14" t="s">
        <v>38</v>
      </c>
      <c r="F29" s="39"/>
      <c r="G29" s="39"/>
      <c r="H29" s="40"/>
      <c r="I29" s="40"/>
    </row>
    <row r="30" spans="2:9" ht="16.5" thickBot="1" x14ac:dyDescent="0.3">
      <c r="B30" s="4" t="s">
        <v>30</v>
      </c>
      <c r="C30" s="71" t="s">
        <v>38</v>
      </c>
      <c r="D30" s="50"/>
      <c r="E30" s="28" t="s">
        <v>38</v>
      </c>
      <c r="F30" s="40"/>
      <c r="G30" s="39"/>
      <c r="H30" s="40"/>
      <c r="I30" s="40"/>
    </row>
    <row r="31" spans="2:9" ht="16.5" thickBot="1" x14ac:dyDescent="0.3">
      <c r="C31" s="52">
        <f>SUM(C23:C30)</f>
        <v>-13172629.959999999</v>
      </c>
      <c r="D31" s="49"/>
      <c r="E31" s="52">
        <f>SUM(E23:E30)</f>
        <v>-5817463.3200000003</v>
      </c>
      <c r="F31" s="39"/>
      <c r="G31" s="39"/>
      <c r="H31" s="40"/>
      <c r="I31" s="40"/>
    </row>
    <row r="32" spans="2:9" ht="16.5" thickTop="1" x14ac:dyDescent="0.25">
      <c r="B32" s="3" t="s">
        <v>31</v>
      </c>
      <c r="C32" s="14" t="s">
        <v>38</v>
      </c>
      <c r="D32" s="14" t="s">
        <v>38</v>
      </c>
      <c r="E32" s="14" t="s">
        <v>38</v>
      </c>
      <c r="F32" s="6"/>
      <c r="G32" s="6"/>
      <c r="H32" s="38"/>
      <c r="I32" s="5"/>
    </row>
    <row r="33" spans="2:9" x14ac:dyDescent="0.25">
      <c r="B33" s="4" t="s">
        <v>20</v>
      </c>
      <c r="C33" s="14" t="s">
        <v>38</v>
      </c>
      <c r="D33" s="14" t="s">
        <v>38</v>
      </c>
      <c r="E33" s="14" t="s">
        <v>38</v>
      </c>
      <c r="F33" s="6"/>
      <c r="G33" s="6"/>
      <c r="H33" s="6"/>
      <c r="I33" s="5"/>
    </row>
    <row r="34" spans="2:9" x14ac:dyDescent="0.25">
      <c r="B34" s="7" t="s">
        <v>32</v>
      </c>
      <c r="C34" s="14" t="s">
        <v>38</v>
      </c>
      <c r="D34" s="14" t="s">
        <v>38</v>
      </c>
      <c r="E34" s="14" t="s">
        <v>38</v>
      </c>
      <c r="F34" s="36"/>
      <c r="G34" s="6"/>
      <c r="H34" s="6"/>
      <c r="I34" s="5"/>
    </row>
    <row r="35" spans="2:9" x14ac:dyDescent="0.25">
      <c r="C35" s="14" t="s">
        <v>38</v>
      </c>
      <c r="D35" s="14" t="s">
        <v>38</v>
      </c>
      <c r="E35" s="14" t="s">
        <v>38</v>
      </c>
      <c r="F35" s="36"/>
      <c r="G35" s="6"/>
      <c r="H35" s="6"/>
      <c r="I35" s="5"/>
    </row>
    <row r="36" spans="2:9" x14ac:dyDescent="0.25">
      <c r="B36" s="4" t="s">
        <v>33</v>
      </c>
      <c r="C36" s="35">
        <f>SUM(C31:C35)</f>
        <v>-13172629.959999999</v>
      </c>
      <c r="E36" s="14" t="s">
        <v>38</v>
      </c>
      <c r="F36" s="6"/>
      <c r="G36" s="6"/>
      <c r="H36" s="6"/>
      <c r="I36" s="5"/>
    </row>
    <row r="37" spans="2:9" x14ac:dyDescent="0.25">
      <c r="B37" s="29" t="s">
        <v>34</v>
      </c>
      <c r="C37" s="5">
        <f>C21+C31</f>
        <v>75819019.810000047</v>
      </c>
      <c r="E37" s="5">
        <f>E21+E31</f>
        <v>-13629200.589999981</v>
      </c>
      <c r="F37" s="37"/>
      <c r="G37" s="6"/>
      <c r="H37" s="6"/>
      <c r="I37" s="5"/>
    </row>
    <row r="38" spans="2:9" ht="16.5" thickBot="1" x14ac:dyDescent="0.3">
      <c r="B38" s="7" t="s">
        <v>35</v>
      </c>
      <c r="C38" s="33">
        <v>11220087.390000001</v>
      </c>
      <c r="E38" s="21">
        <v>20696973.600000001</v>
      </c>
      <c r="F38" s="47"/>
      <c r="G38" s="6"/>
      <c r="H38" s="6"/>
      <c r="I38" s="5"/>
    </row>
    <row r="39" spans="2:9" ht="16.5" thickBot="1" x14ac:dyDescent="0.3">
      <c r="C39" s="26">
        <f>SUM(C37:C38)</f>
        <v>87039107.200000048</v>
      </c>
      <c r="E39" s="19">
        <f>SUM(E37:E38)</f>
        <v>7067773.0100000203</v>
      </c>
      <c r="F39" s="40"/>
      <c r="G39" s="6"/>
      <c r="H39" s="6"/>
      <c r="I39" s="5"/>
    </row>
    <row r="40" spans="2:9" ht="16.5" thickTop="1" x14ac:dyDescent="0.25">
      <c r="C40" s="53"/>
      <c r="E40" s="38"/>
      <c r="F40" s="40"/>
      <c r="G40" s="6"/>
      <c r="H40" s="6"/>
      <c r="I40" s="5"/>
    </row>
    <row r="41" spans="2:9" x14ac:dyDescent="0.25">
      <c r="C41" s="53"/>
      <c r="E41" s="38"/>
      <c r="F41" s="40"/>
      <c r="G41" s="6"/>
      <c r="H41" s="6"/>
      <c r="I41" s="5"/>
    </row>
    <row r="42" spans="2:9" x14ac:dyDescent="0.25">
      <c r="C42" s="53"/>
      <c r="E42" s="38"/>
      <c r="F42" s="40"/>
      <c r="G42" s="6"/>
      <c r="H42" s="6"/>
      <c r="I42" s="5"/>
    </row>
    <row r="43" spans="2:9" x14ac:dyDescent="0.25">
      <c r="C43" s="53"/>
      <c r="E43" s="38"/>
      <c r="F43" s="40"/>
      <c r="G43" s="6"/>
      <c r="H43" s="6"/>
      <c r="I43" s="5"/>
    </row>
    <row r="44" spans="2:9" ht="17.25" customHeight="1" x14ac:dyDescent="0.25">
      <c r="C44" s="53"/>
      <c r="E44" s="38"/>
      <c r="F44" s="40"/>
      <c r="G44" s="6"/>
      <c r="H44" s="6"/>
      <c r="I44" s="5"/>
    </row>
    <row r="45" spans="2:9" x14ac:dyDescent="0.25">
      <c r="F45" s="6"/>
      <c r="G45" s="6"/>
      <c r="H45" s="6"/>
      <c r="I45" s="5"/>
    </row>
    <row r="46" spans="2:9" x14ac:dyDescent="0.25">
      <c r="F46" s="6"/>
      <c r="G46" s="6"/>
      <c r="H46" s="6"/>
      <c r="I46" s="5"/>
    </row>
    <row r="47" spans="2:9" x14ac:dyDescent="0.25">
      <c r="B47" s="14" t="s">
        <v>1</v>
      </c>
      <c r="C47" s="66" t="s">
        <v>3</v>
      </c>
      <c r="D47" s="66"/>
      <c r="E47" s="66"/>
      <c r="F47" s="6"/>
      <c r="G47" s="6"/>
      <c r="H47" s="6"/>
      <c r="I47" s="5"/>
    </row>
    <row r="48" spans="2:9" x14ac:dyDescent="0.25">
      <c r="B48" s="16" t="s">
        <v>6</v>
      </c>
      <c r="C48" s="62" t="s">
        <v>7</v>
      </c>
      <c r="D48" s="62"/>
      <c r="E48" s="62"/>
      <c r="F48" s="6"/>
      <c r="G48" s="6"/>
      <c r="H48" s="6"/>
      <c r="I48" s="5"/>
    </row>
    <row r="49" spans="2:9" x14ac:dyDescent="0.25">
      <c r="B49" s="7"/>
      <c r="C49" s="7"/>
      <c r="D49" s="20"/>
      <c r="E49" s="7"/>
      <c r="F49" s="6"/>
      <c r="G49" s="6"/>
      <c r="H49" s="6"/>
      <c r="I49" s="5"/>
    </row>
    <row r="50" spans="2:9" x14ac:dyDescent="0.25">
      <c r="B50" s="7"/>
      <c r="C50" s="7"/>
      <c r="D50" s="20"/>
      <c r="E50" s="7"/>
      <c r="F50" s="6"/>
      <c r="G50" s="6"/>
      <c r="H50" s="6"/>
      <c r="I50" s="5"/>
    </row>
    <row r="51" spans="2:9" x14ac:dyDescent="0.25">
      <c r="B51" s="62" t="s">
        <v>8</v>
      </c>
      <c r="C51" s="62"/>
      <c r="D51" s="62"/>
      <c r="E51" s="62"/>
      <c r="F51" s="6"/>
      <c r="G51" s="6"/>
      <c r="H51" s="6"/>
      <c r="I51" s="5"/>
    </row>
    <row r="52" spans="2:9" x14ac:dyDescent="0.25">
      <c r="B52" s="62" t="s">
        <v>9</v>
      </c>
      <c r="C52" s="62"/>
      <c r="D52" s="62"/>
      <c r="E52" s="62"/>
      <c r="F52" s="6"/>
      <c r="G52" s="6"/>
      <c r="H52" s="6"/>
      <c r="I52" s="5"/>
    </row>
    <row r="53" spans="2:9" x14ac:dyDescent="0.25">
      <c r="F53" s="6"/>
      <c r="G53" s="6"/>
      <c r="H53" s="6"/>
      <c r="I53" s="5"/>
    </row>
    <row r="54" spans="2:9" x14ac:dyDescent="0.25">
      <c r="F54" s="6"/>
      <c r="G54" s="6"/>
      <c r="H54" s="6"/>
      <c r="I54" s="5"/>
    </row>
    <row r="55" spans="2:9" x14ac:dyDescent="0.25">
      <c r="F55" s="6"/>
      <c r="G55" s="6"/>
      <c r="H55" s="6"/>
      <c r="I55" s="5"/>
    </row>
    <row r="56" spans="2:9" x14ac:dyDescent="0.25">
      <c r="F56" s="6"/>
      <c r="G56" s="6"/>
      <c r="H56" s="6"/>
      <c r="I56" s="5"/>
    </row>
    <row r="57" spans="2:9" x14ac:dyDescent="0.25">
      <c r="F57" s="6"/>
      <c r="G57" s="48"/>
      <c r="H57" s="6"/>
      <c r="I57" s="5"/>
    </row>
    <row r="58" spans="2:9" x14ac:dyDescent="0.25">
      <c r="F58" s="6"/>
      <c r="G58" s="6"/>
      <c r="H58" s="6"/>
      <c r="I58" s="5"/>
    </row>
    <row r="59" spans="2:9" x14ac:dyDescent="0.25">
      <c r="F59" s="6"/>
      <c r="G59" s="6"/>
      <c r="H59" s="6"/>
      <c r="I59" s="5"/>
    </row>
    <row r="60" spans="2:9" x14ac:dyDescent="0.25">
      <c r="F60" s="6"/>
      <c r="G60" s="6"/>
      <c r="H60" s="6"/>
      <c r="I60" s="5"/>
    </row>
  </sheetData>
  <mergeCells count="9">
    <mergeCell ref="B2:E2"/>
    <mergeCell ref="B51:E51"/>
    <mergeCell ref="B52:E52"/>
    <mergeCell ref="B1:E1"/>
    <mergeCell ref="B6:E6"/>
    <mergeCell ref="B3:E3"/>
    <mergeCell ref="B4:E4"/>
    <mergeCell ref="C47:E47"/>
    <mergeCell ref="C48:E4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2024-07-18T12:52:20Z</cp:lastPrinted>
  <dcterms:created xsi:type="dcterms:W3CDTF">2018-07-13T15:52:30Z</dcterms:created>
  <dcterms:modified xsi:type="dcterms:W3CDTF">2024-07-19T16:20:52Z</dcterms:modified>
</cp:coreProperties>
</file>