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una\Desktop\FELIPE II\"/>
    </mc:Choice>
  </mc:AlternateContent>
  <xr:revisionPtr revIDLastSave="0" documentId="8_{1A8E7695-0ADE-440D-A835-165835CD52D4}" xr6:coauthVersionLast="36" xr6:coauthVersionMax="36" xr10:uidLastSave="{00000000-0000-0000-0000-000000000000}"/>
  <bookViews>
    <workbookView xWindow="0" yWindow="0" windowWidth="20490" windowHeight="7545" tabRatio="596" xr2:uid="{00000000-000D-0000-FFFF-FFFF00000000}"/>
  </bookViews>
  <sheets>
    <sheet name="ESTADO COMPARACION PRESUPUESTO" sheetId="7" r:id="rId1"/>
  </sheets>
  <calcPr calcId="191029"/>
</workbook>
</file>

<file path=xl/calcChain.xml><?xml version="1.0" encoding="utf-8"?>
<calcChain xmlns="http://schemas.openxmlformats.org/spreadsheetml/2006/main">
  <c r="F24" i="7" l="1"/>
  <c r="F27" i="7"/>
  <c r="F26" i="7"/>
  <c r="F25" i="7"/>
  <c r="F23" i="7"/>
  <c r="F22" i="7"/>
  <c r="F21" i="7"/>
  <c r="F20" i="7"/>
  <c r="F19" i="7"/>
  <c r="F14" i="7"/>
  <c r="F12" i="7"/>
  <c r="F8" i="7"/>
  <c r="G20" i="7" l="1"/>
  <c r="G21" i="7"/>
  <c r="G22" i="7"/>
  <c r="G23" i="7"/>
  <c r="G24" i="7"/>
  <c r="G25" i="7"/>
  <c r="G26" i="7"/>
  <c r="G27" i="7"/>
  <c r="G19" i="7"/>
  <c r="G9" i="7"/>
  <c r="G10" i="7"/>
  <c r="G11" i="7"/>
  <c r="G12" i="7"/>
  <c r="G13" i="7"/>
  <c r="G14" i="7"/>
  <c r="G15" i="7"/>
  <c r="G16" i="7"/>
  <c r="G17" i="7"/>
  <c r="F17" i="7"/>
  <c r="F9" i="7"/>
  <c r="F10" i="7"/>
  <c r="F11" i="7"/>
  <c r="F13" i="7"/>
  <c r="F15" i="7"/>
  <c r="F16" i="7"/>
  <c r="E18" i="7"/>
  <c r="D18" i="7"/>
  <c r="F18" i="7" l="1"/>
  <c r="G8" i="7" l="1"/>
  <c r="G18" i="7"/>
  <c r="D28" i="7"/>
</calcChain>
</file>

<file path=xl/sharedStrings.xml><?xml version="1.0" encoding="utf-8"?>
<sst xmlns="http://schemas.openxmlformats.org/spreadsheetml/2006/main" count="35" uniqueCount="35">
  <si>
    <t>Impuestos</t>
  </si>
  <si>
    <t>Gastos financieros</t>
  </si>
  <si>
    <t>Presupuesto sobre la Base de Efectivo</t>
  </si>
  <si>
    <t>(Clasificación de Ingresos y Gastos por Objeto)</t>
  </si>
  <si>
    <t>Adquisición de Activos Financieros con fines de Políticas</t>
  </si>
  <si>
    <t>Variación (D=A-B)</t>
  </si>
  <si>
    <t xml:space="preserve">Estado de Comparación de los Importes Presupuestados y Realizados </t>
  </si>
  <si>
    <t>% de Variac Ejecución (C=B/A)</t>
  </si>
  <si>
    <t>Firma del Enc. Administrativo</t>
  </si>
  <si>
    <t>otros gastos</t>
  </si>
  <si>
    <t>Firma del Director  o Presidente</t>
  </si>
  <si>
    <t>Firma del Financiero</t>
  </si>
  <si>
    <t>Firma del Contador</t>
  </si>
  <si>
    <t>Concepto</t>
  </si>
  <si>
    <t>Presupuesto Reformado (A)</t>
  </si>
  <si>
    <t>Presupuesto Ejecutado (B)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</si>
  <si>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</si>
  <si>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</si>
  <si>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</si>
  <si>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</si>
  <si>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</si>
  <si>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</si>
  <si>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</si>
  <si>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</si>
  <si>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</si>
  <si>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</si>
  <si>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</si>
  <si>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</si>
  <si>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</si>
  <si>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</si>
  <si>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</si>
  <si>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Obras</t>
  </si>
  <si>
    <r>
      <rPr>
        <b/>
        <sz val="14"/>
        <color rgb="FF231F20"/>
        <rFont val="Times New Roman"/>
        <family val="1"/>
      </rPr>
      <t>Resultado financiero (1-2)</t>
    </r>
  </si>
  <si>
    <t>Durante el Año Terminado el 31 de Diciembre de 2022</t>
  </si>
  <si>
    <t xml:space="preserve">Superintendencia de Seguros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</si>
</sst>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##0.0;###0.0"/>
    <numFmt numFmtId="166" formatCode="###0;###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 applyFill="1" applyBorder="1" applyAlignment="1">
      <alignment vertical="center"/>
    </xf>
    <xf numFmtId="0" fontId="1" fillId="0" borderId="0" xfId="0" applyFont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6" fillId="0" borderId="2" xfId="0" applyFont="1" applyFill="1" applyBorder="1" applyAlignment="1">
      <alignment horizontal="center" vertical="top" wrapText="1"/>
    </xf>
    <xf numFmtId="166" fontId="7" fillId="0" borderId="2" xfId="0" applyNumberFormat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164" fontId="6" fillId="0" borderId="2" xfId="1" applyFont="1" applyFill="1" applyBorder="1" applyAlignment="1">
      <alignment horizontal="center" vertical="top" wrapText="1"/>
    </xf>
    <xf numFmtId="9" fontId="6" fillId="0" borderId="2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164" fontId="9" fillId="0" borderId="2" xfId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3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top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41"/>
  <sheetViews>
    <sheetView tabSelected="1" zoomScale="120" zoomScaleNormal="120" workbookViewId="0">
      <selection activeCell="C18" sqref="C18"/>
    </sheetView>
  </sheetViews>
  <sheetFormatPr baseColWidth="10" defaultColWidth="11.42578125" defaultRowHeight="18.75" x14ac:dyDescent="0.3"/>
  <cols>
    <col min="1" max="1" width="10.140625" style="6" customWidth="1"/>
    <col min="2" max="2" width="4.5703125" style="6" bestFit="1" customWidth="1"/>
    <col min="3" max="3" width="43.42578125" style="6" customWidth="1"/>
    <col min="4" max="4" width="23.7109375" style="6" customWidth="1"/>
    <col min="5" max="5" width="23" style="6" customWidth="1"/>
    <col min="6" max="6" width="22" style="6" customWidth="1"/>
    <col min="7" max="7" width="21.28515625" style="6" customWidth="1"/>
    <col min="8" max="16384" width="11.42578125" style="6"/>
  </cols>
  <sheetData>
    <row r="1" spans="2:9" x14ac:dyDescent="0.3">
      <c r="B1" s="29" t="s">
        <v>34</v>
      </c>
      <c r="C1" s="29"/>
      <c r="D1" s="29"/>
      <c r="E1" s="29"/>
      <c r="F1" s="29"/>
      <c r="G1" s="29"/>
    </row>
    <row r="2" spans="2:9" x14ac:dyDescent="0.3">
      <c r="B2" s="29" t="s">
        <v>6</v>
      </c>
      <c r="C2" s="29"/>
      <c r="D2" s="29"/>
      <c r="E2" s="29"/>
      <c r="F2" s="29"/>
      <c r="G2" s="29"/>
      <c r="H2" s="5"/>
      <c r="I2" s="5"/>
    </row>
    <row r="3" spans="2:9" x14ac:dyDescent="0.3">
      <c r="B3" s="32" t="s">
        <v>33</v>
      </c>
      <c r="C3" s="32"/>
      <c r="D3" s="32"/>
      <c r="E3" s="32"/>
      <c r="F3" s="32"/>
      <c r="G3" s="32"/>
      <c r="H3" s="5"/>
      <c r="I3" s="5"/>
    </row>
    <row r="4" spans="2:9" x14ac:dyDescent="0.3">
      <c r="B4" s="29" t="s">
        <v>2</v>
      </c>
      <c r="C4" s="29"/>
      <c r="D4" s="29"/>
      <c r="E4" s="29"/>
      <c r="F4" s="29"/>
      <c r="G4" s="29"/>
      <c r="H4" s="5"/>
      <c r="I4" s="5"/>
    </row>
    <row r="5" spans="2:9" x14ac:dyDescent="0.3">
      <c r="B5" s="33" t="s">
        <v>3</v>
      </c>
      <c r="C5" s="33"/>
      <c r="D5" s="33"/>
      <c r="E5" s="33"/>
      <c r="F5" s="33"/>
      <c r="G5" s="33"/>
      <c r="H5" s="7"/>
      <c r="I5" s="7"/>
    </row>
    <row r="6" spans="2:9" x14ac:dyDescent="0.3">
      <c r="B6" s="28"/>
      <c r="C6" s="28"/>
      <c r="D6" s="28"/>
      <c r="E6" s="28"/>
      <c r="F6" s="28"/>
      <c r="G6" s="28"/>
      <c r="H6" s="28"/>
      <c r="I6" s="28"/>
    </row>
    <row r="7" spans="2:9" ht="56.25" x14ac:dyDescent="0.3">
      <c r="B7" s="34" t="s">
        <v>13</v>
      </c>
      <c r="C7" s="34"/>
      <c r="D7" s="14" t="s">
        <v>14</v>
      </c>
      <c r="E7" s="14" t="s">
        <v>15</v>
      </c>
      <c r="F7" s="14" t="s">
        <v>7</v>
      </c>
      <c r="G7" s="14" t="s">
        <v>5</v>
      </c>
    </row>
    <row r="8" spans="2:9" x14ac:dyDescent="0.3">
      <c r="B8" s="15">
        <v>1</v>
      </c>
      <c r="C8" s="16" t="s">
        <v>16</v>
      </c>
      <c r="D8" s="17">
        <v>730394414.09000003</v>
      </c>
      <c r="E8" s="17">
        <v>708137336.88</v>
      </c>
      <c r="F8" s="18">
        <f>E8/D8</f>
        <v>0.96952731732247677</v>
      </c>
      <c r="G8" s="17">
        <f>+D8-E8</f>
        <v>22257077.210000038</v>
      </c>
    </row>
    <row r="9" spans="2:9" ht="0.75" customHeight="1" x14ac:dyDescent="0.3">
      <c r="B9" s="19">
        <v>1.1000000000000001</v>
      </c>
      <c r="C9" s="20" t="s">
        <v>0</v>
      </c>
      <c r="D9" s="21">
        <v>0</v>
      </c>
      <c r="E9" s="21">
        <v>0</v>
      </c>
      <c r="F9" s="18" t="e">
        <f t="shared" ref="F9:F16" si="0">+E9/D9%</f>
        <v>#DIV/0!</v>
      </c>
      <c r="G9" s="17">
        <f t="shared" ref="G9:G27" si="1">+D9-E9</f>
        <v>0</v>
      </c>
    </row>
    <row r="10" spans="2:9" hidden="1" x14ac:dyDescent="0.3">
      <c r="B10" s="19">
        <v>1.2</v>
      </c>
      <c r="C10" s="20" t="s">
        <v>17</v>
      </c>
      <c r="D10" s="22">
        <v>0</v>
      </c>
      <c r="E10" s="21">
        <v>0</v>
      </c>
      <c r="F10" s="18" t="e">
        <f t="shared" si="0"/>
        <v>#DIV/0!</v>
      </c>
      <c r="G10" s="14">
        <f t="shared" si="1"/>
        <v>0</v>
      </c>
    </row>
    <row r="11" spans="2:9" hidden="1" x14ac:dyDescent="0.3">
      <c r="B11" s="19">
        <v>1.3</v>
      </c>
      <c r="C11" s="20" t="s">
        <v>18</v>
      </c>
      <c r="D11" s="22">
        <v>0</v>
      </c>
      <c r="E11" s="21">
        <v>0</v>
      </c>
      <c r="F11" s="18" t="e">
        <f t="shared" si="0"/>
        <v>#DIV/0!</v>
      </c>
      <c r="G11" s="14">
        <f t="shared" si="1"/>
        <v>0</v>
      </c>
    </row>
    <row r="12" spans="2:9" x14ac:dyDescent="0.3">
      <c r="B12" s="19">
        <v>1.4</v>
      </c>
      <c r="C12" s="20" t="s">
        <v>19</v>
      </c>
      <c r="D12" s="21">
        <v>700394414.09000003</v>
      </c>
      <c r="E12" s="21">
        <v>691972276.82000005</v>
      </c>
      <c r="F12" s="18">
        <f>E12/D12</f>
        <v>0.98797515071426922</v>
      </c>
      <c r="G12" s="17">
        <f t="shared" si="1"/>
        <v>8422137.2699999809</v>
      </c>
    </row>
    <row r="13" spans="2:9" hidden="1" x14ac:dyDescent="0.3">
      <c r="B13" s="19">
        <v>1.5</v>
      </c>
      <c r="C13" s="20" t="s">
        <v>20</v>
      </c>
      <c r="D13" s="22">
        <v>0</v>
      </c>
      <c r="E13" s="21">
        <v>0</v>
      </c>
      <c r="F13" s="18" t="e">
        <f t="shared" si="0"/>
        <v>#DIV/0!</v>
      </c>
      <c r="G13" s="14">
        <f t="shared" si="1"/>
        <v>0</v>
      </c>
    </row>
    <row r="14" spans="2:9" x14ac:dyDescent="0.3">
      <c r="B14" s="19">
        <v>1.6</v>
      </c>
      <c r="C14" s="20" t="s">
        <v>21</v>
      </c>
      <c r="D14" s="21">
        <v>30000000</v>
      </c>
      <c r="E14" s="21">
        <v>16165060.060000001</v>
      </c>
      <c r="F14" s="18">
        <f>E14/D14</f>
        <v>0.53883533533333339</v>
      </c>
      <c r="G14" s="17">
        <f t="shared" si="1"/>
        <v>13834939.939999999</v>
      </c>
    </row>
    <row r="15" spans="2:9" ht="0.75" customHeight="1" x14ac:dyDescent="0.3">
      <c r="B15" s="19">
        <v>1.7</v>
      </c>
      <c r="C15" s="20" t="s">
        <v>22</v>
      </c>
      <c r="D15" s="22">
        <v>0</v>
      </c>
      <c r="E15" s="21">
        <v>0</v>
      </c>
      <c r="F15" s="18" t="e">
        <f t="shared" si="0"/>
        <v>#DIV/0!</v>
      </c>
      <c r="G15" s="14">
        <f t="shared" si="1"/>
        <v>0</v>
      </c>
    </row>
    <row r="16" spans="2:9" ht="37.5" hidden="1" x14ac:dyDescent="0.3">
      <c r="B16" s="19">
        <v>1.8</v>
      </c>
      <c r="C16" s="20" t="s">
        <v>23</v>
      </c>
      <c r="D16" s="22">
        <v>0</v>
      </c>
      <c r="E16" s="21">
        <v>0</v>
      </c>
      <c r="F16" s="18" t="e">
        <f t="shared" si="0"/>
        <v>#DIV/0!</v>
      </c>
      <c r="G16" s="14">
        <f t="shared" si="1"/>
        <v>0</v>
      </c>
    </row>
    <row r="17" spans="2:7" hidden="1" x14ac:dyDescent="0.3">
      <c r="B17" s="19">
        <v>1.9</v>
      </c>
      <c r="C17" s="20" t="s">
        <v>24</v>
      </c>
      <c r="D17" s="22">
        <v>0</v>
      </c>
      <c r="E17" s="21">
        <v>0</v>
      </c>
      <c r="F17" s="18" t="e">
        <f>+E17/D17%</f>
        <v>#DIV/0!</v>
      </c>
      <c r="G17" s="14">
        <f t="shared" si="1"/>
        <v>0</v>
      </c>
    </row>
    <row r="18" spans="2:7" x14ac:dyDescent="0.3">
      <c r="B18" s="15">
        <v>2</v>
      </c>
      <c r="C18" s="16" t="s">
        <v>25</v>
      </c>
      <c r="D18" s="17">
        <f>SUM(D19:D27)</f>
        <v>730394414.08999979</v>
      </c>
      <c r="E18" s="17">
        <f>SUM(E19:E27)</f>
        <v>708137336.88</v>
      </c>
      <c r="F18" s="18">
        <f>E18/D18</f>
        <v>0.9695273173224771</v>
      </c>
      <c r="G18" s="17">
        <f>SUM(G19:G27)</f>
        <v>22257077.209999997</v>
      </c>
    </row>
    <row r="19" spans="2:7" x14ac:dyDescent="0.3">
      <c r="B19" s="19">
        <v>2.1</v>
      </c>
      <c r="C19" s="20" t="s">
        <v>26</v>
      </c>
      <c r="D19" s="21">
        <v>553571208.26999998</v>
      </c>
      <c r="E19" s="21">
        <v>550973574.39999998</v>
      </c>
      <c r="F19" s="18">
        <f>E19/D19</f>
        <v>0.99530749823836029</v>
      </c>
      <c r="G19" s="17">
        <f t="shared" si="1"/>
        <v>2597633.8700000048</v>
      </c>
    </row>
    <row r="20" spans="2:7" x14ac:dyDescent="0.3">
      <c r="B20" s="19">
        <v>2.2000000000000002</v>
      </c>
      <c r="C20" s="20" t="s">
        <v>27</v>
      </c>
      <c r="D20" s="21">
        <v>126202316.02</v>
      </c>
      <c r="E20" s="21">
        <v>121924203.84</v>
      </c>
      <c r="F20" s="18">
        <f t="shared" ref="F20:F27" si="2">E20/D20</f>
        <v>0.96610115951182696</v>
      </c>
      <c r="G20" s="17">
        <f t="shared" si="1"/>
        <v>4278112.1799999923</v>
      </c>
    </row>
    <row r="21" spans="2:7" x14ac:dyDescent="0.3">
      <c r="B21" s="19">
        <v>2.2999999999999998</v>
      </c>
      <c r="C21" s="20" t="s">
        <v>28</v>
      </c>
      <c r="D21" s="21">
        <v>31428568.420000002</v>
      </c>
      <c r="E21" s="21">
        <v>25123074.260000002</v>
      </c>
      <c r="F21" s="18">
        <f t="shared" si="2"/>
        <v>0.79937062115793311</v>
      </c>
      <c r="G21" s="17">
        <f t="shared" si="1"/>
        <v>6305494.1600000001</v>
      </c>
    </row>
    <row r="22" spans="2:7" x14ac:dyDescent="0.3">
      <c r="B22" s="19">
        <v>2.4</v>
      </c>
      <c r="C22" s="20" t="s">
        <v>29</v>
      </c>
      <c r="D22" s="21">
        <v>1693078.29</v>
      </c>
      <c r="E22" s="21">
        <v>1681200.58</v>
      </c>
      <c r="F22" s="18">
        <f t="shared" si="2"/>
        <v>0.99298454769034927</v>
      </c>
      <c r="G22" s="17">
        <f t="shared" si="1"/>
        <v>11877.709999999963</v>
      </c>
    </row>
    <row r="23" spans="2:7" ht="37.5" x14ac:dyDescent="0.3">
      <c r="B23" s="19">
        <v>2.6</v>
      </c>
      <c r="C23" s="20" t="s">
        <v>30</v>
      </c>
      <c r="D23" s="21">
        <v>15659985.289999999</v>
      </c>
      <c r="E23" s="21">
        <v>8435283.8000000007</v>
      </c>
      <c r="F23" s="18">
        <f t="shared" si="2"/>
        <v>0.53865208962785693</v>
      </c>
      <c r="G23" s="17">
        <f t="shared" si="1"/>
        <v>7224701.4899999984</v>
      </c>
    </row>
    <row r="24" spans="2:7" x14ac:dyDescent="0.3">
      <c r="B24" s="19">
        <v>2.7</v>
      </c>
      <c r="C24" s="20" t="s">
        <v>31</v>
      </c>
      <c r="D24" s="21">
        <v>1839257.8</v>
      </c>
      <c r="E24" s="21"/>
      <c r="F24" s="18">
        <f t="shared" si="2"/>
        <v>0</v>
      </c>
      <c r="G24" s="17">
        <f t="shared" si="1"/>
        <v>1839257.8</v>
      </c>
    </row>
    <row r="25" spans="2:7" ht="0.75" customHeight="1" x14ac:dyDescent="0.3">
      <c r="B25" s="19">
        <v>2.8</v>
      </c>
      <c r="C25" s="20" t="s">
        <v>4</v>
      </c>
      <c r="D25" s="22">
        <v>0</v>
      </c>
      <c r="E25" s="22">
        <v>0</v>
      </c>
      <c r="F25" s="18" t="e">
        <f t="shared" si="2"/>
        <v>#DIV/0!</v>
      </c>
      <c r="G25" s="14">
        <f t="shared" si="1"/>
        <v>0</v>
      </c>
    </row>
    <row r="26" spans="2:7" hidden="1" x14ac:dyDescent="0.3">
      <c r="B26" s="19">
        <v>2.9</v>
      </c>
      <c r="C26" s="20" t="s">
        <v>1</v>
      </c>
      <c r="D26" s="22">
        <v>0</v>
      </c>
      <c r="E26" s="22">
        <v>0</v>
      </c>
      <c r="F26" s="18" t="e">
        <f t="shared" si="2"/>
        <v>#DIV/0!</v>
      </c>
      <c r="G26" s="14">
        <f t="shared" si="1"/>
        <v>0</v>
      </c>
    </row>
    <row r="27" spans="2:7" hidden="1" x14ac:dyDescent="0.3">
      <c r="B27" s="19">
        <v>2.1</v>
      </c>
      <c r="C27" s="20" t="s">
        <v>9</v>
      </c>
      <c r="D27" s="22">
        <v>0</v>
      </c>
      <c r="E27" s="22">
        <v>0</v>
      </c>
      <c r="F27" s="18" t="e">
        <f t="shared" si="2"/>
        <v>#DIV/0!</v>
      </c>
      <c r="G27" s="14">
        <f t="shared" si="1"/>
        <v>0</v>
      </c>
    </row>
    <row r="28" spans="2:7" ht="19.5" thickBot="1" x14ac:dyDescent="0.35">
      <c r="B28" s="23"/>
      <c r="C28" s="24" t="s">
        <v>32</v>
      </c>
      <c r="D28" s="25">
        <f>SUM(D8-D18)</f>
        <v>2.384185791015625E-7</v>
      </c>
      <c r="E28" s="27"/>
      <c r="F28" s="26"/>
      <c r="G28" s="25"/>
    </row>
    <row r="29" spans="2:7" ht="19.5" thickTop="1" x14ac:dyDescent="0.3">
      <c r="B29" s="8"/>
      <c r="C29" s="9"/>
      <c r="D29" s="10"/>
      <c r="E29" s="10"/>
      <c r="F29" s="10"/>
      <c r="G29" s="10"/>
    </row>
    <row r="30" spans="2:7" x14ac:dyDescent="0.3">
      <c r="B30" s="8"/>
      <c r="C30" s="9"/>
      <c r="D30" s="10"/>
      <c r="E30" s="10"/>
      <c r="F30" s="10"/>
      <c r="G30" s="10"/>
    </row>
    <row r="31" spans="2:7" x14ac:dyDescent="0.3">
      <c r="B31" s="8"/>
      <c r="C31" s="9"/>
      <c r="D31" s="10"/>
      <c r="E31" s="10"/>
      <c r="F31" s="10"/>
      <c r="G31" s="10"/>
    </row>
    <row r="34" spans="3:7" x14ac:dyDescent="0.3">
      <c r="C34" s="11"/>
      <c r="E34" s="4"/>
      <c r="F34" s="4"/>
      <c r="G34" s="4"/>
    </row>
    <row r="35" spans="3:7" x14ac:dyDescent="0.3">
      <c r="C35" s="3" t="s">
        <v>10</v>
      </c>
      <c r="E35" s="30" t="s">
        <v>11</v>
      </c>
      <c r="F35" s="30"/>
      <c r="G35" s="30"/>
    </row>
    <row r="36" spans="3:7" x14ac:dyDescent="0.3">
      <c r="C36" s="1"/>
      <c r="E36" s="1"/>
      <c r="F36" s="2"/>
      <c r="G36" s="1"/>
    </row>
    <row r="37" spans="3:7" x14ac:dyDescent="0.3">
      <c r="C37" s="1"/>
      <c r="E37" s="1"/>
      <c r="F37" s="2"/>
      <c r="G37" s="1"/>
    </row>
    <row r="38" spans="3:7" x14ac:dyDescent="0.3">
      <c r="C38" s="1"/>
      <c r="E38" s="2"/>
      <c r="F38" s="2"/>
      <c r="G38" s="2"/>
    </row>
    <row r="39" spans="3:7" x14ac:dyDescent="0.3">
      <c r="C39" s="11"/>
      <c r="E39" s="13"/>
      <c r="F39" s="13"/>
      <c r="G39" s="13"/>
    </row>
    <row r="40" spans="3:7" x14ac:dyDescent="0.3">
      <c r="C40" s="3" t="s">
        <v>8</v>
      </c>
      <c r="E40" s="31" t="s">
        <v>12</v>
      </c>
      <c r="F40" s="31"/>
      <c r="G40" s="31"/>
    </row>
    <row r="41" spans="3:7" x14ac:dyDescent="0.3">
      <c r="E41" s="12"/>
      <c r="F41" s="12"/>
      <c r="G41" s="12"/>
    </row>
  </sheetData>
  <mergeCells count="8">
    <mergeCell ref="B1:G1"/>
    <mergeCell ref="E35:G35"/>
    <mergeCell ref="E40:G40"/>
    <mergeCell ref="B2:G2"/>
    <mergeCell ref="B3:G3"/>
    <mergeCell ref="B4:G4"/>
    <mergeCell ref="B5:G5"/>
    <mergeCell ref="B7:C7"/>
  </mergeCells>
  <pageMargins left="0.25" right="0.25" top="0.75" bottom="0.75" header="0.3" footer="0.3"/>
  <pageSetup scale="72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COMPARACION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Laura De Luna</cp:lastModifiedBy>
  <cp:lastPrinted>2023-01-25T16:24:23Z</cp:lastPrinted>
  <dcterms:created xsi:type="dcterms:W3CDTF">2018-07-13T15:52:30Z</dcterms:created>
  <dcterms:modified xsi:type="dcterms:W3CDTF">2023-01-27T12:03:41Z</dcterms:modified>
</cp:coreProperties>
</file>