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V02\Recepcion_Documentos_AnalisiyEstadisticas2\Bryan Marte\FORMULARIOS D 2018 CONSOLIDADO\"/>
    </mc:Choice>
  </mc:AlternateContent>
  <bookViews>
    <workbookView xWindow="0" yWindow="0" windowWidth="20490" windowHeight="7650" activeTab="1"/>
  </bookViews>
  <sheets>
    <sheet name="CONSOLIDADO D24 2018" sheetId="5" r:id="rId1"/>
    <sheet name="CONSOLIDADO D25 2018" sheetId="4" r:id="rId2"/>
    <sheet name="CONSOLIDADO D26 2018" sheetId="3" r:id="rId3"/>
  </sheets>
  <definedNames>
    <definedName name="_xlnm.Print_Area" localSheetId="0">'CONSOLIDADO D24 2018'!$A$1:$M$39</definedName>
    <definedName name="_xlnm.Print_Area" localSheetId="1">'CONSOLIDADO D25 2018'!$1:$38</definedName>
    <definedName name="_xlnm.Print_Area" localSheetId="2">'CONSOLIDADO D26 2018'!$A$1:$M$49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5" l="1"/>
  <c r="M30" i="5" s="1"/>
  <c r="C30" i="5"/>
  <c r="L30" i="5" s="1"/>
  <c r="B30" i="5"/>
  <c r="K30" i="5" s="1"/>
  <c r="D29" i="5"/>
  <c r="M29" i="5" s="1"/>
  <c r="C29" i="5"/>
  <c r="L29" i="5" s="1"/>
  <c r="B29" i="5"/>
  <c r="K29" i="5" s="1"/>
  <c r="D28" i="5"/>
  <c r="M28" i="5" s="1"/>
  <c r="C28" i="5"/>
  <c r="L28" i="5" s="1"/>
  <c r="B28" i="5"/>
  <c r="K28" i="5" s="1"/>
  <c r="D27" i="5"/>
  <c r="M27" i="5" s="1"/>
  <c r="C27" i="5"/>
  <c r="L27" i="5" s="1"/>
  <c r="B27" i="5"/>
  <c r="K27" i="5" s="1"/>
  <c r="D26" i="5"/>
  <c r="M26" i="5" s="1"/>
  <c r="C26" i="5"/>
  <c r="L26" i="5" s="1"/>
  <c r="B26" i="5"/>
  <c r="K26" i="5" s="1"/>
  <c r="D24" i="5"/>
  <c r="M24" i="5" s="1"/>
  <c r="C24" i="5"/>
  <c r="L24" i="5" s="1"/>
  <c r="B24" i="5"/>
  <c r="K24" i="5" s="1"/>
  <c r="D23" i="5"/>
  <c r="M23" i="5" s="1"/>
  <c r="C23" i="5"/>
  <c r="L23" i="5" s="1"/>
  <c r="B23" i="5"/>
  <c r="K23" i="5" s="1"/>
  <c r="D22" i="5"/>
  <c r="M22" i="5" s="1"/>
  <c r="C22" i="5"/>
  <c r="L22" i="5" s="1"/>
  <c r="B22" i="5"/>
  <c r="K22" i="5" s="1"/>
  <c r="D21" i="5"/>
  <c r="M21" i="5" s="1"/>
  <c r="C21" i="5"/>
  <c r="L21" i="5" s="1"/>
  <c r="B21" i="5"/>
  <c r="K21" i="5" s="1"/>
  <c r="D20" i="5"/>
  <c r="M20" i="5" s="1"/>
  <c r="C20" i="5"/>
  <c r="L20" i="5" s="1"/>
  <c r="B20" i="5"/>
  <c r="K20" i="5" s="1"/>
  <c r="D19" i="5"/>
  <c r="M19" i="5" s="1"/>
  <c r="C19" i="5"/>
  <c r="L19" i="5" s="1"/>
  <c r="B19" i="5"/>
  <c r="K19" i="5" s="1"/>
  <c r="D18" i="5"/>
  <c r="M18" i="5" s="1"/>
  <c r="C18" i="5"/>
  <c r="L18" i="5" s="1"/>
  <c r="B18" i="5"/>
  <c r="K18" i="5" s="1"/>
  <c r="D17" i="5"/>
  <c r="M17" i="5" s="1"/>
  <c r="C17" i="5"/>
  <c r="L17" i="5" s="1"/>
  <c r="B17" i="5"/>
  <c r="K17" i="5" s="1"/>
  <c r="D16" i="5"/>
  <c r="M16" i="5" s="1"/>
  <c r="C16" i="5"/>
  <c r="L16" i="5" s="1"/>
  <c r="B16" i="5"/>
  <c r="K16" i="5" s="1"/>
  <c r="D15" i="5"/>
  <c r="M15" i="5" s="1"/>
  <c r="C15" i="5"/>
  <c r="L15" i="5" s="1"/>
  <c r="B15" i="5"/>
  <c r="K15" i="5" s="1"/>
  <c r="C29" i="4"/>
  <c r="B29" i="4"/>
  <c r="M18" i="4"/>
  <c r="M17" i="4" s="1"/>
  <c r="L18" i="4"/>
  <c r="L17" i="4" s="1"/>
  <c r="C18" i="4"/>
  <c r="C17" i="4" s="1"/>
  <c r="B18" i="4"/>
  <c r="B17" i="4" l="1"/>
  <c r="D25" i="5"/>
  <c r="C14" i="5"/>
  <c r="M25" i="5"/>
  <c r="K25" i="5"/>
  <c r="M14" i="5"/>
  <c r="K14" i="5"/>
  <c r="D14" i="5"/>
  <c r="L14" i="5"/>
  <c r="B25" i="5"/>
  <c r="B14" i="5"/>
  <c r="C25" i="5"/>
  <c r="L25" i="5"/>
  <c r="C13" i="5" l="1"/>
  <c r="D13" i="5"/>
  <c r="K13" i="5"/>
  <c r="M13" i="5"/>
  <c r="L13" i="5"/>
  <c r="B13" i="5"/>
</calcChain>
</file>

<file path=xl/sharedStrings.xml><?xml version="1.0" encoding="utf-8"?>
<sst xmlns="http://schemas.openxmlformats.org/spreadsheetml/2006/main" count="184" uniqueCount="122">
  <si>
    <t xml:space="preserve">                                    REPUBLICA DOMINICANA</t>
  </si>
  <si>
    <t xml:space="preserve">                            SUPERINTENDENCIA DE SEGUROS</t>
  </si>
  <si>
    <t xml:space="preserve">                  ESTADISTICAS DE LOS NEGOCIOS DE SEGUROS</t>
  </si>
  <si>
    <t>FORM. D-25</t>
  </si>
  <si>
    <t>SEGUROS GENERALES</t>
  </si>
  <si>
    <t>RAMOS DE SEGUROS</t>
  </si>
  <si>
    <t xml:space="preserve">             SINIESTROS DE SEGUROS</t>
  </si>
  <si>
    <t>RECLAMACIONES PENDIENTES DE PAGOS AL INICIO DE MES ANTERIOR</t>
  </si>
  <si>
    <t xml:space="preserve">RECLAMACIONES </t>
  </si>
  <si>
    <t>RECLAMACIONES PAGADAS</t>
  </si>
  <si>
    <t>RECLAMACIONES PENDIENTES</t>
  </si>
  <si>
    <t>OCURRIDAS EN EL AÑO</t>
  </si>
  <si>
    <t>EN EL AÑO ACTUAL</t>
  </si>
  <si>
    <t>EN AÑOS ANTERIORES</t>
  </si>
  <si>
    <t>AJUSTES DE RESERVAS</t>
  </si>
  <si>
    <t>DE PAGO A FIN DE MES</t>
  </si>
  <si>
    <t>NUMERO</t>
  </si>
  <si>
    <t>VALOR                        (RD$)</t>
  </si>
  <si>
    <t xml:space="preserve">VALOR                          </t>
  </si>
  <si>
    <t xml:space="preserve">VALOR                    </t>
  </si>
  <si>
    <t xml:space="preserve">VALOR                         </t>
  </si>
  <si>
    <t>VALOR                                       (RD$)</t>
  </si>
  <si>
    <t>(RD$)</t>
  </si>
  <si>
    <t>(A)</t>
  </si>
  <si>
    <t>(B)</t>
  </si>
  <si>
    <t>(C)</t>
  </si>
  <si>
    <t xml:space="preserve">(D) </t>
  </si>
  <si>
    <t>(E)</t>
  </si>
  <si>
    <t>(F)</t>
  </si>
  <si>
    <t>(G)</t>
  </si>
  <si>
    <t>(H)</t>
  </si>
  <si>
    <t>(I)</t>
  </si>
  <si>
    <t>(J)</t>
  </si>
  <si>
    <r>
      <t>(K)</t>
    </r>
    <r>
      <rPr>
        <sz val="8"/>
        <rFont val="Arial"/>
        <family val="2"/>
      </rPr>
      <t>=(A+C)-(E+G+/-I)</t>
    </r>
  </si>
  <si>
    <t>(L) = (B+D) - (F+H+/-J)</t>
  </si>
  <si>
    <t>TOTAL</t>
  </si>
  <si>
    <t xml:space="preserve">2. SEGUROS GENERALES </t>
  </si>
  <si>
    <t xml:space="preserve">a) Incendio y Lineas Aliadas- Riesgos No Catastróficos </t>
  </si>
  <si>
    <t>b) Incendio y Lineas Aliadas- Riesgos Catastróficos</t>
  </si>
  <si>
    <t>c) Naves Marítimas</t>
  </si>
  <si>
    <t xml:space="preserve">d) Naves Aéreas  </t>
  </si>
  <si>
    <t>e) Transporte Marítimo, Terrestre y Aéreo</t>
  </si>
  <si>
    <t>f) Vehículos de Motor y Responsabilidad Civil</t>
  </si>
  <si>
    <t>g) Agricola y Pecuario</t>
  </si>
  <si>
    <t>h) Responsabilidad Civil General</t>
  </si>
  <si>
    <t>i) Ramos Técnicos</t>
  </si>
  <si>
    <t>j) Otros Seguros</t>
  </si>
  <si>
    <t>3. FIANZAS</t>
  </si>
  <si>
    <t>a) Fianzas de Fidelidad</t>
  </si>
  <si>
    <t>b) Fianzas de Construcción</t>
  </si>
  <si>
    <t>c) Fianzas Aduanales</t>
  </si>
  <si>
    <t>d) Fianzas Judiciales</t>
  </si>
  <si>
    <t>e) Otras Fianzas</t>
  </si>
  <si>
    <t>REPUBLICA DOMINICANA</t>
  </si>
  <si>
    <t>SUPERINTENDENCIA DE SEGUROS</t>
  </si>
  <si>
    <t>ESTADISTICAS DE LOS NEGOCIOS DE SEGUROS</t>
  </si>
  <si>
    <t>FORM. D-24</t>
  </si>
  <si>
    <t>OPERACIONES DE SEGUROS GENERALES</t>
  </si>
  <si>
    <t xml:space="preserve">EN VIGOR AL INICIO DE MES ANTERIOR                              </t>
  </si>
  <si>
    <t xml:space="preserve">EFECTUADAS EN EL AÑO                                             </t>
  </si>
  <si>
    <t xml:space="preserve">CANCELADAS EN EL AÑO                           </t>
  </si>
  <si>
    <t xml:space="preserve">EN VIGOR A FIN DE MES                                 </t>
  </si>
  <si>
    <t xml:space="preserve">PÓLIZAS (número)           </t>
  </si>
  <si>
    <t xml:space="preserve">VALOR (RD$)                 </t>
  </si>
  <si>
    <t xml:space="preserve">PRIMAS SUSCRITAS (RD$)                     </t>
  </si>
  <si>
    <t xml:space="preserve">PÓLIZAS                       (número)                </t>
  </si>
  <si>
    <t xml:space="preserve">VALOR                       (RD$)                 </t>
  </si>
  <si>
    <t xml:space="preserve">VALOR                         (RD$)                </t>
  </si>
  <si>
    <t xml:space="preserve">PRIMAS DEVUELTAS (RD$)                     </t>
  </si>
  <si>
    <t xml:space="preserve">PÓLIZAS                  (número)                               </t>
  </si>
  <si>
    <t xml:space="preserve">VALOR (RD$)                                  </t>
  </si>
  <si>
    <t xml:space="preserve">PRIMAS  SUSCRITAS EN EL MES (RD$)                                                         </t>
  </si>
  <si>
    <t>( A )</t>
  </si>
  <si>
    <t>( B )</t>
  </si>
  <si>
    <t>( C )</t>
  </si>
  <si>
    <t>( D )</t>
  </si>
  <si>
    <t>( E )</t>
  </si>
  <si>
    <t>( F )</t>
  </si>
  <si>
    <t>( G )</t>
  </si>
  <si>
    <t xml:space="preserve">( H) </t>
  </si>
  <si>
    <t xml:space="preserve">( I) </t>
  </si>
  <si>
    <t xml:space="preserve">(J)=(A+D)-(G) </t>
  </si>
  <si>
    <t>(K)=(B+E)-(H)</t>
  </si>
  <si>
    <t>(L)=(C+F)-(I)</t>
  </si>
  <si>
    <t xml:space="preserve">TOTAL </t>
  </si>
  <si>
    <t xml:space="preserve">                                                            Aseguradoras sin reportes y/o incompletas</t>
  </si>
  <si>
    <t>FORM. D-26</t>
  </si>
  <si>
    <t>SEGUROS DE PERSONAS</t>
  </si>
  <si>
    <t xml:space="preserve">                                     OPERACIONES DE SEGUROS DE PERSONAS</t>
  </si>
  <si>
    <t>EFECTUADAS EN EL AÑO</t>
  </si>
  <si>
    <t>CANCELADAS EN EL AÑO</t>
  </si>
  <si>
    <t xml:space="preserve">POLIZAS           </t>
  </si>
  <si>
    <t>VALOR                     (RD$)</t>
  </si>
  <si>
    <t>PRIMAS SUSCRITAS</t>
  </si>
  <si>
    <t xml:space="preserve"> (número)</t>
  </si>
  <si>
    <t>SUSCRITAS</t>
  </si>
  <si>
    <t>DEVUELTAS</t>
  </si>
  <si>
    <t>1. SEGUROS DE PERSONAS</t>
  </si>
  <si>
    <t>a. Vida individual</t>
  </si>
  <si>
    <t>b. Vida colectivo</t>
  </si>
  <si>
    <t>c. Accidentes personales</t>
  </si>
  <si>
    <t>d. Invalidez</t>
  </si>
  <si>
    <t>e. Rentas</t>
  </si>
  <si>
    <t>01. Temporales</t>
  </si>
  <si>
    <t>02. Vitalicias</t>
  </si>
  <si>
    <t>03. Vejez, Discapacidad y Sobrevivencia</t>
  </si>
  <si>
    <t>f. Salud</t>
  </si>
  <si>
    <t>g. Otros Seguros de Personas</t>
  </si>
  <si>
    <t xml:space="preserve">                                                 SINIESTROS DE SEGUROS DE PERSONAS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</si>
  <si>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</si>
  <si>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OCURRIDAS EN EL AÑO</t>
  </si>
  <si>
    <t>PAGADAS EN EL AÑO</t>
  </si>
  <si>
    <t xml:space="preserve">RAMOS DE SEGUROS </t>
  </si>
  <si>
    <t>VALOR                           (RD$)</t>
  </si>
  <si>
    <t xml:space="preserve">                                                                               Aseguradoras sin reportes y/o incompletas</t>
  </si>
  <si>
    <t xml:space="preserve"> </t>
  </si>
  <si>
    <t>ENERO-DICIEMBRE 2018</t>
  </si>
  <si>
    <t>ENERO - DICIEMBRE 2018</t>
  </si>
  <si>
    <t>1.Amigos Compañía de Seguros, S. A.</t>
  </si>
  <si>
    <t>3.Seguros Ademi, S.A</t>
  </si>
  <si>
    <t>1.Amigos Compañía de Seguros, S.A</t>
  </si>
  <si>
    <t>2.Confederación del Canada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</si>
</sst>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Baskerville Old Face"/>
      <family val="1"/>
    </font>
    <font>
      <b/>
      <sz val="11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5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99">
    <xf numFmtId="0" fontId="0" fillId="0" borderId="0" xfId="0"/>
    <xf numFmtId="0" fontId="2" fillId="0" borderId="0" xfId="1" applyFont="1" applyFill="1"/>
    <xf numFmtId="0" fontId="3" fillId="0" borderId="0" xfId="0" applyFont="1"/>
    <xf numFmtId="0" fontId="2" fillId="0" borderId="0" xfId="1" applyFont="1" applyFill="1" applyAlignment="1"/>
    <xf numFmtId="0" fontId="1" fillId="0" borderId="0" xfId="1" applyFont="1" applyFill="1"/>
    <xf numFmtId="0" fontId="0" fillId="0" borderId="0" xfId="0" applyFill="1"/>
    <xf numFmtId="0" fontId="4" fillId="0" borderId="0" xfId="0" applyFont="1" applyFill="1" applyAlignment="1">
      <alignment horizontal="left"/>
    </xf>
    <xf numFmtId="0" fontId="5" fillId="0" borderId="0" xfId="1" applyFont="1" applyFill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0" fillId="0" borderId="0" xfId="0" applyBorder="1"/>
    <xf numFmtId="0" fontId="2" fillId="0" borderId="0" xfId="1" applyFont="1" applyFill="1" applyAlignment="1">
      <alignment horizontal="left"/>
    </xf>
    <xf numFmtId="0" fontId="1" fillId="0" borderId="0" xfId="1" applyFill="1"/>
    <xf numFmtId="0" fontId="1" fillId="0" borderId="0" xfId="1" applyFill="1" applyBorder="1"/>
    <xf numFmtId="0" fontId="2" fillId="0" borderId="0" xfId="1" applyFont="1" applyFill="1" applyAlignment="1">
      <alignment horizontal="right"/>
    </xf>
    <xf numFmtId="0" fontId="1" fillId="0" borderId="0" xfId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0" fontId="6" fillId="0" borderId="0" xfId="1" applyFont="1" applyFill="1"/>
    <xf numFmtId="0" fontId="2" fillId="2" borderId="13" xfId="0" applyFont="1" applyFill="1" applyBorder="1" applyAlignment="1">
      <alignment horizontal="center" vertical="center" wrapText="1"/>
    </xf>
    <xf numFmtId="0" fontId="0" fillId="0" borderId="15" xfId="0" applyBorder="1"/>
    <xf numFmtId="0" fontId="8" fillId="0" borderId="19" xfId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49" fontId="9" fillId="0" borderId="19" xfId="1" applyNumberFormat="1" applyFont="1" applyFill="1" applyBorder="1" applyAlignment="1">
      <alignment horizontal="center" vertical="center"/>
    </xf>
    <xf numFmtId="49" fontId="6" fillId="0" borderId="21" xfId="1" applyNumberFormat="1" applyFont="1" applyFill="1" applyBorder="1" applyAlignment="1">
      <alignment horizontal="center" vertical="center"/>
    </xf>
    <xf numFmtId="0" fontId="10" fillId="0" borderId="22" xfId="1" applyFont="1" applyFill="1" applyBorder="1" applyAlignment="1">
      <alignment horizontal="center" vertical="center"/>
    </xf>
    <xf numFmtId="3" fontId="7" fillId="0" borderId="16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horizontal="left"/>
    </xf>
    <xf numFmtId="0" fontId="11" fillId="0" borderId="23" xfId="1" applyFont="1" applyFill="1" applyBorder="1"/>
    <xf numFmtId="3" fontId="6" fillId="0" borderId="24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>
      <alignment horizontal="right" vertical="center"/>
    </xf>
    <xf numFmtId="0" fontId="10" fillId="0" borderId="23" xfId="1" applyFont="1" applyFill="1" applyBorder="1"/>
    <xf numFmtId="3" fontId="7" fillId="0" borderId="24" xfId="1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0" xfId="2" applyFont="1" applyFill="1" applyAlignment="1"/>
    <xf numFmtId="0" fontId="13" fillId="0" borderId="0" xfId="2"/>
    <xf numFmtId="0" fontId="1" fillId="0" borderId="0" xfId="2" applyFont="1" applyFill="1"/>
    <xf numFmtId="0" fontId="1" fillId="0" borderId="0" xfId="2" applyFont="1" applyFill="1" applyBorder="1" applyAlignment="1"/>
    <xf numFmtId="0" fontId="1" fillId="0" borderId="0" xfId="2" applyFont="1" applyFill="1" applyBorder="1"/>
    <xf numFmtId="0" fontId="2" fillId="0" borderId="0" xfId="2" applyFont="1" applyFill="1"/>
    <xf numFmtId="0" fontId="2" fillId="0" borderId="0" xfId="2" applyFont="1" applyFill="1" applyAlignment="1">
      <alignment horizontal="right"/>
    </xf>
    <xf numFmtId="0" fontId="2" fillId="2" borderId="24" xfId="2" applyFont="1" applyFill="1" applyBorder="1" applyAlignment="1">
      <alignment horizontal="center" vertical="center" wrapText="1"/>
    </xf>
    <xf numFmtId="0" fontId="2" fillId="0" borderId="32" xfId="2" applyFont="1" applyFill="1" applyBorder="1" applyAlignment="1">
      <alignment horizontal="center" vertical="center"/>
    </xf>
    <xf numFmtId="0" fontId="2" fillId="0" borderId="24" xfId="2" applyFont="1" applyFill="1" applyBorder="1" applyAlignment="1">
      <alignment horizontal="center" vertical="center" wrapText="1"/>
    </xf>
    <xf numFmtId="0" fontId="1" fillId="0" borderId="24" xfId="2" applyFont="1" applyFill="1" applyBorder="1" applyAlignment="1">
      <alignment horizontal="center" vertical="center" wrapText="1"/>
    </xf>
    <xf numFmtId="0" fontId="2" fillId="0" borderId="24" xfId="2" applyFont="1" applyFill="1" applyBorder="1" applyAlignment="1">
      <alignment horizontal="center"/>
    </xf>
    <xf numFmtId="3" fontId="2" fillId="0" borderId="24" xfId="2" applyNumberFormat="1" applyFont="1" applyFill="1" applyBorder="1"/>
    <xf numFmtId="3" fontId="2" fillId="0" borderId="35" xfId="2" applyNumberFormat="1" applyFont="1" applyFill="1" applyBorder="1"/>
    <xf numFmtId="0" fontId="2" fillId="0" borderId="24" xfId="2" applyFont="1" applyFill="1" applyBorder="1" applyAlignment="1">
      <alignment horizontal="left"/>
    </xf>
    <xf numFmtId="0" fontId="1" fillId="0" borderId="24" xfId="2" applyFont="1" applyFill="1" applyBorder="1"/>
    <xf numFmtId="3" fontId="1" fillId="0" borderId="24" xfId="2" applyNumberFormat="1" applyFont="1" applyFill="1" applyBorder="1"/>
    <xf numFmtId="3" fontId="1" fillId="0" borderId="35" xfId="2" applyNumberFormat="1" applyFont="1" applyFill="1" applyBorder="1"/>
    <xf numFmtId="0" fontId="2" fillId="0" borderId="24" xfId="2" applyFont="1" applyFill="1" applyBorder="1"/>
    <xf numFmtId="0" fontId="1" fillId="0" borderId="36" xfId="2" applyFont="1" applyFill="1" applyBorder="1"/>
    <xf numFmtId="3" fontId="1" fillId="0" borderId="36" xfId="2" applyNumberFormat="1" applyFont="1" applyFill="1" applyBorder="1"/>
    <xf numFmtId="0" fontId="1" fillId="0" borderId="0" xfId="2" applyFont="1"/>
    <xf numFmtId="0" fontId="2" fillId="2" borderId="1" xfId="2" applyFont="1" applyFill="1" applyBorder="1" applyAlignment="1">
      <alignment horizontal="center" vertical="center"/>
    </xf>
    <xf numFmtId="0" fontId="13" fillId="0" borderId="27" xfId="2" applyBorder="1"/>
    <xf numFmtId="0" fontId="2" fillId="2" borderId="37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left"/>
    </xf>
    <xf numFmtId="0" fontId="13" fillId="3" borderId="37" xfId="2" applyFill="1" applyBorder="1"/>
    <xf numFmtId="0" fontId="12" fillId="3" borderId="25" xfId="2" applyFont="1" applyFill="1" applyBorder="1" applyAlignment="1">
      <alignment horizontal="left"/>
    </xf>
    <xf numFmtId="0" fontId="13" fillId="3" borderId="26" xfId="2" applyFill="1" applyBorder="1"/>
    <xf numFmtId="0" fontId="12" fillId="4" borderId="0" xfId="2" applyFont="1" applyFill="1" applyBorder="1"/>
    <xf numFmtId="0" fontId="13" fillId="4" borderId="0" xfId="2" applyFill="1" applyBorder="1"/>
    <xf numFmtId="0" fontId="12" fillId="4" borderId="0" xfId="2" applyFont="1" applyFill="1" applyBorder="1" applyAlignment="1">
      <alignment horizontal="left"/>
    </xf>
    <xf numFmtId="0" fontId="13" fillId="4" borderId="0" xfId="2" applyFill="1" applyBorder="1" applyAlignment="1">
      <alignment horizontal="left"/>
    </xf>
    <xf numFmtId="0" fontId="13" fillId="0" borderId="0" xfId="2" applyBorder="1"/>
    <xf numFmtId="0" fontId="1" fillId="4" borderId="0" xfId="2" applyFont="1" applyFill="1" applyBorder="1"/>
    <xf numFmtId="0" fontId="13" fillId="0" borderId="0" xfId="2" applyFill="1" applyBorder="1"/>
    <xf numFmtId="0" fontId="13" fillId="0" borderId="0" xfId="2" applyFill="1"/>
    <xf numFmtId="0" fontId="3" fillId="0" borderId="0" xfId="2" applyFont="1"/>
    <xf numFmtId="0" fontId="4" fillId="0" borderId="0" xfId="2" applyFont="1" applyFill="1" applyAlignment="1">
      <alignment horizontal="left"/>
    </xf>
    <xf numFmtId="0" fontId="2" fillId="4" borderId="0" xfId="2" applyFont="1" applyFill="1" applyAlignment="1"/>
    <xf numFmtId="0" fontId="1" fillId="0" borderId="0" xfId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2" fillId="2" borderId="38" xfId="2" applyFont="1" applyFill="1" applyBorder="1" applyAlignment="1">
      <alignment horizont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4" borderId="0" xfId="2" applyFont="1" applyFill="1" applyBorder="1" applyAlignment="1"/>
    <xf numFmtId="0" fontId="2" fillId="2" borderId="39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8" fillId="4" borderId="0" xfId="2" applyFont="1" applyFill="1" applyBorder="1" applyAlignment="1"/>
    <xf numFmtId="0" fontId="10" fillId="4" borderId="40" xfId="2" applyFont="1" applyFill="1" applyBorder="1" applyAlignment="1">
      <alignment horizontal="center"/>
    </xf>
    <xf numFmtId="3" fontId="7" fillId="4" borderId="24" xfId="2" applyNumberFormat="1" applyFont="1" applyFill="1" applyBorder="1" applyAlignment="1">
      <alignment horizontal="right"/>
    </xf>
    <xf numFmtId="3" fontId="7" fillId="4" borderId="41" xfId="2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0" fontId="8" fillId="4" borderId="0" xfId="2" applyFont="1" applyFill="1" applyBorder="1" applyAlignment="1">
      <alignment horizontal="center"/>
    </xf>
    <xf numFmtId="0" fontId="10" fillId="4" borderId="42" xfId="2" applyFont="1" applyFill="1" applyBorder="1" applyAlignment="1"/>
    <xf numFmtId="3" fontId="7" fillId="4" borderId="24" xfId="2" applyNumberFormat="1" applyFont="1" applyFill="1" applyBorder="1" applyAlignment="1"/>
    <xf numFmtId="3" fontId="7" fillId="4" borderId="41" xfId="2" applyNumberFormat="1" applyFont="1" applyFill="1" applyBorder="1" applyAlignment="1"/>
    <xf numFmtId="3" fontId="7" fillId="0" borderId="0" xfId="2" applyNumberFormat="1" applyFont="1" applyFill="1" applyBorder="1" applyAlignment="1"/>
    <xf numFmtId="0" fontId="6" fillId="4" borderId="0" xfId="2" applyFont="1" applyFill="1" applyBorder="1" applyAlignment="1"/>
    <xf numFmtId="0" fontId="13" fillId="0" borderId="43" xfId="2" applyBorder="1"/>
    <xf numFmtId="0" fontId="11" fillId="4" borderId="42" xfId="2" applyFont="1" applyFill="1" applyBorder="1" applyAlignment="1"/>
    <xf numFmtId="3" fontId="6" fillId="4" borderId="24" xfId="2" applyNumberFormat="1" applyFont="1" applyFill="1" applyBorder="1" applyAlignment="1">
      <alignment horizontal="right"/>
    </xf>
    <xf numFmtId="3" fontId="6" fillId="0" borderId="0" xfId="2" applyNumberFormat="1" applyFont="1" applyFill="1" applyBorder="1" applyAlignment="1"/>
    <xf numFmtId="0" fontId="6" fillId="4" borderId="0" xfId="2" applyFont="1" applyFill="1" applyBorder="1"/>
    <xf numFmtId="0" fontId="11" fillId="4" borderId="42" xfId="2" applyFont="1" applyFill="1" applyBorder="1"/>
    <xf numFmtId="0" fontId="11" fillId="4" borderId="44" xfId="2" applyFont="1" applyFill="1" applyBorder="1"/>
    <xf numFmtId="0" fontId="11" fillId="4" borderId="44" xfId="2" applyFont="1" applyFill="1" applyBorder="1" applyAlignment="1">
      <alignment horizontal="left"/>
    </xf>
    <xf numFmtId="0" fontId="11" fillId="4" borderId="42" xfId="2" applyFont="1" applyFill="1" applyBorder="1" applyAlignment="1">
      <alignment horizontal="left"/>
    </xf>
    <xf numFmtId="0" fontId="16" fillId="4" borderId="0" xfId="2" applyFont="1" applyFill="1" applyBorder="1" applyAlignment="1">
      <alignment horizontal="center"/>
    </xf>
    <xf numFmtId="0" fontId="1" fillId="4" borderId="0" xfId="2" applyFont="1" applyFill="1" applyBorder="1" applyAlignment="1"/>
    <xf numFmtId="0" fontId="16" fillId="4" borderId="0" xfId="2" applyFont="1" applyFill="1" applyBorder="1" applyAlignment="1"/>
    <xf numFmtId="0" fontId="2" fillId="4" borderId="0" xfId="2" applyFont="1" applyFill="1" applyBorder="1" applyAlignment="1">
      <alignment horizontal="center"/>
    </xf>
    <xf numFmtId="0" fontId="2" fillId="2" borderId="45" xfId="2" applyFont="1" applyFill="1" applyBorder="1" applyAlignment="1">
      <alignment horizontal="center"/>
    </xf>
    <xf numFmtId="0" fontId="2" fillId="2" borderId="46" xfId="2" applyFont="1" applyFill="1" applyBorder="1" applyAlignment="1">
      <alignment horizontal="center"/>
    </xf>
    <xf numFmtId="0" fontId="2" fillId="2" borderId="47" xfId="2" applyFont="1" applyFill="1" applyBorder="1" applyAlignment="1">
      <alignment horizontal="center"/>
    </xf>
    <xf numFmtId="0" fontId="2" fillId="4" borderId="0" xfId="2" applyFont="1" applyFill="1" applyBorder="1" applyAlignment="1">
      <alignment vertical="center"/>
    </xf>
    <xf numFmtId="0" fontId="2" fillId="2" borderId="51" xfId="2" applyFont="1" applyFill="1" applyBorder="1" applyAlignment="1">
      <alignment horizontal="center"/>
    </xf>
    <xf numFmtId="0" fontId="2" fillId="2" borderId="52" xfId="2" applyFont="1" applyFill="1" applyBorder="1" applyAlignment="1">
      <alignment horizontal="center"/>
    </xf>
    <xf numFmtId="0" fontId="2" fillId="2" borderId="53" xfId="2" applyFont="1" applyFill="1" applyBorder="1" applyAlignment="1">
      <alignment horizontal="center"/>
    </xf>
    <xf numFmtId="0" fontId="2" fillId="4" borderId="43" xfId="2" applyFont="1" applyFill="1" applyBorder="1" applyAlignment="1">
      <alignment vertical="center"/>
    </xf>
    <xf numFmtId="0" fontId="2" fillId="2" borderId="5" xfId="2" applyFont="1" applyFill="1" applyBorder="1" applyAlignment="1">
      <alignment horizontal="center" wrapText="1"/>
    </xf>
    <xf numFmtId="0" fontId="7" fillId="4" borderId="0" xfId="2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horizontal="center" vertical="center"/>
    </xf>
    <xf numFmtId="3" fontId="7" fillId="4" borderId="24" xfId="2" applyNumberFormat="1" applyFont="1" applyFill="1" applyBorder="1" applyAlignment="1">
      <alignment horizontal="right" vertical="center"/>
    </xf>
    <xf numFmtId="0" fontId="8" fillId="4" borderId="0" xfId="2" applyFont="1" applyFill="1" applyBorder="1" applyAlignment="1">
      <alignment horizontal="center" vertical="center"/>
    </xf>
    <xf numFmtId="0" fontId="10" fillId="4" borderId="44" xfId="2" applyFont="1" applyFill="1" applyBorder="1" applyAlignment="1"/>
    <xf numFmtId="0" fontId="17" fillId="4" borderId="0" xfId="2" applyFont="1" applyFill="1" applyBorder="1"/>
    <xf numFmtId="0" fontId="18" fillId="4" borderId="0" xfId="2" applyFont="1" applyFill="1" applyBorder="1"/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1" fillId="0" borderId="0" xfId="2" applyFont="1" applyFill="1" applyBorder="1" applyAlignment="1">
      <alignment horizontal="left"/>
    </xf>
    <xf numFmtId="0" fontId="2" fillId="2" borderId="9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2" fillId="0" borderId="0" xfId="2" applyFont="1" applyFill="1" applyAlignment="1">
      <alignment horizontal="left"/>
    </xf>
    <xf numFmtId="0" fontId="12" fillId="3" borderId="27" xfId="2" applyFont="1" applyFill="1" applyBorder="1" applyAlignment="1">
      <alignment horizontal="left"/>
    </xf>
    <xf numFmtId="0" fontId="12" fillId="3" borderId="54" xfId="2" applyFont="1" applyFill="1" applyBorder="1" applyAlignment="1">
      <alignment horizontal="left"/>
    </xf>
    <xf numFmtId="3" fontId="1" fillId="0" borderId="10" xfId="2" applyNumberFormat="1" applyFont="1" applyFill="1" applyBorder="1"/>
    <xf numFmtId="3" fontId="1" fillId="0" borderId="12" xfId="2" applyNumberFormat="1" applyFont="1" applyFill="1" applyBorder="1"/>
    <xf numFmtId="0" fontId="12" fillId="3" borderId="2" xfId="2" applyFont="1" applyFill="1" applyBorder="1" applyAlignment="1">
      <alignment horizontal="left"/>
    </xf>
    <xf numFmtId="0" fontId="14" fillId="3" borderId="3" xfId="2" applyFont="1" applyFill="1" applyBorder="1"/>
    <xf numFmtId="0" fontId="12" fillId="3" borderId="3" xfId="2" applyFont="1" applyFill="1" applyBorder="1" applyAlignment="1">
      <alignment horizontal="left"/>
    </xf>
    <xf numFmtId="0" fontId="13" fillId="3" borderId="4" xfId="2" applyFill="1" applyBorder="1"/>
    <xf numFmtId="0" fontId="2" fillId="2" borderId="33" xfId="2" applyFont="1" applyFill="1" applyBorder="1" applyAlignment="1">
      <alignment horizontal="center" wrapText="1"/>
    </xf>
    <xf numFmtId="0" fontId="2" fillId="2" borderId="34" xfId="2" applyFont="1" applyFill="1" applyBorder="1" applyAlignment="1">
      <alignment horizontal="center" wrapText="1"/>
    </xf>
    <xf numFmtId="0" fontId="2" fillId="2" borderId="35" xfId="2" applyFont="1" applyFill="1" applyBorder="1" applyAlignment="1">
      <alignment horizontal="center" wrapText="1"/>
    </xf>
    <xf numFmtId="0" fontId="2" fillId="0" borderId="0" xfId="2" applyFont="1" applyFill="1" applyAlignment="1">
      <alignment horizontal="center"/>
    </xf>
    <xf numFmtId="0" fontId="2" fillId="0" borderId="0" xfId="2" applyFont="1" applyAlignment="1">
      <alignment horizontal="center"/>
    </xf>
    <xf numFmtId="0" fontId="1" fillId="0" borderId="0" xfId="2" applyFont="1" applyFill="1" applyBorder="1" applyAlignment="1">
      <alignment horizontal="left"/>
    </xf>
    <xf numFmtId="14" fontId="1" fillId="0" borderId="0" xfId="2" applyNumberFormat="1" applyFont="1" applyFill="1" applyBorder="1" applyAlignment="1">
      <alignment horizontal="left"/>
    </xf>
    <xf numFmtId="0" fontId="2" fillId="2" borderId="28" xfId="2" applyFont="1" applyFill="1" applyBorder="1" applyAlignment="1">
      <alignment horizontal="center" vertical="center"/>
    </xf>
    <xf numFmtId="0" fontId="2" fillId="2" borderId="32" xfId="2" applyFont="1" applyFill="1" applyBorder="1" applyAlignment="1">
      <alignment horizontal="center" vertical="center"/>
    </xf>
    <xf numFmtId="0" fontId="2" fillId="2" borderId="29" xfId="2" applyFont="1" applyFill="1" applyBorder="1" applyAlignment="1">
      <alignment horizontal="center"/>
    </xf>
    <xf numFmtId="0" fontId="2" fillId="2" borderId="30" xfId="2" applyFont="1" applyFill="1" applyBorder="1" applyAlignment="1">
      <alignment horizontal="center"/>
    </xf>
    <xf numFmtId="0" fontId="2" fillId="2" borderId="31" xfId="2" applyFont="1" applyFill="1" applyBorder="1" applyAlignment="1">
      <alignment horizontal="center"/>
    </xf>
    <xf numFmtId="0" fontId="2" fillId="2" borderId="24" xfId="2" applyFont="1" applyFill="1" applyBorder="1" applyAlignment="1">
      <alignment horizontal="center" wrapText="1"/>
    </xf>
    <xf numFmtId="0" fontId="2" fillId="0" borderId="0" xfId="0" applyFont="1" applyFill="1" applyAlignment="1">
      <alignment horizontal="left"/>
    </xf>
    <xf numFmtId="0" fontId="1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4" fontId="1" fillId="0" borderId="0" xfId="1" applyNumberFormat="1" applyFill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0" borderId="6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32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left"/>
    </xf>
    <xf numFmtId="0" fontId="2" fillId="2" borderId="3" xfId="2" applyFont="1" applyFill="1" applyBorder="1" applyAlignment="1">
      <alignment horizontal="left"/>
    </xf>
    <xf numFmtId="0" fontId="2" fillId="2" borderId="4" xfId="2" applyFont="1" applyFill="1" applyBorder="1" applyAlignment="1">
      <alignment horizontal="left"/>
    </xf>
    <xf numFmtId="0" fontId="8" fillId="4" borderId="0" xfId="2" applyFont="1" applyFill="1" applyBorder="1" applyAlignment="1">
      <alignment horizontal="center"/>
    </xf>
    <xf numFmtId="0" fontId="2" fillId="2" borderId="52" xfId="2" applyFont="1" applyFill="1" applyBorder="1" applyAlignment="1">
      <alignment horizontal="center" vertical="top" wrapText="1"/>
    </xf>
    <xf numFmtId="0" fontId="2" fillId="2" borderId="10" xfId="2" applyFont="1" applyFill="1" applyBorder="1" applyAlignment="1">
      <alignment horizontal="center" vertical="top" wrapText="1"/>
    </xf>
    <xf numFmtId="0" fontId="2" fillId="2" borderId="9" xfId="2" applyFont="1" applyFill="1" applyBorder="1" applyAlignment="1">
      <alignment horizontal="center" vertical="top" wrapText="1"/>
    </xf>
    <xf numFmtId="0" fontId="2" fillId="0" borderId="0" xfId="2" applyFont="1" applyFill="1" applyAlignment="1">
      <alignment horizontal="left"/>
    </xf>
    <xf numFmtId="0" fontId="15" fillId="4" borderId="0" xfId="2" applyFont="1" applyFill="1" applyBorder="1" applyAlignment="1">
      <alignment horizontal="center"/>
    </xf>
    <xf numFmtId="0" fontId="2" fillId="2" borderId="48" xfId="2" applyFont="1" applyFill="1" applyBorder="1" applyAlignment="1">
      <alignment horizontal="center" wrapText="1"/>
    </xf>
    <xf numFmtId="0" fontId="2" fillId="2" borderId="49" xfId="2" applyFont="1" applyFill="1" applyBorder="1" applyAlignment="1">
      <alignment horizontal="center" wrapText="1"/>
    </xf>
    <xf numFmtId="0" fontId="2" fillId="2" borderId="13" xfId="2" applyFont="1" applyFill="1" applyBorder="1" applyAlignment="1">
      <alignment horizontal="center" wrapText="1"/>
    </xf>
    <xf numFmtId="0" fontId="2" fillId="2" borderId="50" xfId="2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1714500</xdr:colOff>
      <xdr:row>0</xdr:row>
      <xdr:rowOff>28575</xdr:rowOff>
    </xdr:from>
    <xdr:to>
      <xdr:col>0</xdr:col>
      <xdr:colOff>2314575</xdr:colOff>
      <xdr:row>4</xdr:row>
      <xdr:rowOff>9525</xdr:rowOff>
    </xdr:to>
    <xdr:pic>
      <xdr:nvPicPr>
        <xdr:cNvPr id="2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285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2095500</xdr:colOff>
      <xdr:row>1</xdr:row>
      <xdr:rowOff>161925</xdr:rowOff>
    </xdr:from>
    <xdr:to>
      <xdr:col>0</xdr:col>
      <xdr:colOff>2695575</xdr:colOff>
      <xdr:row>5</xdr:row>
      <xdr:rowOff>85725</xdr:rowOff>
    </xdr:to>
    <xdr:pic>
      <xdr:nvPicPr>
        <xdr:cNvPr id="2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323850"/>
          <a:ext cx="6000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1790700</xdr:colOff>
      <xdr:row>0</xdr:row>
      <xdr:rowOff>95250</xdr:rowOff>
    </xdr:from>
    <xdr:to>
      <xdr:col>1</xdr:col>
      <xdr:colOff>57150</xdr:colOff>
      <xdr:row>5</xdr:row>
      <xdr:rowOff>76200</xdr:rowOff>
    </xdr:to>
    <xdr:pic>
      <xdr:nvPicPr>
        <xdr:cNvPr id="2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952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1" zoomScale="80" zoomScaleNormal="80" workbookViewId="0">
      <selection activeCell="G34" sqref="G34"/>
    </sheetView>
  </sheetViews>
  <sheetFormatPr baseColWidth="10" defaultColWidth="9.140625" defaultRowHeight="12.75" x14ac:dyDescent="0.2"/>
  <cols>
    <col min="1" max="1" width="50.5703125" style="34" customWidth="1"/>
    <col min="2" max="4" width="11.42578125" style="34" hidden="1" customWidth="1"/>
    <col min="5" max="5" width="15.5703125" style="34" customWidth="1"/>
    <col min="6" max="6" width="35.28515625" style="34" customWidth="1"/>
    <col min="7" max="7" width="18.85546875" style="34" customWidth="1"/>
    <col min="8" max="8" width="16.140625" style="34" customWidth="1"/>
    <col min="9" max="9" width="22.7109375" style="34" customWidth="1"/>
    <col min="10" max="10" width="17.85546875" style="34" customWidth="1"/>
    <col min="11" max="13" width="11.42578125" style="34" hidden="1" customWidth="1"/>
    <col min="14" max="256" width="11.42578125" style="34" customWidth="1"/>
    <col min="257" max="257" width="50.5703125" style="34" customWidth="1"/>
    <col min="258" max="260" width="0" style="34" hidden="1" customWidth="1"/>
    <col min="261" max="261" width="15.5703125" style="34" customWidth="1"/>
    <col min="262" max="262" width="35.28515625" style="34" customWidth="1"/>
    <col min="263" max="263" width="18.85546875" style="34" customWidth="1"/>
    <col min="264" max="264" width="16.140625" style="34" customWidth="1"/>
    <col min="265" max="265" width="22.7109375" style="34" customWidth="1"/>
    <col min="266" max="266" width="17.85546875" style="34" customWidth="1"/>
    <col min="267" max="269" width="0" style="34" hidden="1" customWidth="1"/>
    <col min="270" max="512" width="11.42578125" style="34" customWidth="1"/>
    <col min="513" max="513" width="50.5703125" style="34" customWidth="1"/>
    <col min="514" max="516" width="0" style="34" hidden="1" customWidth="1"/>
    <col min="517" max="517" width="15.5703125" style="34" customWidth="1"/>
    <col min="518" max="518" width="35.28515625" style="34" customWidth="1"/>
    <col min="519" max="519" width="18.85546875" style="34" customWidth="1"/>
    <col min="520" max="520" width="16.140625" style="34" customWidth="1"/>
    <col min="521" max="521" width="22.7109375" style="34" customWidth="1"/>
    <col min="522" max="522" width="17.85546875" style="34" customWidth="1"/>
    <col min="523" max="525" width="0" style="34" hidden="1" customWidth="1"/>
    <col min="526" max="768" width="11.42578125" style="34" customWidth="1"/>
    <col min="769" max="769" width="50.5703125" style="34" customWidth="1"/>
    <col min="770" max="772" width="0" style="34" hidden="1" customWidth="1"/>
    <col min="773" max="773" width="15.5703125" style="34" customWidth="1"/>
    <col min="774" max="774" width="35.28515625" style="34" customWidth="1"/>
    <col min="775" max="775" width="18.85546875" style="34" customWidth="1"/>
    <col min="776" max="776" width="16.140625" style="34" customWidth="1"/>
    <col min="777" max="777" width="22.7109375" style="34" customWidth="1"/>
    <col min="778" max="778" width="17.85546875" style="34" customWidth="1"/>
    <col min="779" max="781" width="0" style="34" hidden="1" customWidth="1"/>
    <col min="782" max="1024" width="11.42578125" style="34" customWidth="1"/>
    <col min="1025" max="1025" width="50.5703125" style="34" customWidth="1"/>
    <col min="1026" max="1028" width="0" style="34" hidden="1" customWidth="1"/>
    <col min="1029" max="1029" width="15.5703125" style="34" customWidth="1"/>
    <col min="1030" max="1030" width="35.28515625" style="34" customWidth="1"/>
    <col min="1031" max="1031" width="18.85546875" style="34" customWidth="1"/>
    <col min="1032" max="1032" width="16.140625" style="34" customWidth="1"/>
    <col min="1033" max="1033" width="22.7109375" style="34" customWidth="1"/>
    <col min="1034" max="1034" width="17.85546875" style="34" customWidth="1"/>
    <col min="1035" max="1037" width="0" style="34" hidden="1" customWidth="1"/>
    <col min="1038" max="1280" width="11.42578125" style="34" customWidth="1"/>
    <col min="1281" max="1281" width="50.5703125" style="34" customWidth="1"/>
    <col min="1282" max="1284" width="0" style="34" hidden="1" customWidth="1"/>
    <col min="1285" max="1285" width="15.5703125" style="34" customWidth="1"/>
    <col min="1286" max="1286" width="35.28515625" style="34" customWidth="1"/>
    <col min="1287" max="1287" width="18.85546875" style="34" customWidth="1"/>
    <col min="1288" max="1288" width="16.140625" style="34" customWidth="1"/>
    <col min="1289" max="1289" width="22.7109375" style="34" customWidth="1"/>
    <col min="1290" max="1290" width="17.85546875" style="34" customWidth="1"/>
    <col min="1291" max="1293" width="0" style="34" hidden="1" customWidth="1"/>
    <col min="1294" max="1536" width="11.42578125" style="34" customWidth="1"/>
    <col min="1537" max="1537" width="50.5703125" style="34" customWidth="1"/>
    <col min="1538" max="1540" width="0" style="34" hidden="1" customWidth="1"/>
    <col min="1541" max="1541" width="15.5703125" style="34" customWidth="1"/>
    <col min="1542" max="1542" width="35.28515625" style="34" customWidth="1"/>
    <col min="1543" max="1543" width="18.85546875" style="34" customWidth="1"/>
    <col min="1544" max="1544" width="16.140625" style="34" customWidth="1"/>
    <col min="1545" max="1545" width="22.7109375" style="34" customWidth="1"/>
    <col min="1546" max="1546" width="17.85546875" style="34" customWidth="1"/>
    <col min="1547" max="1549" width="0" style="34" hidden="1" customWidth="1"/>
    <col min="1550" max="1792" width="11.42578125" style="34" customWidth="1"/>
    <col min="1793" max="1793" width="50.5703125" style="34" customWidth="1"/>
    <col min="1794" max="1796" width="0" style="34" hidden="1" customWidth="1"/>
    <col min="1797" max="1797" width="15.5703125" style="34" customWidth="1"/>
    <col min="1798" max="1798" width="35.28515625" style="34" customWidth="1"/>
    <col min="1799" max="1799" width="18.85546875" style="34" customWidth="1"/>
    <col min="1800" max="1800" width="16.140625" style="34" customWidth="1"/>
    <col min="1801" max="1801" width="22.7109375" style="34" customWidth="1"/>
    <col min="1802" max="1802" width="17.85546875" style="34" customWidth="1"/>
    <col min="1803" max="1805" width="0" style="34" hidden="1" customWidth="1"/>
    <col min="1806" max="2048" width="11.42578125" style="34" customWidth="1"/>
    <col min="2049" max="2049" width="50.5703125" style="34" customWidth="1"/>
    <col min="2050" max="2052" width="0" style="34" hidden="1" customWidth="1"/>
    <col min="2053" max="2053" width="15.5703125" style="34" customWidth="1"/>
    <col min="2054" max="2054" width="35.28515625" style="34" customWidth="1"/>
    <col min="2055" max="2055" width="18.85546875" style="34" customWidth="1"/>
    <col min="2056" max="2056" width="16.140625" style="34" customWidth="1"/>
    <col min="2057" max="2057" width="22.7109375" style="34" customWidth="1"/>
    <col min="2058" max="2058" width="17.85546875" style="34" customWidth="1"/>
    <col min="2059" max="2061" width="0" style="34" hidden="1" customWidth="1"/>
    <col min="2062" max="2304" width="11.42578125" style="34" customWidth="1"/>
    <col min="2305" max="2305" width="50.5703125" style="34" customWidth="1"/>
    <col min="2306" max="2308" width="0" style="34" hidden="1" customWidth="1"/>
    <col min="2309" max="2309" width="15.5703125" style="34" customWidth="1"/>
    <col min="2310" max="2310" width="35.28515625" style="34" customWidth="1"/>
    <col min="2311" max="2311" width="18.85546875" style="34" customWidth="1"/>
    <col min="2312" max="2312" width="16.140625" style="34" customWidth="1"/>
    <col min="2313" max="2313" width="22.7109375" style="34" customWidth="1"/>
    <col min="2314" max="2314" width="17.85546875" style="34" customWidth="1"/>
    <col min="2315" max="2317" width="0" style="34" hidden="1" customWidth="1"/>
    <col min="2318" max="2560" width="11.42578125" style="34" customWidth="1"/>
    <col min="2561" max="2561" width="50.5703125" style="34" customWidth="1"/>
    <col min="2562" max="2564" width="0" style="34" hidden="1" customWidth="1"/>
    <col min="2565" max="2565" width="15.5703125" style="34" customWidth="1"/>
    <col min="2566" max="2566" width="35.28515625" style="34" customWidth="1"/>
    <col min="2567" max="2567" width="18.85546875" style="34" customWidth="1"/>
    <col min="2568" max="2568" width="16.140625" style="34" customWidth="1"/>
    <col min="2569" max="2569" width="22.7109375" style="34" customWidth="1"/>
    <col min="2570" max="2570" width="17.85546875" style="34" customWidth="1"/>
    <col min="2571" max="2573" width="0" style="34" hidden="1" customWidth="1"/>
    <col min="2574" max="2816" width="11.42578125" style="34" customWidth="1"/>
    <col min="2817" max="2817" width="50.5703125" style="34" customWidth="1"/>
    <col min="2818" max="2820" width="0" style="34" hidden="1" customWidth="1"/>
    <col min="2821" max="2821" width="15.5703125" style="34" customWidth="1"/>
    <col min="2822" max="2822" width="35.28515625" style="34" customWidth="1"/>
    <col min="2823" max="2823" width="18.85546875" style="34" customWidth="1"/>
    <col min="2824" max="2824" width="16.140625" style="34" customWidth="1"/>
    <col min="2825" max="2825" width="22.7109375" style="34" customWidth="1"/>
    <col min="2826" max="2826" width="17.85546875" style="34" customWidth="1"/>
    <col min="2827" max="2829" width="0" style="34" hidden="1" customWidth="1"/>
    <col min="2830" max="3072" width="11.42578125" style="34" customWidth="1"/>
    <col min="3073" max="3073" width="50.5703125" style="34" customWidth="1"/>
    <col min="3074" max="3076" width="0" style="34" hidden="1" customWidth="1"/>
    <col min="3077" max="3077" width="15.5703125" style="34" customWidth="1"/>
    <col min="3078" max="3078" width="35.28515625" style="34" customWidth="1"/>
    <col min="3079" max="3079" width="18.85546875" style="34" customWidth="1"/>
    <col min="3080" max="3080" width="16.140625" style="34" customWidth="1"/>
    <col min="3081" max="3081" width="22.7109375" style="34" customWidth="1"/>
    <col min="3082" max="3082" width="17.85546875" style="34" customWidth="1"/>
    <col min="3083" max="3085" width="0" style="34" hidden="1" customWidth="1"/>
    <col min="3086" max="3328" width="11.42578125" style="34" customWidth="1"/>
    <col min="3329" max="3329" width="50.5703125" style="34" customWidth="1"/>
    <col min="3330" max="3332" width="0" style="34" hidden="1" customWidth="1"/>
    <col min="3333" max="3333" width="15.5703125" style="34" customWidth="1"/>
    <col min="3334" max="3334" width="35.28515625" style="34" customWidth="1"/>
    <col min="3335" max="3335" width="18.85546875" style="34" customWidth="1"/>
    <col min="3336" max="3336" width="16.140625" style="34" customWidth="1"/>
    <col min="3337" max="3337" width="22.7109375" style="34" customWidth="1"/>
    <col min="3338" max="3338" width="17.85546875" style="34" customWidth="1"/>
    <col min="3339" max="3341" width="0" style="34" hidden="1" customWidth="1"/>
    <col min="3342" max="3584" width="11.42578125" style="34" customWidth="1"/>
    <col min="3585" max="3585" width="50.5703125" style="34" customWidth="1"/>
    <col min="3586" max="3588" width="0" style="34" hidden="1" customWidth="1"/>
    <col min="3589" max="3589" width="15.5703125" style="34" customWidth="1"/>
    <col min="3590" max="3590" width="35.28515625" style="34" customWidth="1"/>
    <col min="3591" max="3591" width="18.85546875" style="34" customWidth="1"/>
    <col min="3592" max="3592" width="16.140625" style="34" customWidth="1"/>
    <col min="3593" max="3593" width="22.7109375" style="34" customWidth="1"/>
    <col min="3594" max="3594" width="17.85546875" style="34" customWidth="1"/>
    <col min="3595" max="3597" width="0" style="34" hidden="1" customWidth="1"/>
    <col min="3598" max="3840" width="11.42578125" style="34" customWidth="1"/>
    <col min="3841" max="3841" width="50.5703125" style="34" customWidth="1"/>
    <col min="3842" max="3844" width="0" style="34" hidden="1" customWidth="1"/>
    <col min="3845" max="3845" width="15.5703125" style="34" customWidth="1"/>
    <col min="3846" max="3846" width="35.28515625" style="34" customWidth="1"/>
    <col min="3847" max="3847" width="18.85546875" style="34" customWidth="1"/>
    <col min="3848" max="3848" width="16.140625" style="34" customWidth="1"/>
    <col min="3849" max="3849" width="22.7109375" style="34" customWidth="1"/>
    <col min="3850" max="3850" width="17.85546875" style="34" customWidth="1"/>
    <col min="3851" max="3853" width="0" style="34" hidden="1" customWidth="1"/>
    <col min="3854" max="4096" width="11.42578125" style="34" customWidth="1"/>
    <col min="4097" max="4097" width="50.5703125" style="34" customWidth="1"/>
    <col min="4098" max="4100" width="0" style="34" hidden="1" customWidth="1"/>
    <col min="4101" max="4101" width="15.5703125" style="34" customWidth="1"/>
    <col min="4102" max="4102" width="35.28515625" style="34" customWidth="1"/>
    <col min="4103" max="4103" width="18.85546875" style="34" customWidth="1"/>
    <col min="4104" max="4104" width="16.140625" style="34" customWidth="1"/>
    <col min="4105" max="4105" width="22.7109375" style="34" customWidth="1"/>
    <col min="4106" max="4106" width="17.85546875" style="34" customWidth="1"/>
    <col min="4107" max="4109" width="0" style="34" hidden="1" customWidth="1"/>
    <col min="4110" max="4352" width="11.42578125" style="34" customWidth="1"/>
    <col min="4353" max="4353" width="50.5703125" style="34" customWidth="1"/>
    <col min="4354" max="4356" width="0" style="34" hidden="1" customWidth="1"/>
    <col min="4357" max="4357" width="15.5703125" style="34" customWidth="1"/>
    <col min="4358" max="4358" width="35.28515625" style="34" customWidth="1"/>
    <col min="4359" max="4359" width="18.85546875" style="34" customWidth="1"/>
    <col min="4360" max="4360" width="16.140625" style="34" customWidth="1"/>
    <col min="4361" max="4361" width="22.7109375" style="34" customWidth="1"/>
    <col min="4362" max="4362" width="17.85546875" style="34" customWidth="1"/>
    <col min="4363" max="4365" width="0" style="34" hidden="1" customWidth="1"/>
    <col min="4366" max="4608" width="11.42578125" style="34" customWidth="1"/>
    <col min="4609" max="4609" width="50.5703125" style="34" customWidth="1"/>
    <col min="4610" max="4612" width="0" style="34" hidden="1" customWidth="1"/>
    <col min="4613" max="4613" width="15.5703125" style="34" customWidth="1"/>
    <col min="4614" max="4614" width="35.28515625" style="34" customWidth="1"/>
    <col min="4615" max="4615" width="18.85546875" style="34" customWidth="1"/>
    <col min="4616" max="4616" width="16.140625" style="34" customWidth="1"/>
    <col min="4617" max="4617" width="22.7109375" style="34" customWidth="1"/>
    <col min="4618" max="4618" width="17.85546875" style="34" customWidth="1"/>
    <col min="4619" max="4621" width="0" style="34" hidden="1" customWidth="1"/>
    <col min="4622" max="4864" width="11.42578125" style="34" customWidth="1"/>
    <col min="4865" max="4865" width="50.5703125" style="34" customWidth="1"/>
    <col min="4866" max="4868" width="0" style="34" hidden="1" customWidth="1"/>
    <col min="4869" max="4869" width="15.5703125" style="34" customWidth="1"/>
    <col min="4870" max="4870" width="35.28515625" style="34" customWidth="1"/>
    <col min="4871" max="4871" width="18.85546875" style="34" customWidth="1"/>
    <col min="4872" max="4872" width="16.140625" style="34" customWidth="1"/>
    <col min="4873" max="4873" width="22.7109375" style="34" customWidth="1"/>
    <col min="4874" max="4874" width="17.85546875" style="34" customWidth="1"/>
    <col min="4875" max="4877" width="0" style="34" hidden="1" customWidth="1"/>
    <col min="4878" max="5120" width="11.42578125" style="34" customWidth="1"/>
    <col min="5121" max="5121" width="50.5703125" style="34" customWidth="1"/>
    <col min="5122" max="5124" width="0" style="34" hidden="1" customWidth="1"/>
    <col min="5125" max="5125" width="15.5703125" style="34" customWidth="1"/>
    <col min="5126" max="5126" width="35.28515625" style="34" customWidth="1"/>
    <col min="5127" max="5127" width="18.85546875" style="34" customWidth="1"/>
    <col min="5128" max="5128" width="16.140625" style="34" customWidth="1"/>
    <col min="5129" max="5129" width="22.7109375" style="34" customWidth="1"/>
    <col min="5130" max="5130" width="17.85546875" style="34" customWidth="1"/>
    <col min="5131" max="5133" width="0" style="34" hidden="1" customWidth="1"/>
    <col min="5134" max="5376" width="11.42578125" style="34" customWidth="1"/>
    <col min="5377" max="5377" width="50.5703125" style="34" customWidth="1"/>
    <col min="5378" max="5380" width="0" style="34" hidden="1" customWidth="1"/>
    <col min="5381" max="5381" width="15.5703125" style="34" customWidth="1"/>
    <col min="5382" max="5382" width="35.28515625" style="34" customWidth="1"/>
    <col min="5383" max="5383" width="18.85546875" style="34" customWidth="1"/>
    <col min="5384" max="5384" width="16.140625" style="34" customWidth="1"/>
    <col min="5385" max="5385" width="22.7109375" style="34" customWidth="1"/>
    <col min="5386" max="5386" width="17.85546875" style="34" customWidth="1"/>
    <col min="5387" max="5389" width="0" style="34" hidden="1" customWidth="1"/>
    <col min="5390" max="5632" width="11.42578125" style="34" customWidth="1"/>
    <col min="5633" max="5633" width="50.5703125" style="34" customWidth="1"/>
    <col min="5634" max="5636" width="0" style="34" hidden="1" customWidth="1"/>
    <col min="5637" max="5637" width="15.5703125" style="34" customWidth="1"/>
    <col min="5638" max="5638" width="35.28515625" style="34" customWidth="1"/>
    <col min="5639" max="5639" width="18.85546875" style="34" customWidth="1"/>
    <col min="5640" max="5640" width="16.140625" style="34" customWidth="1"/>
    <col min="5641" max="5641" width="22.7109375" style="34" customWidth="1"/>
    <col min="5642" max="5642" width="17.85546875" style="34" customWidth="1"/>
    <col min="5643" max="5645" width="0" style="34" hidden="1" customWidth="1"/>
    <col min="5646" max="5888" width="11.42578125" style="34" customWidth="1"/>
    <col min="5889" max="5889" width="50.5703125" style="34" customWidth="1"/>
    <col min="5890" max="5892" width="0" style="34" hidden="1" customWidth="1"/>
    <col min="5893" max="5893" width="15.5703125" style="34" customWidth="1"/>
    <col min="5894" max="5894" width="35.28515625" style="34" customWidth="1"/>
    <col min="5895" max="5895" width="18.85546875" style="34" customWidth="1"/>
    <col min="5896" max="5896" width="16.140625" style="34" customWidth="1"/>
    <col min="5897" max="5897" width="22.7109375" style="34" customWidth="1"/>
    <col min="5898" max="5898" width="17.85546875" style="34" customWidth="1"/>
    <col min="5899" max="5901" width="0" style="34" hidden="1" customWidth="1"/>
    <col min="5902" max="6144" width="11.42578125" style="34" customWidth="1"/>
    <col min="6145" max="6145" width="50.5703125" style="34" customWidth="1"/>
    <col min="6146" max="6148" width="0" style="34" hidden="1" customWidth="1"/>
    <col min="6149" max="6149" width="15.5703125" style="34" customWidth="1"/>
    <col min="6150" max="6150" width="35.28515625" style="34" customWidth="1"/>
    <col min="6151" max="6151" width="18.85546875" style="34" customWidth="1"/>
    <col min="6152" max="6152" width="16.140625" style="34" customWidth="1"/>
    <col min="6153" max="6153" width="22.7109375" style="34" customWidth="1"/>
    <col min="6154" max="6154" width="17.85546875" style="34" customWidth="1"/>
    <col min="6155" max="6157" width="0" style="34" hidden="1" customWidth="1"/>
    <col min="6158" max="6400" width="11.42578125" style="34" customWidth="1"/>
    <col min="6401" max="6401" width="50.5703125" style="34" customWidth="1"/>
    <col min="6402" max="6404" width="0" style="34" hidden="1" customWidth="1"/>
    <col min="6405" max="6405" width="15.5703125" style="34" customWidth="1"/>
    <col min="6406" max="6406" width="35.28515625" style="34" customWidth="1"/>
    <col min="6407" max="6407" width="18.85546875" style="34" customWidth="1"/>
    <col min="6408" max="6408" width="16.140625" style="34" customWidth="1"/>
    <col min="6409" max="6409" width="22.7109375" style="34" customWidth="1"/>
    <col min="6410" max="6410" width="17.85546875" style="34" customWidth="1"/>
    <col min="6411" max="6413" width="0" style="34" hidden="1" customWidth="1"/>
    <col min="6414" max="6656" width="11.42578125" style="34" customWidth="1"/>
    <col min="6657" max="6657" width="50.5703125" style="34" customWidth="1"/>
    <col min="6658" max="6660" width="0" style="34" hidden="1" customWidth="1"/>
    <col min="6661" max="6661" width="15.5703125" style="34" customWidth="1"/>
    <col min="6662" max="6662" width="35.28515625" style="34" customWidth="1"/>
    <col min="6663" max="6663" width="18.85546875" style="34" customWidth="1"/>
    <col min="6664" max="6664" width="16.140625" style="34" customWidth="1"/>
    <col min="6665" max="6665" width="22.7109375" style="34" customWidth="1"/>
    <col min="6666" max="6666" width="17.85546875" style="34" customWidth="1"/>
    <col min="6667" max="6669" width="0" style="34" hidden="1" customWidth="1"/>
    <col min="6670" max="6912" width="11.42578125" style="34" customWidth="1"/>
    <col min="6913" max="6913" width="50.5703125" style="34" customWidth="1"/>
    <col min="6914" max="6916" width="0" style="34" hidden="1" customWidth="1"/>
    <col min="6917" max="6917" width="15.5703125" style="34" customWidth="1"/>
    <col min="6918" max="6918" width="35.28515625" style="34" customWidth="1"/>
    <col min="6919" max="6919" width="18.85546875" style="34" customWidth="1"/>
    <col min="6920" max="6920" width="16.140625" style="34" customWidth="1"/>
    <col min="6921" max="6921" width="22.7109375" style="34" customWidth="1"/>
    <col min="6922" max="6922" width="17.85546875" style="34" customWidth="1"/>
    <col min="6923" max="6925" width="0" style="34" hidden="1" customWidth="1"/>
    <col min="6926" max="7168" width="11.42578125" style="34" customWidth="1"/>
    <col min="7169" max="7169" width="50.5703125" style="34" customWidth="1"/>
    <col min="7170" max="7172" width="0" style="34" hidden="1" customWidth="1"/>
    <col min="7173" max="7173" width="15.5703125" style="34" customWidth="1"/>
    <col min="7174" max="7174" width="35.28515625" style="34" customWidth="1"/>
    <col min="7175" max="7175" width="18.85546875" style="34" customWidth="1"/>
    <col min="7176" max="7176" width="16.140625" style="34" customWidth="1"/>
    <col min="7177" max="7177" width="22.7109375" style="34" customWidth="1"/>
    <col min="7178" max="7178" width="17.85546875" style="34" customWidth="1"/>
    <col min="7179" max="7181" width="0" style="34" hidden="1" customWidth="1"/>
    <col min="7182" max="7424" width="11.42578125" style="34" customWidth="1"/>
    <col min="7425" max="7425" width="50.5703125" style="34" customWidth="1"/>
    <col min="7426" max="7428" width="0" style="34" hidden="1" customWidth="1"/>
    <col min="7429" max="7429" width="15.5703125" style="34" customWidth="1"/>
    <col min="7430" max="7430" width="35.28515625" style="34" customWidth="1"/>
    <col min="7431" max="7431" width="18.85546875" style="34" customWidth="1"/>
    <col min="7432" max="7432" width="16.140625" style="34" customWidth="1"/>
    <col min="7433" max="7433" width="22.7109375" style="34" customWidth="1"/>
    <col min="7434" max="7434" width="17.85546875" style="34" customWidth="1"/>
    <col min="7435" max="7437" width="0" style="34" hidden="1" customWidth="1"/>
    <col min="7438" max="7680" width="11.42578125" style="34" customWidth="1"/>
    <col min="7681" max="7681" width="50.5703125" style="34" customWidth="1"/>
    <col min="7682" max="7684" width="0" style="34" hidden="1" customWidth="1"/>
    <col min="7685" max="7685" width="15.5703125" style="34" customWidth="1"/>
    <col min="7686" max="7686" width="35.28515625" style="34" customWidth="1"/>
    <col min="7687" max="7687" width="18.85546875" style="34" customWidth="1"/>
    <col min="7688" max="7688" width="16.140625" style="34" customWidth="1"/>
    <col min="7689" max="7689" width="22.7109375" style="34" customWidth="1"/>
    <col min="7690" max="7690" width="17.85546875" style="34" customWidth="1"/>
    <col min="7691" max="7693" width="0" style="34" hidden="1" customWidth="1"/>
    <col min="7694" max="7936" width="11.42578125" style="34" customWidth="1"/>
    <col min="7937" max="7937" width="50.5703125" style="34" customWidth="1"/>
    <col min="7938" max="7940" width="0" style="34" hidden="1" customWidth="1"/>
    <col min="7941" max="7941" width="15.5703125" style="34" customWidth="1"/>
    <col min="7942" max="7942" width="35.28515625" style="34" customWidth="1"/>
    <col min="7943" max="7943" width="18.85546875" style="34" customWidth="1"/>
    <col min="7944" max="7944" width="16.140625" style="34" customWidth="1"/>
    <col min="7945" max="7945" width="22.7109375" style="34" customWidth="1"/>
    <col min="7946" max="7946" width="17.85546875" style="34" customWidth="1"/>
    <col min="7947" max="7949" width="0" style="34" hidden="1" customWidth="1"/>
    <col min="7950" max="8192" width="11.42578125" style="34" customWidth="1"/>
    <col min="8193" max="8193" width="50.5703125" style="34" customWidth="1"/>
    <col min="8194" max="8196" width="0" style="34" hidden="1" customWidth="1"/>
    <col min="8197" max="8197" width="15.5703125" style="34" customWidth="1"/>
    <col min="8198" max="8198" width="35.28515625" style="34" customWidth="1"/>
    <col min="8199" max="8199" width="18.85546875" style="34" customWidth="1"/>
    <col min="8200" max="8200" width="16.140625" style="34" customWidth="1"/>
    <col min="8201" max="8201" width="22.7109375" style="34" customWidth="1"/>
    <col min="8202" max="8202" width="17.85546875" style="34" customWidth="1"/>
    <col min="8203" max="8205" width="0" style="34" hidden="1" customWidth="1"/>
    <col min="8206" max="8448" width="11.42578125" style="34" customWidth="1"/>
    <col min="8449" max="8449" width="50.5703125" style="34" customWidth="1"/>
    <col min="8450" max="8452" width="0" style="34" hidden="1" customWidth="1"/>
    <col min="8453" max="8453" width="15.5703125" style="34" customWidth="1"/>
    <col min="8454" max="8454" width="35.28515625" style="34" customWidth="1"/>
    <col min="8455" max="8455" width="18.85546875" style="34" customWidth="1"/>
    <col min="8456" max="8456" width="16.140625" style="34" customWidth="1"/>
    <col min="8457" max="8457" width="22.7109375" style="34" customWidth="1"/>
    <col min="8458" max="8458" width="17.85546875" style="34" customWidth="1"/>
    <col min="8459" max="8461" width="0" style="34" hidden="1" customWidth="1"/>
    <col min="8462" max="8704" width="11.42578125" style="34" customWidth="1"/>
    <col min="8705" max="8705" width="50.5703125" style="34" customWidth="1"/>
    <col min="8706" max="8708" width="0" style="34" hidden="1" customWidth="1"/>
    <col min="8709" max="8709" width="15.5703125" style="34" customWidth="1"/>
    <col min="8710" max="8710" width="35.28515625" style="34" customWidth="1"/>
    <col min="8711" max="8711" width="18.85546875" style="34" customWidth="1"/>
    <col min="8712" max="8712" width="16.140625" style="34" customWidth="1"/>
    <col min="8713" max="8713" width="22.7109375" style="34" customWidth="1"/>
    <col min="8714" max="8714" width="17.85546875" style="34" customWidth="1"/>
    <col min="8715" max="8717" width="0" style="34" hidden="1" customWidth="1"/>
    <col min="8718" max="8960" width="11.42578125" style="34" customWidth="1"/>
    <col min="8961" max="8961" width="50.5703125" style="34" customWidth="1"/>
    <col min="8962" max="8964" width="0" style="34" hidden="1" customWidth="1"/>
    <col min="8965" max="8965" width="15.5703125" style="34" customWidth="1"/>
    <col min="8966" max="8966" width="35.28515625" style="34" customWidth="1"/>
    <col min="8967" max="8967" width="18.85546875" style="34" customWidth="1"/>
    <col min="8968" max="8968" width="16.140625" style="34" customWidth="1"/>
    <col min="8969" max="8969" width="22.7109375" style="34" customWidth="1"/>
    <col min="8970" max="8970" width="17.85546875" style="34" customWidth="1"/>
    <col min="8971" max="8973" width="0" style="34" hidden="1" customWidth="1"/>
    <col min="8974" max="9216" width="11.42578125" style="34" customWidth="1"/>
    <col min="9217" max="9217" width="50.5703125" style="34" customWidth="1"/>
    <col min="9218" max="9220" width="0" style="34" hidden="1" customWidth="1"/>
    <col min="9221" max="9221" width="15.5703125" style="34" customWidth="1"/>
    <col min="9222" max="9222" width="35.28515625" style="34" customWidth="1"/>
    <col min="9223" max="9223" width="18.85546875" style="34" customWidth="1"/>
    <col min="9224" max="9224" width="16.140625" style="34" customWidth="1"/>
    <col min="9225" max="9225" width="22.7109375" style="34" customWidth="1"/>
    <col min="9226" max="9226" width="17.85546875" style="34" customWidth="1"/>
    <col min="9227" max="9229" width="0" style="34" hidden="1" customWidth="1"/>
    <col min="9230" max="9472" width="11.42578125" style="34" customWidth="1"/>
    <col min="9473" max="9473" width="50.5703125" style="34" customWidth="1"/>
    <col min="9474" max="9476" width="0" style="34" hidden="1" customWidth="1"/>
    <col min="9477" max="9477" width="15.5703125" style="34" customWidth="1"/>
    <col min="9478" max="9478" width="35.28515625" style="34" customWidth="1"/>
    <col min="9479" max="9479" width="18.85546875" style="34" customWidth="1"/>
    <col min="9480" max="9480" width="16.140625" style="34" customWidth="1"/>
    <col min="9481" max="9481" width="22.7109375" style="34" customWidth="1"/>
    <col min="9482" max="9482" width="17.85546875" style="34" customWidth="1"/>
    <col min="9483" max="9485" width="0" style="34" hidden="1" customWidth="1"/>
    <col min="9486" max="9728" width="11.42578125" style="34" customWidth="1"/>
    <col min="9729" max="9729" width="50.5703125" style="34" customWidth="1"/>
    <col min="9730" max="9732" width="0" style="34" hidden="1" customWidth="1"/>
    <col min="9733" max="9733" width="15.5703125" style="34" customWidth="1"/>
    <col min="9734" max="9734" width="35.28515625" style="34" customWidth="1"/>
    <col min="9735" max="9735" width="18.85546875" style="34" customWidth="1"/>
    <col min="9736" max="9736" width="16.140625" style="34" customWidth="1"/>
    <col min="9737" max="9737" width="22.7109375" style="34" customWidth="1"/>
    <col min="9738" max="9738" width="17.85546875" style="34" customWidth="1"/>
    <col min="9739" max="9741" width="0" style="34" hidden="1" customWidth="1"/>
    <col min="9742" max="9984" width="11.42578125" style="34" customWidth="1"/>
    <col min="9985" max="9985" width="50.5703125" style="34" customWidth="1"/>
    <col min="9986" max="9988" width="0" style="34" hidden="1" customWidth="1"/>
    <col min="9989" max="9989" width="15.5703125" style="34" customWidth="1"/>
    <col min="9990" max="9990" width="35.28515625" style="34" customWidth="1"/>
    <col min="9991" max="9991" width="18.85546875" style="34" customWidth="1"/>
    <col min="9992" max="9992" width="16.140625" style="34" customWidth="1"/>
    <col min="9993" max="9993" width="22.7109375" style="34" customWidth="1"/>
    <col min="9994" max="9994" width="17.85546875" style="34" customWidth="1"/>
    <col min="9995" max="9997" width="0" style="34" hidden="1" customWidth="1"/>
    <col min="9998" max="10240" width="11.42578125" style="34" customWidth="1"/>
    <col min="10241" max="10241" width="50.5703125" style="34" customWidth="1"/>
    <col min="10242" max="10244" width="0" style="34" hidden="1" customWidth="1"/>
    <col min="10245" max="10245" width="15.5703125" style="34" customWidth="1"/>
    <col min="10246" max="10246" width="35.28515625" style="34" customWidth="1"/>
    <col min="10247" max="10247" width="18.85546875" style="34" customWidth="1"/>
    <col min="10248" max="10248" width="16.140625" style="34" customWidth="1"/>
    <col min="10249" max="10249" width="22.7109375" style="34" customWidth="1"/>
    <col min="10250" max="10250" width="17.85546875" style="34" customWidth="1"/>
    <col min="10251" max="10253" width="0" style="34" hidden="1" customWidth="1"/>
    <col min="10254" max="10496" width="11.42578125" style="34" customWidth="1"/>
    <col min="10497" max="10497" width="50.5703125" style="34" customWidth="1"/>
    <col min="10498" max="10500" width="0" style="34" hidden="1" customWidth="1"/>
    <col min="10501" max="10501" width="15.5703125" style="34" customWidth="1"/>
    <col min="10502" max="10502" width="35.28515625" style="34" customWidth="1"/>
    <col min="10503" max="10503" width="18.85546875" style="34" customWidth="1"/>
    <col min="10504" max="10504" width="16.140625" style="34" customWidth="1"/>
    <col min="10505" max="10505" width="22.7109375" style="34" customWidth="1"/>
    <col min="10506" max="10506" width="17.85546875" style="34" customWidth="1"/>
    <col min="10507" max="10509" width="0" style="34" hidden="1" customWidth="1"/>
    <col min="10510" max="10752" width="11.42578125" style="34" customWidth="1"/>
    <col min="10753" max="10753" width="50.5703125" style="34" customWidth="1"/>
    <col min="10754" max="10756" width="0" style="34" hidden="1" customWidth="1"/>
    <col min="10757" max="10757" width="15.5703125" style="34" customWidth="1"/>
    <col min="10758" max="10758" width="35.28515625" style="34" customWidth="1"/>
    <col min="10759" max="10759" width="18.85546875" style="34" customWidth="1"/>
    <col min="10760" max="10760" width="16.140625" style="34" customWidth="1"/>
    <col min="10761" max="10761" width="22.7109375" style="34" customWidth="1"/>
    <col min="10762" max="10762" width="17.85546875" style="34" customWidth="1"/>
    <col min="10763" max="10765" width="0" style="34" hidden="1" customWidth="1"/>
    <col min="10766" max="11008" width="11.42578125" style="34" customWidth="1"/>
    <col min="11009" max="11009" width="50.5703125" style="34" customWidth="1"/>
    <col min="11010" max="11012" width="0" style="34" hidden="1" customWidth="1"/>
    <col min="11013" max="11013" width="15.5703125" style="34" customWidth="1"/>
    <col min="11014" max="11014" width="35.28515625" style="34" customWidth="1"/>
    <col min="11015" max="11015" width="18.85546875" style="34" customWidth="1"/>
    <col min="11016" max="11016" width="16.140625" style="34" customWidth="1"/>
    <col min="11017" max="11017" width="22.7109375" style="34" customWidth="1"/>
    <col min="11018" max="11018" width="17.85546875" style="34" customWidth="1"/>
    <col min="11019" max="11021" width="0" style="34" hidden="1" customWidth="1"/>
    <col min="11022" max="11264" width="11.42578125" style="34" customWidth="1"/>
    <col min="11265" max="11265" width="50.5703125" style="34" customWidth="1"/>
    <col min="11266" max="11268" width="0" style="34" hidden="1" customWidth="1"/>
    <col min="11269" max="11269" width="15.5703125" style="34" customWidth="1"/>
    <col min="11270" max="11270" width="35.28515625" style="34" customWidth="1"/>
    <col min="11271" max="11271" width="18.85546875" style="34" customWidth="1"/>
    <col min="11272" max="11272" width="16.140625" style="34" customWidth="1"/>
    <col min="11273" max="11273" width="22.7109375" style="34" customWidth="1"/>
    <col min="11274" max="11274" width="17.85546875" style="34" customWidth="1"/>
    <col min="11275" max="11277" width="0" style="34" hidden="1" customWidth="1"/>
    <col min="11278" max="11520" width="11.42578125" style="34" customWidth="1"/>
    <col min="11521" max="11521" width="50.5703125" style="34" customWidth="1"/>
    <col min="11522" max="11524" width="0" style="34" hidden="1" customWidth="1"/>
    <col min="11525" max="11525" width="15.5703125" style="34" customWidth="1"/>
    <col min="11526" max="11526" width="35.28515625" style="34" customWidth="1"/>
    <col min="11527" max="11527" width="18.85546875" style="34" customWidth="1"/>
    <col min="11528" max="11528" width="16.140625" style="34" customWidth="1"/>
    <col min="11529" max="11529" width="22.7109375" style="34" customWidth="1"/>
    <col min="11530" max="11530" width="17.85546875" style="34" customWidth="1"/>
    <col min="11531" max="11533" width="0" style="34" hidden="1" customWidth="1"/>
    <col min="11534" max="11776" width="11.42578125" style="34" customWidth="1"/>
    <col min="11777" max="11777" width="50.5703125" style="34" customWidth="1"/>
    <col min="11778" max="11780" width="0" style="34" hidden="1" customWidth="1"/>
    <col min="11781" max="11781" width="15.5703125" style="34" customWidth="1"/>
    <col min="11782" max="11782" width="35.28515625" style="34" customWidth="1"/>
    <col min="11783" max="11783" width="18.85546875" style="34" customWidth="1"/>
    <col min="11784" max="11784" width="16.140625" style="34" customWidth="1"/>
    <col min="11785" max="11785" width="22.7109375" style="34" customWidth="1"/>
    <col min="11786" max="11786" width="17.85546875" style="34" customWidth="1"/>
    <col min="11787" max="11789" width="0" style="34" hidden="1" customWidth="1"/>
    <col min="11790" max="12032" width="11.42578125" style="34" customWidth="1"/>
    <col min="12033" max="12033" width="50.5703125" style="34" customWidth="1"/>
    <col min="12034" max="12036" width="0" style="34" hidden="1" customWidth="1"/>
    <col min="12037" max="12037" width="15.5703125" style="34" customWidth="1"/>
    <col min="12038" max="12038" width="35.28515625" style="34" customWidth="1"/>
    <col min="12039" max="12039" width="18.85546875" style="34" customWidth="1"/>
    <col min="12040" max="12040" width="16.140625" style="34" customWidth="1"/>
    <col min="12041" max="12041" width="22.7109375" style="34" customWidth="1"/>
    <col min="12042" max="12042" width="17.85546875" style="34" customWidth="1"/>
    <col min="12043" max="12045" width="0" style="34" hidden="1" customWidth="1"/>
    <col min="12046" max="12288" width="11.42578125" style="34" customWidth="1"/>
    <col min="12289" max="12289" width="50.5703125" style="34" customWidth="1"/>
    <col min="12290" max="12292" width="0" style="34" hidden="1" customWidth="1"/>
    <col min="12293" max="12293" width="15.5703125" style="34" customWidth="1"/>
    <col min="12294" max="12294" width="35.28515625" style="34" customWidth="1"/>
    <col min="12295" max="12295" width="18.85546875" style="34" customWidth="1"/>
    <col min="12296" max="12296" width="16.140625" style="34" customWidth="1"/>
    <col min="12297" max="12297" width="22.7109375" style="34" customWidth="1"/>
    <col min="12298" max="12298" width="17.85546875" style="34" customWidth="1"/>
    <col min="12299" max="12301" width="0" style="34" hidden="1" customWidth="1"/>
    <col min="12302" max="12544" width="11.42578125" style="34" customWidth="1"/>
    <col min="12545" max="12545" width="50.5703125" style="34" customWidth="1"/>
    <col min="12546" max="12548" width="0" style="34" hidden="1" customWidth="1"/>
    <col min="12549" max="12549" width="15.5703125" style="34" customWidth="1"/>
    <col min="12550" max="12550" width="35.28515625" style="34" customWidth="1"/>
    <col min="12551" max="12551" width="18.85546875" style="34" customWidth="1"/>
    <col min="12552" max="12552" width="16.140625" style="34" customWidth="1"/>
    <col min="12553" max="12553" width="22.7109375" style="34" customWidth="1"/>
    <col min="12554" max="12554" width="17.85546875" style="34" customWidth="1"/>
    <col min="12555" max="12557" width="0" style="34" hidden="1" customWidth="1"/>
    <col min="12558" max="12800" width="11.42578125" style="34" customWidth="1"/>
    <col min="12801" max="12801" width="50.5703125" style="34" customWidth="1"/>
    <col min="12802" max="12804" width="0" style="34" hidden="1" customWidth="1"/>
    <col min="12805" max="12805" width="15.5703125" style="34" customWidth="1"/>
    <col min="12806" max="12806" width="35.28515625" style="34" customWidth="1"/>
    <col min="12807" max="12807" width="18.85546875" style="34" customWidth="1"/>
    <col min="12808" max="12808" width="16.140625" style="34" customWidth="1"/>
    <col min="12809" max="12809" width="22.7109375" style="34" customWidth="1"/>
    <col min="12810" max="12810" width="17.85546875" style="34" customWidth="1"/>
    <col min="12811" max="12813" width="0" style="34" hidden="1" customWidth="1"/>
    <col min="12814" max="13056" width="11.42578125" style="34" customWidth="1"/>
    <col min="13057" max="13057" width="50.5703125" style="34" customWidth="1"/>
    <col min="13058" max="13060" width="0" style="34" hidden="1" customWidth="1"/>
    <col min="13061" max="13061" width="15.5703125" style="34" customWidth="1"/>
    <col min="13062" max="13062" width="35.28515625" style="34" customWidth="1"/>
    <col min="13063" max="13063" width="18.85546875" style="34" customWidth="1"/>
    <col min="13064" max="13064" width="16.140625" style="34" customWidth="1"/>
    <col min="13065" max="13065" width="22.7109375" style="34" customWidth="1"/>
    <col min="13066" max="13066" width="17.85546875" style="34" customWidth="1"/>
    <col min="13067" max="13069" width="0" style="34" hidden="1" customWidth="1"/>
    <col min="13070" max="13312" width="11.42578125" style="34" customWidth="1"/>
    <col min="13313" max="13313" width="50.5703125" style="34" customWidth="1"/>
    <col min="13314" max="13316" width="0" style="34" hidden="1" customWidth="1"/>
    <col min="13317" max="13317" width="15.5703125" style="34" customWidth="1"/>
    <col min="13318" max="13318" width="35.28515625" style="34" customWidth="1"/>
    <col min="13319" max="13319" width="18.85546875" style="34" customWidth="1"/>
    <col min="13320" max="13320" width="16.140625" style="34" customWidth="1"/>
    <col min="13321" max="13321" width="22.7109375" style="34" customWidth="1"/>
    <col min="13322" max="13322" width="17.85546875" style="34" customWidth="1"/>
    <col min="13323" max="13325" width="0" style="34" hidden="1" customWidth="1"/>
    <col min="13326" max="13568" width="11.42578125" style="34" customWidth="1"/>
    <col min="13569" max="13569" width="50.5703125" style="34" customWidth="1"/>
    <col min="13570" max="13572" width="0" style="34" hidden="1" customWidth="1"/>
    <col min="13573" max="13573" width="15.5703125" style="34" customWidth="1"/>
    <col min="13574" max="13574" width="35.28515625" style="34" customWidth="1"/>
    <col min="13575" max="13575" width="18.85546875" style="34" customWidth="1"/>
    <col min="13576" max="13576" width="16.140625" style="34" customWidth="1"/>
    <col min="13577" max="13577" width="22.7109375" style="34" customWidth="1"/>
    <col min="13578" max="13578" width="17.85546875" style="34" customWidth="1"/>
    <col min="13579" max="13581" width="0" style="34" hidden="1" customWidth="1"/>
    <col min="13582" max="13824" width="11.42578125" style="34" customWidth="1"/>
    <col min="13825" max="13825" width="50.5703125" style="34" customWidth="1"/>
    <col min="13826" max="13828" width="0" style="34" hidden="1" customWidth="1"/>
    <col min="13829" max="13829" width="15.5703125" style="34" customWidth="1"/>
    <col min="13830" max="13830" width="35.28515625" style="34" customWidth="1"/>
    <col min="13831" max="13831" width="18.85546875" style="34" customWidth="1"/>
    <col min="13832" max="13832" width="16.140625" style="34" customWidth="1"/>
    <col min="13833" max="13833" width="22.7109375" style="34" customWidth="1"/>
    <col min="13834" max="13834" width="17.85546875" style="34" customWidth="1"/>
    <col min="13835" max="13837" width="0" style="34" hidden="1" customWidth="1"/>
    <col min="13838" max="14080" width="11.42578125" style="34" customWidth="1"/>
    <col min="14081" max="14081" width="50.5703125" style="34" customWidth="1"/>
    <col min="14082" max="14084" width="0" style="34" hidden="1" customWidth="1"/>
    <col min="14085" max="14085" width="15.5703125" style="34" customWidth="1"/>
    <col min="14086" max="14086" width="35.28515625" style="34" customWidth="1"/>
    <col min="14087" max="14087" width="18.85546875" style="34" customWidth="1"/>
    <col min="14088" max="14088" width="16.140625" style="34" customWidth="1"/>
    <col min="14089" max="14089" width="22.7109375" style="34" customWidth="1"/>
    <col min="14090" max="14090" width="17.85546875" style="34" customWidth="1"/>
    <col min="14091" max="14093" width="0" style="34" hidden="1" customWidth="1"/>
    <col min="14094" max="14336" width="11.42578125" style="34" customWidth="1"/>
    <col min="14337" max="14337" width="50.5703125" style="34" customWidth="1"/>
    <col min="14338" max="14340" width="0" style="34" hidden="1" customWidth="1"/>
    <col min="14341" max="14341" width="15.5703125" style="34" customWidth="1"/>
    <col min="14342" max="14342" width="35.28515625" style="34" customWidth="1"/>
    <col min="14343" max="14343" width="18.85546875" style="34" customWidth="1"/>
    <col min="14344" max="14344" width="16.140625" style="34" customWidth="1"/>
    <col min="14345" max="14345" width="22.7109375" style="34" customWidth="1"/>
    <col min="14346" max="14346" width="17.85546875" style="34" customWidth="1"/>
    <col min="14347" max="14349" width="0" style="34" hidden="1" customWidth="1"/>
    <col min="14350" max="14592" width="11.42578125" style="34" customWidth="1"/>
    <col min="14593" max="14593" width="50.5703125" style="34" customWidth="1"/>
    <col min="14594" max="14596" width="0" style="34" hidden="1" customWidth="1"/>
    <col min="14597" max="14597" width="15.5703125" style="34" customWidth="1"/>
    <col min="14598" max="14598" width="35.28515625" style="34" customWidth="1"/>
    <col min="14599" max="14599" width="18.85546875" style="34" customWidth="1"/>
    <col min="14600" max="14600" width="16.140625" style="34" customWidth="1"/>
    <col min="14601" max="14601" width="22.7109375" style="34" customWidth="1"/>
    <col min="14602" max="14602" width="17.85546875" style="34" customWidth="1"/>
    <col min="14603" max="14605" width="0" style="34" hidden="1" customWidth="1"/>
    <col min="14606" max="14848" width="11.42578125" style="34" customWidth="1"/>
    <col min="14849" max="14849" width="50.5703125" style="34" customWidth="1"/>
    <col min="14850" max="14852" width="0" style="34" hidden="1" customWidth="1"/>
    <col min="14853" max="14853" width="15.5703125" style="34" customWidth="1"/>
    <col min="14854" max="14854" width="35.28515625" style="34" customWidth="1"/>
    <col min="14855" max="14855" width="18.85546875" style="34" customWidth="1"/>
    <col min="14856" max="14856" width="16.140625" style="34" customWidth="1"/>
    <col min="14857" max="14857" width="22.7109375" style="34" customWidth="1"/>
    <col min="14858" max="14858" width="17.85546875" style="34" customWidth="1"/>
    <col min="14859" max="14861" width="0" style="34" hidden="1" customWidth="1"/>
    <col min="14862" max="15104" width="11.42578125" style="34" customWidth="1"/>
    <col min="15105" max="15105" width="50.5703125" style="34" customWidth="1"/>
    <col min="15106" max="15108" width="0" style="34" hidden="1" customWidth="1"/>
    <col min="15109" max="15109" width="15.5703125" style="34" customWidth="1"/>
    <col min="15110" max="15110" width="35.28515625" style="34" customWidth="1"/>
    <col min="15111" max="15111" width="18.85546875" style="34" customWidth="1"/>
    <col min="15112" max="15112" width="16.140625" style="34" customWidth="1"/>
    <col min="15113" max="15113" width="22.7109375" style="34" customWidth="1"/>
    <col min="15114" max="15114" width="17.85546875" style="34" customWidth="1"/>
    <col min="15115" max="15117" width="0" style="34" hidden="1" customWidth="1"/>
    <col min="15118" max="15360" width="11.42578125" style="34" customWidth="1"/>
    <col min="15361" max="15361" width="50.5703125" style="34" customWidth="1"/>
    <col min="15362" max="15364" width="0" style="34" hidden="1" customWidth="1"/>
    <col min="15365" max="15365" width="15.5703125" style="34" customWidth="1"/>
    <col min="15366" max="15366" width="35.28515625" style="34" customWidth="1"/>
    <col min="15367" max="15367" width="18.85546875" style="34" customWidth="1"/>
    <col min="15368" max="15368" width="16.140625" style="34" customWidth="1"/>
    <col min="15369" max="15369" width="22.7109375" style="34" customWidth="1"/>
    <col min="15370" max="15370" width="17.85546875" style="34" customWidth="1"/>
    <col min="15371" max="15373" width="0" style="34" hidden="1" customWidth="1"/>
    <col min="15374" max="15616" width="11.42578125" style="34" customWidth="1"/>
    <col min="15617" max="15617" width="50.5703125" style="34" customWidth="1"/>
    <col min="15618" max="15620" width="0" style="34" hidden="1" customWidth="1"/>
    <col min="15621" max="15621" width="15.5703125" style="34" customWidth="1"/>
    <col min="15622" max="15622" width="35.28515625" style="34" customWidth="1"/>
    <col min="15623" max="15623" width="18.85546875" style="34" customWidth="1"/>
    <col min="15624" max="15624" width="16.140625" style="34" customWidth="1"/>
    <col min="15625" max="15625" width="22.7109375" style="34" customWidth="1"/>
    <col min="15626" max="15626" width="17.85546875" style="34" customWidth="1"/>
    <col min="15627" max="15629" width="0" style="34" hidden="1" customWidth="1"/>
    <col min="15630" max="15872" width="11.42578125" style="34" customWidth="1"/>
    <col min="15873" max="15873" width="50.5703125" style="34" customWidth="1"/>
    <col min="15874" max="15876" width="0" style="34" hidden="1" customWidth="1"/>
    <col min="15877" max="15877" width="15.5703125" style="34" customWidth="1"/>
    <col min="15878" max="15878" width="35.28515625" style="34" customWidth="1"/>
    <col min="15879" max="15879" width="18.85546875" style="34" customWidth="1"/>
    <col min="15880" max="15880" width="16.140625" style="34" customWidth="1"/>
    <col min="15881" max="15881" width="22.7109375" style="34" customWidth="1"/>
    <col min="15882" max="15882" width="17.85546875" style="34" customWidth="1"/>
    <col min="15883" max="15885" width="0" style="34" hidden="1" customWidth="1"/>
    <col min="15886" max="16128" width="11.42578125" style="34" customWidth="1"/>
    <col min="16129" max="16129" width="50.5703125" style="34" customWidth="1"/>
    <col min="16130" max="16132" width="0" style="34" hidden="1" customWidth="1"/>
    <col min="16133" max="16133" width="15.5703125" style="34" customWidth="1"/>
    <col min="16134" max="16134" width="35.28515625" style="34" customWidth="1"/>
    <col min="16135" max="16135" width="18.85546875" style="34" customWidth="1"/>
    <col min="16136" max="16136" width="16.140625" style="34" customWidth="1"/>
    <col min="16137" max="16137" width="22.7109375" style="34" customWidth="1"/>
    <col min="16138" max="16138" width="17.85546875" style="34" customWidth="1"/>
    <col min="16139" max="16141" width="0" style="34" hidden="1" customWidth="1"/>
    <col min="16142" max="16384" width="11.42578125" style="34" customWidth="1"/>
  </cols>
  <sheetData>
    <row r="1" spans="1:13" x14ac:dyDescent="0.2">
      <c r="A1" s="139" t="s">
        <v>53</v>
      </c>
      <c r="B1" s="139"/>
      <c r="C1" s="139"/>
      <c r="D1" s="139"/>
      <c r="E1" s="139"/>
      <c r="F1" s="139"/>
      <c r="G1" s="139"/>
      <c r="H1" s="139"/>
      <c r="I1" s="139"/>
      <c r="J1" s="139"/>
      <c r="K1" s="33"/>
      <c r="L1" s="33"/>
      <c r="M1" s="33"/>
    </row>
    <row r="2" spans="1:13" x14ac:dyDescent="0.2">
      <c r="A2" s="140" t="s">
        <v>54</v>
      </c>
      <c r="B2" s="140"/>
      <c r="C2" s="140"/>
      <c r="D2" s="140"/>
      <c r="E2" s="140"/>
      <c r="F2" s="140"/>
      <c r="G2" s="140"/>
      <c r="H2" s="140"/>
      <c r="I2" s="140"/>
      <c r="J2" s="140"/>
      <c r="K2" s="33"/>
      <c r="L2" s="33"/>
      <c r="M2" s="33"/>
    </row>
    <row r="3" spans="1:13" x14ac:dyDescent="0.2">
      <c r="A3" s="140" t="s">
        <v>55</v>
      </c>
      <c r="B3" s="140"/>
      <c r="C3" s="140"/>
      <c r="D3" s="140"/>
      <c r="E3" s="140"/>
      <c r="F3" s="140"/>
      <c r="G3" s="140"/>
      <c r="H3" s="140"/>
      <c r="I3" s="140"/>
      <c r="J3" s="140"/>
      <c r="K3" s="33"/>
      <c r="L3" s="33"/>
      <c r="M3" s="33"/>
    </row>
    <row r="4" spans="1:13" x14ac:dyDescent="0.2">
      <c r="B4" s="35"/>
      <c r="C4" s="35"/>
      <c r="D4" s="35"/>
      <c r="E4" s="123"/>
      <c r="F4" s="123"/>
      <c r="G4" s="123"/>
      <c r="H4" s="35"/>
      <c r="I4" s="35"/>
      <c r="J4" s="36"/>
      <c r="K4" s="141"/>
      <c r="L4" s="141"/>
      <c r="M4" s="37"/>
    </row>
    <row r="5" spans="1:13" x14ac:dyDescent="0.2">
      <c r="A5" s="38" t="s">
        <v>56</v>
      </c>
      <c r="B5" s="35"/>
      <c r="C5" s="35"/>
      <c r="D5" s="35"/>
      <c r="E5" s="123"/>
      <c r="F5" s="123"/>
      <c r="G5" s="123"/>
      <c r="H5" s="35"/>
      <c r="I5" s="35"/>
      <c r="J5" s="36"/>
      <c r="K5" s="124"/>
      <c r="L5" s="124"/>
      <c r="M5" s="37"/>
    </row>
    <row r="6" spans="1:13" x14ac:dyDescent="0.2">
      <c r="A6" s="33" t="s">
        <v>4</v>
      </c>
      <c r="B6" s="35"/>
      <c r="C6" s="35"/>
      <c r="D6" s="35"/>
      <c r="E6" s="127"/>
      <c r="F6" s="35"/>
      <c r="G6" s="35"/>
      <c r="H6" s="35"/>
      <c r="I6" s="35"/>
      <c r="J6" s="36"/>
      <c r="K6" s="142"/>
      <c r="L6" s="142"/>
      <c r="M6" s="37"/>
    </row>
    <row r="7" spans="1:13" x14ac:dyDescent="0.2">
      <c r="A7" s="38" t="s">
        <v>116</v>
      </c>
      <c r="B7" s="35"/>
      <c r="C7" s="35"/>
      <c r="D7" s="35"/>
      <c r="E7" s="35"/>
      <c r="F7" s="35"/>
      <c r="G7" s="35"/>
      <c r="H7" s="35"/>
      <c r="I7" s="35"/>
      <c r="J7" s="38"/>
      <c r="K7" s="39"/>
      <c r="L7" s="37"/>
      <c r="M7" s="37"/>
    </row>
    <row r="8" spans="1:13" ht="13.5" thickBot="1" x14ac:dyDescent="0.25">
      <c r="A8" s="38"/>
      <c r="B8" s="35"/>
      <c r="C8" s="35"/>
      <c r="D8" s="35"/>
      <c r="E8" s="35"/>
      <c r="F8" s="35"/>
      <c r="G8" s="35"/>
      <c r="H8" s="35"/>
      <c r="I8" s="35"/>
      <c r="J8" s="38"/>
      <c r="K8" s="35"/>
      <c r="L8" s="35"/>
      <c r="M8" s="35"/>
    </row>
    <row r="9" spans="1:13" ht="13.5" thickTop="1" x14ac:dyDescent="0.2">
      <c r="A9" s="143" t="s">
        <v>5</v>
      </c>
      <c r="B9" s="145" t="s">
        <v>57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7"/>
    </row>
    <row r="10" spans="1:13" ht="12.75" customHeight="1" x14ac:dyDescent="0.2">
      <c r="A10" s="144"/>
      <c r="B10" s="136" t="s">
        <v>58</v>
      </c>
      <c r="C10" s="137"/>
      <c r="D10" s="138"/>
      <c r="E10" s="148" t="s">
        <v>59</v>
      </c>
      <c r="F10" s="148"/>
      <c r="G10" s="148"/>
      <c r="H10" s="148" t="s">
        <v>60</v>
      </c>
      <c r="I10" s="148"/>
      <c r="J10" s="148"/>
      <c r="K10" s="136" t="s">
        <v>61</v>
      </c>
      <c r="L10" s="137"/>
      <c r="M10" s="138"/>
    </row>
    <row r="11" spans="1:13" ht="51" x14ac:dyDescent="0.2">
      <c r="A11" s="144"/>
      <c r="B11" s="40" t="s">
        <v>62</v>
      </c>
      <c r="C11" s="40" t="s">
        <v>63</v>
      </c>
      <c r="D11" s="40" t="s">
        <v>64</v>
      </c>
      <c r="E11" s="40" t="s">
        <v>65</v>
      </c>
      <c r="F11" s="40" t="s">
        <v>66</v>
      </c>
      <c r="G11" s="40" t="s">
        <v>64</v>
      </c>
      <c r="H11" s="40" t="s">
        <v>62</v>
      </c>
      <c r="I11" s="40" t="s">
        <v>67</v>
      </c>
      <c r="J11" s="40" t="s">
        <v>68</v>
      </c>
      <c r="K11" s="40" t="s">
        <v>69</v>
      </c>
      <c r="L11" s="40" t="s">
        <v>70</v>
      </c>
      <c r="M11" s="40" t="s">
        <v>71</v>
      </c>
    </row>
    <row r="12" spans="1:13" ht="25.5" x14ac:dyDescent="0.2">
      <c r="A12" s="41"/>
      <c r="B12" s="42" t="s">
        <v>72</v>
      </c>
      <c r="C12" s="42" t="s">
        <v>73</v>
      </c>
      <c r="D12" s="42" t="s">
        <v>74</v>
      </c>
      <c r="E12" s="42" t="s">
        <v>75</v>
      </c>
      <c r="F12" s="42" t="s">
        <v>76</v>
      </c>
      <c r="G12" s="42" t="s">
        <v>77</v>
      </c>
      <c r="H12" s="42" t="s">
        <v>78</v>
      </c>
      <c r="I12" s="42" t="s">
        <v>79</v>
      </c>
      <c r="J12" s="42" t="s">
        <v>80</v>
      </c>
      <c r="K12" s="43" t="s">
        <v>81</v>
      </c>
      <c r="L12" s="43" t="s">
        <v>82</v>
      </c>
      <c r="M12" s="43" t="s">
        <v>83</v>
      </c>
    </row>
    <row r="13" spans="1:13" x14ac:dyDescent="0.2">
      <c r="A13" s="44" t="s">
        <v>84</v>
      </c>
      <c r="B13" s="45" t="e">
        <f>B14+B25</f>
        <v>#REF!</v>
      </c>
      <c r="C13" s="46" t="e">
        <f t="shared" ref="C13:K13" si="0">C14+C25</f>
        <v>#REF!</v>
      </c>
      <c r="D13" s="46" t="e">
        <f t="shared" si="0"/>
        <v>#REF!</v>
      </c>
      <c r="E13" s="46">
        <v>1162802.5</v>
      </c>
      <c r="F13" s="46">
        <v>19257361783437.422</v>
      </c>
      <c r="G13" s="46">
        <v>56775467922.620827</v>
      </c>
      <c r="H13" s="46">
        <v>465593.71750000003</v>
      </c>
      <c r="I13" s="46">
        <v>11872256732755.721</v>
      </c>
      <c r="J13" s="46">
        <v>23688930296.333595</v>
      </c>
      <c r="K13" s="46" t="e">
        <f t="shared" si="0"/>
        <v>#REF!</v>
      </c>
      <c r="L13" s="46" t="e">
        <f>L14+L25</f>
        <v>#REF!</v>
      </c>
      <c r="M13" s="46" t="e">
        <f>M14+M25</f>
        <v>#REF!</v>
      </c>
    </row>
    <row r="14" spans="1:13" x14ac:dyDescent="0.2">
      <c r="A14" s="47" t="s">
        <v>36</v>
      </c>
      <c r="B14" s="45" t="e">
        <f>B15+B16+B17+B18+B19+B20+B21+B22+B23+B24</f>
        <v>#REF!</v>
      </c>
      <c r="C14" s="46" t="e">
        <f t="shared" ref="C14:D14" si="1">C15+C16+C17+C18+C19+C20+C21+C22+C23+C24</f>
        <v>#REF!</v>
      </c>
      <c r="D14" s="46" t="e">
        <f t="shared" si="1"/>
        <v>#REF!</v>
      </c>
      <c r="E14" s="46">
        <v>1100409.5</v>
      </c>
      <c r="F14" s="46">
        <v>19126205431430.254</v>
      </c>
      <c r="G14" s="46">
        <v>54767289699.299622</v>
      </c>
      <c r="H14" s="46">
        <v>452092.71750000003</v>
      </c>
      <c r="I14" s="46">
        <v>11792044584271.348</v>
      </c>
      <c r="J14" s="46">
        <v>22853982932.480877</v>
      </c>
      <c r="K14" s="46" t="e">
        <f>K15+K16+K17+K18+K19+K20+K21+K22+K23+K24</f>
        <v>#REF!</v>
      </c>
      <c r="L14" s="46" t="e">
        <f>L15+L16+L17+L18+L19+L20+L21+L22+L23+L24</f>
        <v>#REF!</v>
      </c>
      <c r="M14" s="46" t="e">
        <f>M15+M16+M17+M18+M19+M20+M21+M22+M23+M24</f>
        <v>#REF!</v>
      </c>
    </row>
    <row r="15" spans="1:13" x14ac:dyDescent="0.2">
      <c r="A15" s="48" t="s">
        <v>37</v>
      </c>
      <c r="B15" s="49" t="e">
        <f>#REF!</f>
        <v>#REF!</v>
      </c>
      <c r="C15" s="49" t="e">
        <f>#REF!</f>
        <v>#REF!</v>
      </c>
      <c r="D15" s="49" t="e">
        <f>#REF!</f>
        <v>#REF!</v>
      </c>
      <c r="E15" s="50">
        <v>21118.5</v>
      </c>
      <c r="F15" s="50">
        <v>3996087236111.6445</v>
      </c>
      <c r="G15" s="50">
        <v>11429180406.082382</v>
      </c>
      <c r="H15" s="50">
        <v>13392.5</v>
      </c>
      <c r="I15" s="50">
        <v>2834718726688.8892</v>
      </c>
      <c r="J15" s="50">
        <v>5246409791.8586683</v>
      </c>
      <c r="K15" s="49" t="e">
        <f>B15+E15-H15</f>
        <v>#REF!</v>
      </c>
      <c r="L15" s="49" t="e">
        <f t="shared" ref="L15:M24" si="2">C15+F15-I15</f>
        <v>#REF!</v>
      </c>
      <c r="M15" s="49" t="e">
        <f t="shared" si="2"/>
        <v>#REF!</v>
      </c>
    </row>
    <row r="16" spans="1:13" x14ac:dyDescent="0.2">
      <c r="A16" s="48" t="s">
        <v>38</v>
      </c>
      <c r="B16" s="49" t="e">
        <f>#REF!</f>
        <v>#REF!</v>
      </c>
      <c r="C16" s="49" t="e">
        <f>#REF!</f>
        <v>#REF!</v>
      </c>
      <c r="D16" s="49" t="e">
        <f>#REF!</f>
        <v>#REF!</v>
      </c>
      <c r="E16" s="50">
        <v>5814</v>
      </c>
      <c r="F16" s="50">
        <v>3847718296612.5161</v>
      </c>
      <c r="G16" s="50">
        <v>13161873280.717268</v>
      </c>
      <c r="H16" s="50">
        <v>4467.2174999999997</v>
      </c>
      <c r="I16" s="50">
        <v>2694037799030.1855</v>
      </c>
      <c r="J16" s="50">
        <v>5236497791.5219421</v>
      </c>
      <c r="K16" s="49" t="e">
        <f t="shared" ref="K16:K24" si="3">B16+E16-H16</f>
        <v>#REF!</v>
      </c>
      <c r="L16" s="49" t="e">
        <f>C16+F16-I16</f>
        <v>#REF!</v>
      </c>
      <c r="M16" s="49" t="e">
        <f t="shared" si="2"/>
        <v>#REF!</v>
      </c>
    </row>
    <row r="17" spans="1:13" x14ac:dyDescent="0.2">
      <c r="A17" s="48" t="s">
        <v>39</v>
      </c>
      <c r="B17" s="49" t="e">
        <f>#REF!</f>
        <v>#REF!</v>
      </c>
      <c r="C17" s="49" t="e">
        <f>#REF!</f>
        <v>#REF!</v>
      </c>
      <c r="D17" s="49" t="e">
        <f>#REF!</f>
        <v>#REF!</v>
      </c>
      <c r="E17" s="50">
        <v>664</v>
      </c>
      <c r="F17" s="50">
        <v>36847860199.310928</v>
      </c>
      <c r="G17" s="50">
        <v>293981651.2225467</v>
      </c>
      <c r="H17" s="50">
        <v>385</v>
      </c>
      <c r="I17" s="50">
        <v>19595563765.433311</v>
      </c>
      <c r="J17" s="50">
        <v>109579339.80985995</v>
      </c>
      <c r="K17" s="49" t="e">
        <f t="shared" si="3"/>
        <v>#REF!</v>
      </c>
      <c r="L17" s="49" t="e">
        <f t="shared" si="2"/>
        <v>#REF!</v>
      </c>
      <c r="M17" s="49" t="e">
        <f t="shared" si="2"/>
        <v>#REF!</v>
      </c>
    </row>
    <row r="18" spans="1:13" x14ac:dyDescent="0.2">
      <c r="A18" s="48" t="s">
        <v>40</v>
      </c>
      <c r="B18" s="49" t="e">
        <f>#REF!</f>
        <v>#REF!</v>
      </c>
      <c r="C18" s="49" t="e">
        <f>#REF!</f>
        <v>#REF!</v>
      </c>
      <c r="D18" s="49" t="e">
        <f>#REF!</f>
        <v>#REF!</v>
      </c>
      <c r="E18" s="50">
        <v>140</v>
      </c>
      <c r="F18" s="50">
        <v>915267467066.91992</v>
      </c>
      <c r="G18" s="50">
        <v>536916125.22554719</v>
      </c>
      <c r="H18" s="50">
        <v>85</v>
      </c>
      <c r="I18" s="50">
        <v>553349045761.82397</v>
      </c>
      <c r="J18" s="50">
        <v>356664310.40392745</v>
      </c>
      <c r="K18" s="49" t="e">
        <f t="shared" si="3"/>
        <v>#REF!</v>
      </c>
      <c r="L18" s="49" t="e">
        <f t="shared" si="2"/>
        <v>#REF!</v>
      </c>
      <c r="M18" s="49" t="e">
        <f t="shared" si="2"/>
        <v>#REF!</v>
      </c>
    </row>
    <row r="19" spans="1:13" x14ac:dyDescent="0.2">
      <c r="A19" s="48" t="s">
        <v>41</v>
      </c>
      <c r="B19" s="49" t="e">
        <f>#REF!</f>
        <v>#REF!</v>
      </c>
      <c r="C19" s="49" t="e">
        <f>#REF!</f>
        <v>#REF!</v>
      </c>
      <c r="D19" s="49" t="e">
        <f>#REF!</f>
        <v>#REF!</v>
      </c>
      <c r="E19" s="50">
        <v>4376</v>
      </c>
      <c r="F19" s="50">
        <v>197910055322.01532</v>
      </c>
      <c r="G19" s="50">
        <v>1018378383.3645449</v>
      </c>
      <c r="H19" s="50">
        <v>2004</v>
      </c>
      <c r="I19" s="50">
        <v>121574222958.05556</v>
      </c>
      <c r="J19" s="50">
        <v>269880015.5175274</v>
      </c>
      <c r="K19" s="49" t="e">
        <f t="shared" si="3"/>
        <v>#REF!</v>
      </c>
      <c r="L19" s="49" t="e">
        <f t="shared" si="2"/>
        <v>#REF!</v>
      </c>
      <c r="M19" s="49" t="e">
        <f t="shared" si="2"/>
        <v>#REF!</v>
      </c>
    </row>
    <row r="20" spans="1:13" x14ac:dyDescent="0.2">
      <c r="A20" s="48" t="s">
        <v>42</v>
      </c>
      <c r="B20" s="49" t="e">
        <f>#REF!</f>
        <v>#REF!</v>
      </c>
      <c r="C20" s="49" t="e">
        <f>#REF!</f>
        <v>#REF!</v>
      </c>
      <c r="D20" s="49" t="e">
        <f>#REF!</f>
        <v>#REF!</v>
      </c>
      <c r="E20" s="50">
        <v>1014235</v>
      </c>
      <c r="F20" s="50">
        <v>8373716827048.4697</v>
      </c>
      <c r="G20" s="50">
        <v>21846522272.87838</v>
      </c>
      <c r="H20" s="50">
        <v>388241</v>
      </c>
      <c r="I20" s="50">
        <v>4371695874711.752</v>
      </c>
      <c r="J20" s="50">
        <v>7952714618.9293423</v>
      </c>
      <c r="K20" s="49" t="e">
        <f t="shared" si="3"/>
        <v>#REF!</v>
      </c>
      <c r="L20" s="49" t="e">
        <f t="shared" si="2"/>
        <v>#REF!</v>
      </c>
      <c r="M20" s="49" t="e">
        <f t="shared" si="2"/>
        <v>#REF!</v>
      </c>
    </row>
    <row r="21" spans="1:13" x14ac:dyDescent="0.2">
      <c r="A21" s="48" t="s">
        <v>43</v>
      </c>
      <c r="B21" s="49" t="e">
        <f>#REF!</f>
        <v>#REF!</v>
      </c>
      <c r="C21" s="49" t="e">
        <f>#REF!</f>
        <v>#REF!</v>
      </c>
      <c r="D21" s="49" t="e">
        <f>#REF!</f>
        <v>#REF!</v>
      </c>
      <c r="E21" s="50">
        <v>20396</v>
      </c>
      <c r="F21" s="50">
        <v>10545541719.210001</v>
      </c>
      <c r="G21" s="50">
        <v>702421602.17999995</v>
      </c>
      <c r="H21" s="50">
        <v>20659</v>
      </c>
      <c r="I21" s="50">
        <v>11880606798.599997</v>
      </c>
      <c r="J21" s="50">
        <v>596554668.83000004</v>
      </c>
      <c r="K21" s="49" t="e">
        <f t="shared" si="3"/>
        <v>#REF!</v>
      </c>
      <c r="L21" s="49" t="e">
        <f t="shared" si="2"/>
        <v>#REF!</v>
      </c>
      <c r="M21" s="49" t="e">
        <f t="shared" si="2"/>
        <v>#REF!</v>
      </c>
    </row>
    <row r="22" spans="1:13" x14ac:dyDescent="0.2">
      <c r="A22" s="48" t="s">
        <v>44</v>
      </c>
      <c r="B22" s="49" t="e">
        <f>#REF!</f>
        <v>#REF!</v>
      </c>
      <c r="C22" s="49" t="e">
        <f>#REF!</f>
        <v>#REF!</v>
      </c>
      <c r="D22" s="49" t="e">
        <f>#REF!</f>
        <v>#REF!</v>
      </c>
      <c r="E22" s="50">
        <v>26046</v>
      </c>
      <c r="F22" s="50">
        <v>617597263256.21228</v>
      </c>
      <c r="G22" s="50">
        <v>2304652807.5355816</v>
      </c>
      <c r="H22" s="50">
        <v>18620</v>
      </c>
      <c r="I22" s="50">
        <v>393626921709.10559</v>
      </c>
      <c r="J22" s="50">
        <v>899872168.88835084</v>
      </c>
      <c r="K22" s="49" t="e">
        <f t="shared" si="3"/>
        <v>#REF!</v>
      </c>
      <c r="L22" s="49" t="e">
        <f t="shared" si="2"/>
        <v>#REF!</v>
      </c>
      <c r="M22" s="49" t="e">
        <f t="shared" si="2"/>
        <v>#REF!</v>
      </c>
    </row>
    <row r="23" spans="1:13" x14ac:dyDescent="0.2">
      <c r="A23" s="48" t="s">
        <v>45</v>
      </c>
      <c r="B23" s="49" t="e">
        <f>#REF!</f>
        <v>#REF!</v>
      </c>
      <c r="C23" s="49" t="e">
        <f>#REF!</f>
        <v>#REF!</v>
      </c>
      <c r="D23" s="49" t="e">
        <f>#REF!</f>
        <v>#REF!</v>
      </c>
      <c r="E23" s="50">
        <v>3518</v>
      </c>
      <c r="F23" s="50">
        <v>1001240409448.2054</v>
      </c>
      <c r="G23" s="50">
        <v>3170317833.4870176</v>
      </c>
      <c r="H23" s="50">
        <v>2694</v>
      </c>
      <c r="I23" s="50">
        <v>679601636243.39014</v>
      </c>
      <c r="J23" s="50">
        <v>2036775193.4353316</v>
      </c>
      <c r="K23" s="49" t="e">
        <f t="shared" si="3"/>
        <v>#REF!</v>
      </c>
      <c r="L23" s="49" t="e">
        <f t="shared" si="2"/>
        <v>#REF!</v>
      </c>
      <c r="M23" s="49" t="e">
        <f t="shared" si="2"/>
        <v>#REF!</v>
      </c>
    </row>
    <row r="24" spans="1:13" x14ac:dyDescent="0.2">
      <c r="A24" s="48" t="s">
        <v>46</v>
      </c>
      <c r="B24" s="49" t="e">
        <f>#REF!</f>
        <v>#REF!</v>
      </c>
      <c r="C24" s="49" t="e">
        <f>#REF!</f>
        <v>#REF!</v>
      </c>
      <c r="D24" s="49" t="e">
        <f>#REF!</f>
        <v>#REF!</v>
      </c>
      <c r="E24" s="50">
        <v>4102</v>
      </c>
      <c r="F24" s="50">
        <v>129274474645.74825</v>
      </c>
      <c r="G24" s="50">
        <v>303045336.60635149</v>
      </c>
      <c r="H24" s="50">
        <v>1545</v>
      </c>
      <c r="I24" s="50">
        <v>111964186604.1107</v>
      </c>
      <c r="J24" s="50">
        <v>149035033.28592303</v>
      </c>
      <c r="K24" s="49" t="e">
        <f t="shared" si="3"/>
        <v>#REF!</v>
      </c>
      <c r="L24" s="49" t="e">
        <f t="shared" si="2"/>
        <v>#REF!</v>
      </c>
      <c r="M24" s="49" t="e">
        <f t="shared" si="2"/>
        <v>#REF!</v>
      </c>
    </row>
    <row r="25" spans="1:13" x14ac:dyDescent="0.2">
      <c r="A25" s="51" t="s">
        <v>47</v>
      </c>
      <c r="B25" s="45" t="e">
        <f>B26+B27+B28+B29+B30</f>
        <v>#REF!</v>
      </c>
      <c r="C25" s="46" t="e">
        <f t="shared" ref="C25:M25" si="4">C26+C27+C28+C29+C30</f>
        <v>#REF!</v>
      </c>
      <c r="D25" s="46" t="e">
        <f t="shared" si="4"/>
        <v>#REF!</v>
      </c>
      <c r="E25" s="46">
        <v>62393</v>
      </c>
      <c r="F25" s="46">
        <v>131156352007.16763</v>
      </c>
      <c r="G25" s="46">
        <v>2008178223.3212066</v>
      </c>
      <c r="H25" s="46">
        <v>13501</v>
      </c>
      <c r="I25" s="46">
        <v>80212148484.372864</v>
      </c>
      <c r="J25" s="46">
        <v>834947363.85271823</v>
      </c>
      <c r="K25" s="46" t="e">
        <f t="shared" si="4"/>
        <v>#REF!</v>
      </c>
      <c r="L25" s="46" t="e">
        <f t="shared" si="4"/>
        <v>#REF!</v>
      </c>
      <c r="M25" s="46" t="e">
        <f t="shared" si="4"/>
        <v>#REF!</v>
      </c>
    </row>
    <row r="26" spans="1:13" x14ac:dyDescent="0.2">
      <c r="A26" s="48" t="s">
        <v>48</v>
      </c>
      <c r="B26" s="49" t="e">
        <f>#REF!</f>
        <v>#REF!</v>
      </c>
      <c r="C26" s="49" t="e">
        <f>#REF!</f>
        <v>#REF!</v>
      </c>
      <c r="D26" s="49" t="e">
        <f>#REF!</f>
        <v>#REF!</v>
      </c>
      <c r="E26" s="50">
        <v>2109</v>
      </c>
      <c r="F26" s="50">
        <v>24554060652.272598</v>
      </c>
      <c r="G26" s="50">
        <v>771787625.95245516</v>
      </c>
      <c r="H26" s="50">
        <v>1540</v>
      </c>
      <c r="I26" s="50">
        <v>15332217157.788698</v>
      </c>
      <c r="J26" s="50">
        <v>265282591.79826328</v>
      </c>
      <c r="K26" s="49" t="e">
        <f t="shared" ref="K26:M30" si="5">B26+E26-H26</f>
        <v>#REF!</v>
      </c>
      <c r="L26" s="49" t="e">
        <f t="shared" si="5"/>
        <v>#REF!</v>
      </c>
      <c r="M26" s="49" t="e">
        <f>D26+G26-J26</f>
        <v>#REF!</v>
      </c>
    </row>
    <row r="27" spans="1:13" x14ac:dyDescent="0.2">
      <c r="A27" s="48" t="s">
        <v>49</v>
      </c>
      <c r="B27" s="49" t="e">
        <f>#REF!</f>
        <v>#REF!</v>
      </c>
      <c r="C27" s="49" t="e">
        <f>#REF!</f>
        <v>#REF!</v>
      </c>
      <c r="D27" s="49" t="e">
        <f>#REF!</f>
        <v>#REF!</v>
      </c>
      <c r="E27" s="50">
        <v>24347</v>
      </c>
      <c r="F27" s="50">
        <v>75186037402.921921</v>
      </c>
      <c r="G27" s="50">
        <v>801507664.25250673</v>
      </c>
      <c r="H27" s="50">
        <v>5645</v>
      </c>
      <c r="I27" s="50">
        <v>51409844962.696526</v>
      </c>
      <c r="J27" s="50">
        <v>435023232.10762334</v>
      </c>
      <c r="K27" s="49" t="e">
        <f t="shared" si="5"/>
        <v>#REF!</v>
      </c>
      <c r="L27" s="49" t="e">
        <f t="shared" si="5"/>
        <v>#REF!</v>
      </c>
      <c r="M27" s="49" t="e">
        <f t="shared" si="5"/>
        <v>#REF!</v>
      </c>
    </row>
    <row r="28" spans="1:13" x14ac:dyDescent="0.2">
      <c r="A28" s="48" t="s">
        <v>50</v>
      </c>
      <c r="B28" s="49" t="e">
        <f>#REF!</f>
        <v>#REF!</v>
      </c>
      <c r="C28" s="49" t="e">
        <f>#REF!</f>
        <v>#REF!</v>
      </c>
      <c r="D28" s="49" t="e">
        <f>#REF!</f>
        <v>#REF!</v>
      </c>
      <c r="E28" s="50">
        <v>1499</v>
      </c>
      <c r="F28" s="50">
        <v>4099939862.6500001</v>
      </c>
      <c r="G28" s="131">
        <v>40036543.879567049</v>
      </c>
      <c r="H28" s="50">
        <v>281</v>
      </c>
      <c r="I28" s="50">
        <v>643408188.87000012</v>
      </c>
      <c r="J28" s="50">
        <v>7697807.172719039</v>
      </c>
      <c r="K28" s="49" t="e">
        <f t="shared" si="5"/>
        <v>#REF!</v>
      </c>
      <c r="L28" s="49" t="e">
        <f t="shared" si="5"/>
        <v>#REF!</v>
      </c>
      <c r="M28" s="49" t="e">
        <f t="shared" si="5"/>
        <v>#REF!</v>
      </c>
    </row>
    <row r="29" spans="1:13" x14ac:dyDescent="0.2">
      <c r="A29" s="48" t="s">
        <v>51</v>
      </c>
      <c r="B29" s="49" t="e">
        <f>#REF!</f>
        <v>#REF!</v>
      </c>
      <c r="C29" s="49" t="e">
        <f>#REF!</f>
        <v>#REF!</v>
      </c>
      <c r="D29" s="49" t="e">
        <f>#REF!</f>
        <v>#REF!</v>
      </c>
      <c r="E29" s="50">
        <v>2784</v>
      </c>
      <c r="F29" s="50">
        <v>1474859668.4475</v>
      </c>
      <c r="G29" s="130">
        <v>26416939.537999999</v>
      </c>
      <c r="H29" s="50">
        <v>425</v>
      </c>
      <c r="I29" s="50">
        <v>485240271.77000004</v>
      </c>
      <c r="J29" s="50">
        <v>5435452.6357135177</v>
      </c>
      <c r="K29" s="49" t="e">
        <f t="shared" si="5"/>
        <v>#REF!</v>
      </c>
      <c r="L29" s="49" t="e">
        <f t="shared" si="5"/>
        <v>#REF!</v>
      </c>
      <c r="M29" s="49" t="e">
        <f t="shared" si="5"/>
        <v>#REF!</v>
      </c>
    </row>
    <row r="30" spans="1:13" ht="13.5" thickBot="1" x14ac:dyDescent="0.25">
      <c r="A30" s="52" t="s">
        <v>52</v>
      </c>
      <c r="B30" s="53" t="e">
        <f>#REF!</f>
        <v>#REF!</v>
      </c>
      <c r="C30" s="53" t="e">
        <f>#REF!</f>
        <v>#REF!</v>
      </c>
      <c r="D30" s="53" t="e">
        <f>#REF!</f>
        <v>#REF!</v>
      </c>
      <c r="E30" s="50">
        <v>31654</v>
      </c>
      <c r="F30" s="50">
        <v>25841454420.875626</v>
      </c>
      <c r="G30" s="50">
        <v>368429449.69867742</v>
      </c>
      <c r="H30" s="50">
        <v>5610</v>
      </c>
      <c r="I30" s="50">
        <v>12341437903.247648</v>
      </c>
      <c r="J30" s="50">
        <v>121508280.13839898</v>
      </c>
      <c r="K30" s="49" t="e">
        <f t="shared" si="5"/>
        <v>#REF!</v>
      </c>
      <c r="L30" s="49" t="e">
        <f t="shared" si="5"/>
        <v>#REF!</v>
      </c>
      <c r="M30" s="49" t="e">
        <f t="shared" si="5"/>
        <v>#REF!</v>
      </c>
    </row>
    <row r="31" spans="1:13" ht="13.5" thickTop="1" x14ac:dyDescent="0.2">
      <c r="A31" s="124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</row>
    <row r="32" spans="1:13" ht="13.5" thickBot="1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</row>
    <row r="33" spans="1:8" ht="13.5" thickBot="1" x14ac:dyDescent="0.25">
      <c r="A33" s="55" t="s">
        <v>85</v>
      </c>
      <c r="B33" s="56"/>
      <c r="C33" s="56"/>
      <c r="D33" s="56"/>
      <c r="E33" s="55"/>
      <c r="F33" s="57"/>
    </row>
    <row r="34" spans="1:8" ht="13.5" thickBot="1" x14ac:dyDescent="0.25">
      <c r="A34" s="132" t="s">
        <v>118</v>
      </c>
      <c r="B34" s="133"/>
      <c r="C34" s="133"/>
      <c r="D34" s="133"/>
      <c r="E34" s="134"/>
      <c r="F34" s="135"/>
    </row>
    <row r="36" spans="1:8" x14ac:dyDescent="0.2">
      <c r="H36" s="66"/>
    </row>
    <row r="38" spans="1:8" x14ac:dyDescent="0.2">
      <c r="A38" s="62"/>
    </row>
    <row r="39" spans="1:8" x14ac:dyDescent="0.2">
      <c r="A39" s="67"/>
    </row>
    <row r="40" spans="1:8" x14ac:dyDescent="0.2">
      <c r="A40" s="37"/>
      <c r="B40" s="62"/>
      <c r="C40" s="63"/>
      <c r="D40" s="63"/>
      <c r="E40" s="64"/>
      <c r="F40" s="65"/>
      <c r="G40" s="66"/>
    </row>
    <row r="41" spans="1:8" x14ac:dyDescent="0.2">
      <c r="A41" s="37"/>
      <c r="B41" s="63"/>
      <c r="C41" s="63"/>
      <c r="D41" s="63"/>
      <c r="E41" s="64"/>
      <c r="F41" s="65"/>
    </row>
    <row r="42" spans="1:8" x14ac:dyDescent="0.2">
      <c r="B42" s="68"/>
      <c r="C42" s="68"/>
      <c r="D42" s="68"/>
      <c r="E42" s="69"/>
      <c r="F42" s="69"/>
    </row>
    <row r="43" spans="1:8" x14ac:dyDescent="0.2">
      <c r="B43" s="68"/>
      <c r="C43" s="68"/>
      <c r="D43" s="68"/>
      <c r="E43" s="69"/>
      <c r="F43" s="69"/>
    </row>
  </sheetData>
  <protectedRanges>
    <protectedRange sqref="K6" name="FechaRevision_1"/>
    <protectedRange sqref="K4:K5" name="RevisaoPor_1"/>
    <protectedRange sqref="A5 A7 B4" name="InfFormD54_1"/>
    <protectedRange sqref="J6" name="Fecha_1"/>
  </protectedRanges>
  <mergeCells count="11">
    <mergeCell ref="K10:M10"/>
    <mergeCell ref="A1:J1"/>
    <mergeCell ref="A2:J2"/>
    <mergeCell ref="A3:J3"/>
    <mergeCell ref="K4:L4"/>
    <mergeCell ref="K6:L6"/>
    <mergeCell ref="A9:A11"/>
    <mergeCell ref="B9:M9"/>
    <mergeCell ref="B10:D10"/>
    <mergeCell ref="E10:G10"/>
    <mergeCell ref="H10:J10"/>
  </mergeCells>
  <printOptions horizontalCentered="1"/>
  <pageMargins left="1.0236220472440944" right="0.23622047244094491" top="0.74803149606299213" bottom="0.74803149606299213" header="0.31496062992125984" footer="0.31496062992125984"/>
  <pageSetup paperSize="5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zoomScale="80" zoomScaleNormal="80" workbookViewId="0">
      <selection activeCell="G39" sqref="G39"/>
    </sheetView>
  </sheetViews>
  <sheetFormatPr baseColWidth="10" defaultColWidth="11.42578125" defaultRowHeight="15" x14ac:dyDescent="0.25"/>
  <cols>
    <col min="1" max="1" width="50.140625" customWidth="1"/>
    <col min="2" max="3" width="11.42578125" hidden="1" customWidth="1"/>
    <col min="4" max="4" width="23" customWidth="1"/>
    <col min="5" max="5" width="28.5703125" customWidth="1"/>
    <col min="6" max="6" width="21" customWidth="1"/>
    <col min="7" max="7" width="16.5703125" customWidth="1"/>
    <col min="8" max="8" width="11.42578125" customWidth="1"/>
    <col min="9" max="9" width="15.85546875" customWidth="1"/>
    <col min="11" max="11" width="17" customWidth="1"/>
    <col min="12" max="13" width="0" hidden="1" customWidth="1"/>
  </cols>
  <sheetData>
    <row r="1" spans="1:17" s="2" customFormat="1" ht="12.75" x14ac:dyDescent="0.2">
      <c r="A1" s="1"/>
      <c r="B1" s="149" t="s">
        <v>0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7" s="2" customFormat="1" ht="12.75" x14ac:dyDescent="0.2">
      <c r="A2" s="3"/>
      <c r="B2" s="149" t="s">
        <v>1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7" s="2" customFormat="1" ht="12.75" x14ac:dyDescent="0.2">
      <c r="A3" s="4"/>
      <c r="B3" s="149" t="s">
        <v>2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7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7" x14ac:dyDescent="0.2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7" ht="18" x14ac:dyDescent="0.25">
      <c r="A6" s="1" t="s">
        <v>3</v>
      </c>
      <c r="B6" s="7"/>
      <c r="C6" s="7"/>
      <c r="D6" s="7"/>
      <c r="E6" s="7"/>
      <c r="F6" s="7"/>
      <c r="G6" s="7"/>
      <c r="H6" s="7"/>
      <c r="I6" s="7"/>
      <c r="J6" s="7"/>
      <c r="K6" s="126"/>
      <c r="L6" s="7"/>
      <c r="M6" s="7"/>
    </row>
    <row r="7" spans="1:17" x14ac:dyDescent="0.25">
      <c r="A7" s="3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Q7" s="9"/>
    </row>
    <row r="8" spans="1:17" x14ac:dyDescent="0.25">
      <c r="A8" s="10" t="s">
        <v>117</v>
      </c>
      <c r="B8" s="11"/>
      <c r="C8" s="11"/>
      <c r="D8" s="11"/>
      <c r="E8" s="11"/>
      <c r="F8" s="12"/>
      <c r="G8" s="11"/>
      <c r="H8" s="11"/>
      <c r="I8" s="13"/>
      <c r="J8" s="13"/>
      <c r="K8" s="14"/>
      <c r="L8" s="150"/>
      <c r="M8" s="151"/>
      <c r="P8" s="9"/>
    </row>
    <row r="9" spans="1:17" ht="18" x14ac:dyDescent="0.25">
      <c r="A9" s="4"/>
      <c r="B9" s="11"/>
      <c r="C9" s="11"/>
      <c r="D9" s="152"/>
      <c r="E9" s="152"/>
      <c r="F9" s="152"/>
      <c r="G9" s="15"/>
      <c r="H9" s="15"/>
      <c r="I9" s="13"/>
      <c r="J9" s="13"/>
      <c r="K9" s="14"/>
      <c r="L9" s="153"/>
      <c r="M9" s="153"/>
    </row>
    <row r="10" spans="1:17" ht="15.75" thickBot="1" x14ac:dyDescent="0.3">
      <c r="A10" s="1"/>
      <c r="B10" s="11"/>
      <c r="C10" s="11"/>
      <c r="D10" s="11"/>
      <c r="E10" s="11"/>
      <c r="F10" s="15"/>
      <c r="G10" s="15"/>
      <c r="H10" s="15"/>
      <c r="I10" s="16"/>
      <c r="J10" s="16"/>
      <c r="K10" s="16"/>
      <c r="L10" s="11"/>
      <c r="M10" s="11"/>
    </row>
    <row r="11" spans="1:17" ht="15.75" customHeight="1" thickBot="1" x14ac:dyDescent="0.3">
      <c r="A11" s="162" t="s">
        <v>5</v>
      </c>
      <c r="B11" s="164" t="s">
        <v>6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6"/>
      <c r="O11" s="9"/>
      <c r="P11" s="9"/>
    </row>
    <row r="12" spans="1:17" ht="15" customHeight="1" x14ac:dyDescent="0.25">
      <c r="A12" s="163"/>
      <c r="B12" s="167" t="s">
        <v>7</v>
      </c>
      <c r="C12" s="168"/>
      <c r="D12" s="171" t="s">
        <v>8</v>
      </c>
      <c r="E12" s="172"/>
      <c r="F12" s="171" t="s">
        <v>9</v>
      </c>
      <c r="G12" s="173"/>
      <c r="H12" s="173"/>
      <c r="I12" s="172"/>
      <c r="J12" s="174"/>
      <c r="K12" s="175"/>
      <c r="L12" s="176" t="s">
        <v>10</v>
      </c>
      <c r="M12" s="177"/>
    </row>
    <row r="13" spans="1:17" ht="24.75" customHeight="1" x14ac:dyDescent="0.25">
      <c r="A13" s="163"/>
      <c r="B13" s="169"/>
      <c r="C13" s="170"/>
      <c r="D13" s="178" t="s">
        <v>11</v>
      </c>
      <c r="E13" s="179"/>
      <c r="F13" s="178" t="s">
        <v>12</v>
      </c>
      <c r="G13" s="179"/>
      <c r="H13" s="178" t="s">
        <v>13</v>
      </c>
      <c r="I13" s="179"/>
      <c r="J13" s="180" t="s">
        <v>14</v>
      </c>
      <c r="K13" s="181"/>
      <c r="L13" s="182" t="s">
        <v>15</v>
      </c>
      <c r="M13" s="183"/>
    </row>
    <row r="14" spans="1:17" ht="15" customHeight="1" x14ac:dyDescent="0.25">
      <c r="A14" s="154"/>
      <c r="B14" s="156" t="s">
        <v>16</v>
      </c>
      <c r="C14" s="158" t="s">
        <v>17</v>
      </c>
      <c r="D14" s="17" t="s">
        <v>16</v>
      </c>
      <c r="E14" s="17" t="s">
        <v>18</v>
      </c>
      <c r="F14" s="17" t="s">
        <v>16</v>
      </c>
      <c r="G14" s="17" t="s">
        <v>18</v>
      </c>
      <c r="H14" s="17" t="s">
        <v>16</v>
      </c>
      <c r="I14" s="17" t="s">
        <v>19</v>
      </c>
      <c r="J14" s="17" t="s">
        <v>16</v>
      </c>
      <c r="K14" s="17" t="s">
        <v>20</v>
      </c>
      <c r="L14" s="156" t="s">
        <v>16</v>
      </c>
      <c r="M14" s="160" t="s">
        <v>21</v>
      </c>
      <c r="N14" s="18"/>
    </row>
    <row r="15" spans="1:17" ht="15" customHeight="1" x14ac:dyDescent="0.25">
      <c r="A15" s="154"/>
      <c r="B15" s="157"/>
      <c r="C15" s="159"/>
      <c r="D15" s="125"/>
      <c r="E15" s="125" t="s">
        <v>22</v>
      </c>
      <c r="F15" s="125"/>
      <c r="G15" s="125" t="s">
        <v>22</v>
      </c>
      <c r="H15" s="125"/>
      <c r="I15" s="125" t="s">
        <v>22</v>
      </c>
      <c r="J15" s="125"/>
      <c r="K15" s="125" t="s">
        <v>22</v>
      </c>
      <c r="L15" s="157"/>
      <c r="M15" s="161"/>
      <c r="N15" s="18"/>
    </row>
    <row r="16" spans="1:17" ht="15" customHeight="1" thickBot="1" x14ac:dyDescent="0.3">
      <c r="A16" s="155"/>
      <c r="B16" s="19" t="s">
        <v>23</v>
      </c>
      <c r="C16" s="19" t="s">
        <v>24</v>
      </c>
      <c r="D16" s="20" t="s">
        <v>25</v>
      </c>
      <c r="E16" s="21" t="s">
        <v>26</v>
      </c>
      <c r="F16" s="21" t="s">
        <v>27</v>
      </c>
      <c r="G16" s="21" t="s">
        <v>28</v>
      </c>
      <c r="H16" s="21" t="s">
        <v>29</v>
      </c>
      <c r="I16" s="21" t="s">
        <v>30</v>
      </c>
      <c r="J16" s="21" t="s">
        <v>31</v>
      </c>
      <c r="K16" s="21" t="s">
        <v>32</v>
      </c>
      <c r="L16" s="22" t="s">
        <v>33</v>
      </c>
      <c r="M16" s="23" t="s">
        <v>34</v>
      </c>
      <c r="N16" s="18"/>
    </row>
    <row r="17" spans="1:13" x14ac:dyDescent="0.25">
      <c r="A17" s="24" t="s">
        <v>35</v>
      </c>
      <c r="B17" s="25">
        <f>B18+B29</f>
        <v>0</v>
      </c>
      <c r="C17" s="25">
        <f t="shared" ref="C17:M17" si="0">C18+C29</f>
        <v>0</v>
      </c>
      <c r="D17" s="25">
        <v>120411</v>
      </c>
      <c r="E17" s="25">
        <v>11458069188.816071</v>
      </c>
      <c r="F17" s="25">
        <v>109482</v>
      </c>
      <c r="G17" s="25">
        <v>8013376041.6997366</v>
      </c>
      <c r="H17" s="25">
        <v>86519</v>
      </c>
      <c r="I17" s="25">
        <v>8479698656.7767248</v>
      </c>
      <c r="J17" s="25">
        <v>-105881</v>
      </c>
      <c r="K17" s="25">
        <v>14574346362.09177</v>
      </c>
      <c r="L17" s="25">
        <f t="shared" si="0"/>
        <v>0</v>
      </c>
      <c r="M17" s="25">
        <f t="shared" si="0"/>
        <v>0</v>
      </c>
    </row>
    <row r="18" spans="1:13" x14ac:dyDescent="0.25">
      <c r="A18" s="26" t="s">
        <v>36</v>
      </c>
      <c r="B18" s="25">
        <f>B19+B20+B21+B22+B23+B24+B25+B26+B27+B28</f>
        <v>0</v>
      </c>
      <c r="C18" s="25">
        <f t="shared" ref="C18:M18" si="1">C19+C20+C21+C22+C23+C24+C25+C26+C27+C28</f>
        <v>0</v>
      </c>
      <c r="D18" s="25">
        <v>119220</v>
      </c>
      <c r="E18" s="25">
        <v>11018855313.219759</v>
      </c>
      <c r="F18" s="25">
        <v>108651</v>
      </c>
      <c r="G18" s="25">
        <v>7899979112.068327</v>
      </c>
      <c r="H18" s="25">
        <v>82783</v>
      </c>
      <c r="I18" s="25">
        <v>8296529597.1565466</v>
      </c>
      <c r="J18" s="25">
        <v>-106053</v>
      </c>
      <c r="K18" s="25">
        <v>14516460007.948318</v>
      </c>
      <c r="L18" s="25">
        <f t="shared" si="1"/>
        <v>0</v>
      </c>
      <c r="M18" s="25">
        <f t="shared" si="1"/>
        <v>0</v>
      </c>
    </row>
    <row r="19" spans="1:13" x14ac:dyDescent="0.25">
      <c r="A19" s="27" t="s">
        <v>37</v>
      </c>
      <c r="B19" s="28"/>
      <c r="C19" s="28"/>
      <c r="D19" s="28">
        <v>4691</v>
      </c>
      <c r="E19" s="28">
        <v>3195182469.4793539</v>
      </c>
      <c r="F19" s="28">
        <v>4044</v>
      </c>
      <c r="G19" s="28">
        <v>2646724622.8685327</v>
      </c>
      <c r="H19" s="28">
        <v>11337</v>
      </c>
      <c r="I19" s="28">
        <v>2075641406.5456352</v>
      </c>
      <c r="J19" s="28">
        <v>722</v>
      </c>
      <c r="K19" s="28">
        <v>11158088832.155527</v>
      </c>
      <c r="L19" s="29"/>
      <c r="M19" s="29"/>
    </row>
    <row r="20" spans="1:13" x14ac:dyDescent="0.25">
      <c r="A20" s="27" t="s">
        <v>38</v>
      </c>
      <c r="B20" s="28"/>
      <c r="C20" s="28"/>
      <c r="D20" s="28">
        <v>834</v>
      </c>
      <c r="E20" s="28">
        <v>551180113.99558103</v>
      </c>
      <c r="F20" s="28">
        <v>369</v>
      </c>
      <c r="G20" s="28">
        <v>372989591.14636105</v>
      </c>
      <c r="H20" s="28">
        <v>835</v>
      </c>
      <c r="I20" s="28">
        <v>1813617165.7231419</v>
      </c>
      <c r="J20" s="28">
        <v>194</v>
      </c>
      <c r="K20" s="28">
        <v>1136974943.9022825</v>
      </c>
      <c r="L20" s="29"/>
      <c r="M20" s="29"/>
    </row>
    <row r="21" spans="1:13" x14ac:dyDescent="0.25">
      <c r="A21" s="27" t="s">
        <v>39</v>
      </c>
      <c r="B21" s="28"/>
      <c r="C21" s="28"/>
      <c r="D21" s="28">
        <v>70</v>
      </c>
      <c r="E21" s="28">
        <v>105071923.905674</v>
      </c>
      <c r="F21" s="28">
        <v>75</v>
      </c>
      <c r="G21" s="28">
        <v>120669962.22210993</v>
      </c>
      <c r="H21" s="28">
        <v>50</v>
      </c>
      <c r="I21" s="28">
        <v>35864549.828166939</v>
      </c>
      <c r="J21" s="28">
        <v>5</v>
      </c>
      <c r="K21" s="28">
        <v>38152331.873967849</v>
      </c>
      <c r="L21" s="29"/>
      <c r="M21" s="29"/>
    </row>
    <row r="22" spans="1:13" x14ac:dyDescent="0.25">
      <c r="A22" s="27" t="s">
        <v>40</v>
      </c>
      <c r="B22" s="28"/>
      <c r="C22" s="28"/>
      <c r="D22" s="28">
        <v>15</v>
      </c>
      <c r="E22" s="28">
        <v>4038897.43</v>
      </c>
      <c r="F22" s="28">
        <v>16</v>
      </c>
      <c r="G22" s="28">
        <v>1625371.5741320541</v>
      </c>
      <c r="H22" s="28">
        <v>52</v>
      </c>
      <c r="I22" s="28">
        <v>21321211.382284056</v>
      </c>
      <c r="J22" s="28">
        <v>23</v>
      </c>
      <c r="K22" s="28">
        <v>19666035.566416115</v>
      </c>
      <c r="L22" s="29"/>
      <c r="M22" s="29"/>
    </row>
    <row r="23" spans="1:13" x14ac:dyDescent="0.25">
      <c r="A23" s="27" t="s">
        <v>41</v>
      </c>
      <c r="B23" s="28"/>
      <c r="C23" s="28"/>
      <c r="D23" s="28">
        <v>1092</v>
      </c>
      <c r="E23" s="28">
        <v>292442309.35629261</v>
      </c>
      <c r="F23" s="28">
        <v>1542</v>
      </c>
      <c r="G23" s="28">
        <v>125995687.07100299</v>
      </c>
      <c r="H23" s="28">
        <v>2645</v>
      </c>
      <c r="I23" s="28">
        <v>82684358.283700004</v>
      </c>
      <c r="J23" s="28">
        <v>1384</v>
      </c>
      <c r="K23" s="28">
        <v>-78955064.173000008</v>
      </c>
      <c r="L23" s="29"/>
      <c r="M23" s="29"/>
    </row>
    <row r="24" spans="1:13" x14ac:dyDescent="0.25">
      <c r="A24" s="27" t="s">
        <v>42</v>
      </c>
      <c r="B24" s="28"/>
      <c r="C24" s="28"/>
      <c r="D24" s="28">
        <v>101353</v>
      </c>
      <c r="E24" s="28">
        <v>5856307230.1696768</v>
      </c>
      <c r="F24" s="28">
        <v>94907</v>
      </c>
      <c r="G24" s="28">
        <v>3936090633.0534043</v>
      </c>
      <c r="H24" s="28">
        <v>63027</v>
      </c>
      <c r="I24" s="28">
        <v>3853961449.1520424</v>
      </c>
      <c r="J24" s="28">
        <v>-101785</v>
      </c>
      <c r="K24" s="28">
        <v>2190608387.9209476</v>
      </c>
      <c r="L24" s="29"/>
      <c r="M24" s="29"/>
    </row>
    <row r="25" spans="1:13" x14ac:dyDescent="0.25">
      <c r="A25" s="27" t="s">
        <v>43</v>
      </c>
      <c r="B25" s="28"/>
      <c r="C25" s="28"/>
      <c r="D25" s="28">
        <v>1676</v>
      </c>
      <c r="E25" s="28">
        <v>332080852.75</v>
      </c>
      <c r="F25" s="28">
        <v>2718</v>
      </c>
      <c r="G25" s="28">
        <v>471628344.67000002</v>
      </c>
      <c r="H25" s="28">
        <v>0</v>
      </c>
      <c r="I25" s="28">
        <v>0</v>
      </c>
      <c r="J25" s="28">
        <v>0</v>
      </c>
      <c r="K25" s="28">
        <v>0</v>
      </c>
      <c r="L25" s="29"/>
      <c r="M25" s="29"/>
    </row>
    <row r="26" spans="1:13" x14ac:dyDescent="0.25">
      <c r="A26" s="27" t="s">
        <v>44</v>
      </c>
      <c r="B26" s="28"/>
      <c r="C26" s="28"/>
      <c r="D26" s="28">
        <v>8072</v>
      </c>
      <c r="E26" s="28">
        <v>493698912.60041094</v>
      </c>
      <c r="F26" s="28">
        <v>3718</v>
      </c>
      <c r="G26" s="28">
        <v>119260296.611147</v>
      </c>
      <c r="H26" s="28">
        <v>3984</v>
      </c>
      <c r="I26" s="28">
        <v>224782765.63788602</v>
      </c>
      <c r="J26" s="28">
        <v>-1702</v>
      </c>
      <c r="K26" s="28">
        <v>-40903993.387823582</v>
      </c>
      <c r="L26" s="29"/>
      <c r="M26" s="29"/>
    </row>
    <row r="27" spans="1:13" x14ac:dyDescent="0.25">
      <c r="A27" s="27" t="s">
        <v>45</v>
      </c>
      <c r="B27" s="28"/>
      <c r="C27" s="28"/>
      <c r="D27" s="28">
        <v>1078</v>
      </c>
      <c r="E27" s="28">
        <v>175832818.0127705</v>
      </c>
      <c r="F27" s="28">
        <v>828</v>
      </c>
      <c r="G27" s="28">
        <v>97971630.313136995</v>
      </c>
      <c r="H27" s="28">
        <v>471</v>
      </c>
      <c r="I27" s="28">
        <v>161745174.17716101</v>
      </c>
      <c r="J27" s="28">
        <v>-5005</v>
      </c>
      <c r="K27" s="28">
        <v>72055012.729999989</v>
      </c>
      <c r="L27" s="29"/>
      <c r="M27" s="29"/>
    </row>
    <row r="28" spans="1:13" x14ac:dyDescent="0.25">
      <c r="A28" s="27" t="s">
        <v>46</v>
      </c>
      <c r="B28" s="28"/>
      <c r="C28" s="28"/>
      <c r="D28" s="28">
        <v>339</v>
      </c>
      <c r="E28" s="28">
        <v>13019785.52</v>
      </c>
      <c r="F28" s="28">
        <v>434</v>
      </c>
      <c r="G28" s="28">
        <v>7022972.5385000007</v>
      </c>
      <c r="H28" s="28">
        <v>382</v>
      </c>
      <c r="I28" s="28">
        <v>26911516.426528998</v>
      </c>
      <c r="J28" s="28">
        <v>111</v>
      </c>
      <c r="K28" s="28">
        <v>20773521.359999999</v>
      </c>
      <c r="L28" s="29"/>
      <c r="M28" s="29"/>
    </row>
    <row r="29" spans="1:13" x14ac:dyDescent="0.25">
      <c r="A29" s="30" t="s">
        <v>47</v>
      </c>
      <c r="B29" s="25">
        <f>B30+B31+B32+B33+B34</f>
        <v>0</v>
      </c>
      <c r="C29" s="25">
        <f>C30+C31+C32+C33+C34</f>
        <v>0</v>
      </c>
      <c r="D29" s="31">
        <v>1191</v>
      </c>
      <c r="E29" s="31">
        <v>439213875.59631073</v>
      </c>
      <c r="F29" s="31">
        <v>831</v>
      </c>
      <c r="G29" s="31">
        <v>113396929.63141</v>
      </c>
      <c r="H29" s="31">
        <v>3736</v>
      </c>
      <c r="I29" s="31">
        <v>183169059.62017801</v>
      </c>
      <c r="J29" s="31">
        <v>172</v>
      </c>
      <c r="K29" s="31">
        <v>57886354.143452093</v>
      </c>
      <c r="L29" s="25"/>
      <c r="M29" s="25"/>
    </row>
    <row r="30" spans="1:13" x14ac:dyDescent="0.25">
      <c r="A30" s="27" t="s">
        <v>48</v>
      </c>
      <c r="B30" s="28"/>
      <c r="C30" s="28"/>
      <c r="D30" s="28">
        <v>1102</v>
      </c>
      <c r="E30" s="28">
        <v>415641200.69231081</v>
      </c>
      <c r="F30" s="28">
        <v>771</v>
      </c>
      <c r="G30" s="28">
        <v>95792806.481409997</v>
      </c>
      <c r="H30" s="28">
        <v>3721</v>
      </c>
      <c r="I30" s="28">
        <v>181959327.040178</v>
      </c>
      <c r="J30" s="28">
        <v>224</v>
      </c>
      <c r="K30" s="28">
        <v>62193465.487206064</v>
      </c>
      <c r="L30" s="29"/>
      <c r="M30" s="29"/>
    </row>
    <row r="31" spans="1:13" x14ac:dyDescent="0.25">
      <c r="A31" s="27" t="s">
        <v>49</v>
      </c>
      <c r="B31" s="28"/>
      <c r="C31" s="28"/>
      <c r="D31" s="28">
        <v>7</v>
      </c>
      <c r="E31" s="28">
        <v>4512225.25</v>
      </c>
      <c r="F31" s="28">
        <v>0</v>
      </c>
      <c r="G31" s="28">
        <v>0</v>
      </c>
      <c r="H31" s="28">
        <v>4</v>
      </c>
      <c r="I31" s="28">
        <v>81160</v>
      </c>
      <c r="J31" s="28">
        <v>9</v>
      </c>
      <c r="K31" s="28">
        <v>-2956947.26</v>
      </c>
      <c r="L31" s="29"/>
      <c r="M31" s="29"/>
    </row>
    <row r="32" spans="1:13" x14ac:dyDescent="0.25">
      <c r="A32" s="27" t="s">
        <v>50</v>
      </c>
      <c r="B32" s="28"/>
      <c r="C32" s="28"/>
      <c r="D32" s="28">
        <v>15</v>
      </c>
      <c r="E32" s="28">
        <v>4397760.53</v>
      </c>
      <c r="F32" s="28">
        <v>14</v>
      </c>
      <c r="G32" s="28">
        <v>4296674.53</v>
      </c>
      <c r="H32" s="28">
        <v>0</v>
      </c>
      <c r="I32" s="28">
        <v>0</v>
      </c>
      <c r="J32" s="28">
        <v>-1</v>
      </c>
      <c r="K32" s="28">
        <v>-101086</v>
      </c>
      <c r="L32" s="29"/>
      <c r="M32" s="29"/>
    </row>
    <row r="33" spans="1:13" x14ac:dyDescent="0.25">
      <c r="A33" s="27" t="s">
        <v>51</v>
      </c>
      <c r="B33" s="28"/>
      <c r="C33" s="28"/>
      <c r="D33" s="28">
        <v>15</v>
      </c>
      <c r="E33" s="28">
        <v>4662983.58</v>
      </c>
      <c r="F33" s="28">
        <v>11</v>
      </c>
      <c r="G33" s="28">
        <v>3790000</v>
      </c>
      <c r="H33" s="28">
        <v>6</v>
      </c>
      <c r="I33" s="28">
        <v>1024583.5800000001</v>
      </c>
      <c r="J33" s="28">
        <v>1</v>
      </c>
      <c r="K33" s="28">
        <v>-859721.83375397127</v>
      </c>
      <c r="L33" s="29"/>
      <c r="M33" s="29"/>
    </row>
    <row r="34" spans="1:13" x14ac:dyDescent="0.25">
      <c r="A34" s="27" t="s">
        <v>52</v>
      </c>
      <c r="B34" s="28"/>
      <c r="C34" s="28"/>
      <c r="D34" s="28">
        <v>52</v>
      </c>
      <c r="E34" s="28">
        <v>9999705.543999996</v>
      </c>
      <c r="F34" s="28">
        <v>35</v>
      </c>
      <c r="G34" s="28">
        <v>9517448.620000001</v>
      </c>
      <c r="H34" s="28">
        <v>5</v>
      </c>
      <c r="I34" s="28">
        <v>103989</v>
      </c>
      <c r="J34" s="28">
        <v>-61</v>
      </c>
      <c r="K34" s="28">
        <v>-389356.25</v>
      </c>
      <c r="L34" s="29"/>
      <c r="M34" s="29"/>
    </row>
    <row r="36" spans="1:13" ht="15.75" thickBot="1" x14ac:dyDescent="0.3"/>
    <row r="37" spans="1:13" ht="15.75" thickBot="1" x14ac:dyDescent="0.3">
      <c r="A37" s="55" t="s">
        <v>114</v>
      </c>
      <c r="B37" s="56"/>
      <c r="C37" s="56"/>
      <c r="D37" s="55"/>
      <c r="E37" s="121"/>
      <c r="F37" s="122"/>
      <c r="G37" s="9"/>
    </row>
    <row r="38" spans="1:13" ht="15.75" thickBot="1" x14ac:dyDescent="0.3">
      <c r="A38" s="132" t="s">
        <v>118</v>
      </c>
      <c r="B38" s="133"/>
      <c r="C38" s="133"/>
      <c r="D38" s="133"/>
      <c r="E38" s="134"/>
      <c r="F38" s="135"/>
    </row>
    <row r="39" spans="1:13" x14ac:dyDescent="0.25">
      <c r="A39" s="32"/>
    </row>
    <row r="40" spans="1:13" x14ac:dyDescent="0.25">
      <c r="A40" s="32"/>
    </row>
    <row r="41" spans="1:13" x14ac:dyDescent="0.25">
      <c r="A41" s="32"/>
    </row>
    <row r="42" spans="1:13" x14ac:dyDescent="0.25">
      <c r="A42" s="32"/>
    </row>
  </sheetData>
  <mergeCells count="23">
    <mergeCell ref="A11:A13"/>
    <mergeCell ref="B11:M11"/>
    <mergeCell ref="B12:C13"/>
    <mergeCell ref="D12:E12"/>
    <mergeCell ref="F12:I12"/>
    <mergeCell ref="J12:K12"/>
    <mergeCell ref="L12:M12"/>
    <mergeCell ref="D13:E13"/>
    <mergeCell ref="F13:G13"/>
    <mergeCell ref="H13:I13"/>
    <mergeCell ref="J13:K13"/>
    <mergeCell ref="L13:M13"/>
    <mergeCell ref="A14:A16"/>
    <mergeCell ref="B14:B15"/>
    <mergeCell ref="C14:C15"/>
    <mergeCell ref="L14:L15"/>
    <mergeCell ref="M14:M15"/>
    <mergeCell ref="B1:M1"/>
    <mergeCell ref="B2:M2"/>
    <mergeCell ref="B3:M3"/>
    <mergeCell ref="L8:M8"/>
    <mergeCell ref="D9:F9"/>
    <mergeCell ref="L9:M9"/>
  </mergeCells>
  <printOptions horizontalCentered="1"/>
  <pageMargins left="0.86614173228346458" right="0.39370078740157483" top="0.27559055118110237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opLeftCell="A34" workbookViewId="0">
      <selection activeCell="C50" sqref="C50"/>
    </sheetView>
  </sheetViews>
  <sheetFormatPr baseColWidth="10" defaultColWidth="9.140625" defaultRowHeight="12.75" x14ac:dyDescent="0.2"/>
  <cols>
    <col min="1" max="1" width="35" style="34" customWidth="1"/>
    <col min="2" max="2" width="12.42578125" style="34" customWidth="1"/>
    <col min="3" max="3" width="16.5703125" style="34" customWidth="1"/>
    <col min="4" max="4" width="17.140625" style="34" customWidth="1"/>
    <col min="5" max="5" width="15.7109375" style="34" customWidth="1"/>
    <col min="6" max="6" width="31.7109375" style="34" customWidth="1"/>
    <col min="7" max="7" width="14.42578125" style="34" customWidth="1"/>
    <col min="8" max="8" width="34.5703125" style="34" hidden="1" customWidth="1"/>
    <col min="9" max="12" width="11.42578125" style="34" hidden="1" customWidth="1"/>
    <col min="13" max="18" width="11.42578125" style="34" customWidth="1"/>
    <col min="19" max="19" width="0" style="34" hidden="1" customWidth="1"/>
    <col min="20" max="256" width="11.42578125" style="34" customWidth="1"/>
    <col min="257" max="257" width="35" style="34" customWidth="1"/>
    <col min="258" max="258" width="12.42578125" style="34" customWidth="1"/>
    <col min="259" max="259" width="16.5703125" style="34" customWidth="1"/>
    <col min="260" max="260" width="17.140625" style="34" customWidth="1"/>
    <col min="261" max="261" width="15.7109375" style="34" customWidth="1"/>
    <col min="262" max="262" width="17.140625" style="34" customWidth="1"/>
    <col min="263" max="263" width="14.42578125" style="34" customWidth="1"/>
    <col min="264" max="268" width="0" style="34" hidden="1" customWidth="1"/>
    <col min="269" max="274" width="11.42578125" style="34" customWidth="1"/>
    <col min="275" max="275" width="0" style="34" hidden="1" customWidth="1"/>
    <col min="276" max="512" width="11.42578125" style="34" customWidth="1"/>
    <col min="513" max="513" width="35" style="34" customWidth="1"/>
    <col min="514" max="514" width="12.42578125" style="34" customWidth="1"/>
    <col min="515" max="515" width="16.5703125" style="34" customWidth="1"/>
    <col min="516" max="516" width="17.140625" style="34" customWidth="1"/>
    <col min="517" max="517" width="15.7109375" style="34" customWidth="1"/>
    <col min="518" max="518" width="17.140625" style="34" customWidth="1"/>
    <col min="519" max="519" width="14.42578125" style="34" customWidth="1"/>
    <col min="520" max="524" width="0" style="34" hidden="1" customWidth="1"/>
    <col min="525" max="530" width="11.42578125" style="34" customWidth="1"/>
    <col min="531" max="531" width="0" style="34" hidden="1" customWidth="1"/>
    <col min="532" max="768" width="11.42578125" style="34" customWidth="1"/>
    <col min="769" max="769" width="35" style="34" customWidth="1"/>
    <col min="770" max="770" width="12.42578125" style="34" customWidth="1"/>
    <col min="771" max="771" width="16.5703125" style="34" customWidth="1"/>
    <col min="772" max="772" width="17.140625" style="34" customWidth="1"/>
    <col min="773" max="773" width="15.7109375" style="34" customWidth="1"/>
    <col min="774" max="774" width="17.140625" style="34" customWidth="1"/>
    <col min="775" max="775" width="14.42578125" style="34" customWidth="1"/>
    <col min="776" max="780" width="0" style="34" hidden="1" customWidth="1"/>
    <col min="781" max="786" width="11.42578125" style="34" customWidth="1"/>
    <col min="787" max="787" width="0" style="34" hidden="1" customWidth="1"/>
    <col min="788" max="1024" width="11.42578125" style="34" customWidth="1"/>
    <col min="1025" max="1025" width="35" style="34" customWidth="1"/>
    <col min="1026" max="1026" width="12.42578125" style="34" customWidth="1"/>
    <col min="1027" max="1027" width="16.5703125" style="34" customWidth="1"/>
    <col min="1028" max="1028" width="17.140625" style="34" customWidth="1"/>
    <col min="1029" max="1029" width="15.7109375" style="34" customWidth="1"/>
    <col min="1030" max="1030" width="17.140625" style="34" customWidth="1"/>
    <col min="1031" max="1031" width="14.42578125" style="34" customWidth="1"/>
    <col min="1032" max="1036" width="0" style="34" hidden="1" customWidth="1"/>
    <col min="1037" max="1042" width="11.42578125" style="34" customWidth="1"/>
    <col min="1043" max="1043" width="0" style="34" hidden="1" customWidth="1"/>
    <col min="1044" max="1280" width="11.42578125" style="34" customWidth="1"/>
    <col min="1281" max="1281" width="35" style="34" customWidth="1"/>
    <col min="1282" max="1282" width="12.42578125" style="34" customWidth="1"/>
    <col min="1283" max="1283" width="16.5703125" style="34" customWidth="1"/>
    <col min="1284" max="1284" width="17.140625" style="34" customWidth="1"/>
    <col min="1285" max="1285" width="15.7109375" style="34" customWidth="1"/>
    <col min="1286" max="1286" width="17.140625" style="34" customWidth="1"/>
    <col min="1287" max="1287" width="14.42578125" style="34" customWidth="1"/>
    <col min="1288" max="1292" width="0" style="34" hidden="1" customWidth="1"/>
    <col min="1293" max="1298" width="11.42578125" style="34" customWidth="1"/>
    <col min="1299" max="1299" width="0" style="34" hidden="1" customWidth="1"/>
    <col min="1300" max="1536" width="11.42578125" style="34" customWidth="1"/>
    <col min="1537" max="1537" width="35" style="34" customWidth="1"/>
    <col min="1538" max="1538" width="12.42578125" style="34" customWidth="1"/>
    <col min="1539" max="1539" width="16.5703125" style="34" customWidth="1"/>
    <col min="1540" max="1540" width="17.140625" style="34" customWidth="1"/>
    <col min="1541" max="1541" width="15.7109375" style="34" customWidth="1"/>
    <col min="1542" max="1542" width="17.140625" style="34" customWidth="1"/>
    <col min="1543" max="1543" width="14.42578125" style="34" customWidth="1"/>
    <col min="1544" max="1548" width="0" style="34" hidden="1" customWidth="1"/>
    <col min="1549" max="1554" width="11.42578125" style="34" customWidth="1"/>
    <col min="1555" max="1555" width="0" style="34" hidden="1" customWidth="1"/>
    <col min="1556" max="1792" width="11.42578125" style="34" customWidth="1"/>
    <col min="1793" max="1793" width="35" style="34" customWidth="1"/>
    <col min="1794" max="1794" width="12.42578125" style="34" customWidth="1"/>
    <col min="1795" max="1795" width="16.5703125" style="34" customWidth="1"/>
    <col min="1796" max="1796" width="17.140625" style="34" customWidth="1"/>
    <col min="1797" max="1797" width="15.7109375" style="34" customWidth="1"/>
    <col min="1798" max="1798" width="17.140625" style="34" customWidth="1"/>
    <col min="1799" max="1799" width="14.42578125" style="34" customWidth="1"/>
    <col min="1800" max="1804" width="0" style="34" hidden="1" customWidth="1"/>
    <col min="1805" max="1810" width="11.42578125" style="34" customWidth="1"/>
    <col min="1811" max="1811" width="0" style="34" hidden="1" customWidth="1"/>
    <col min="1812" max="2048" width="11.42578125" style="34" customWidth="1"/>
    <col min="2049" max="2049" width="35" style="34" customWidth="1"/>
    <col min="2050" max="2050" width="12.42578125" style="34" customWidth="1"/>
    <col min="2051" max="2051" width="16.5703125" style="34" customWidth="1"/>
    <col min="2052" max="2052" width="17.140625" style="34" customWidth="1"/>
    <col min="2053" max="2053" width="15.7109375" style="34" customWidth="1"/>
    <col min="2054" max="2054" width="17.140625" style="34" customWidth="1"/>
    <col min="2055" max="2055" width="14.42578125" style="34" customWidth="1"/>
    <col min="2056" max="2060" width="0" style="34" hidden="1" customWidth="1"/>
    <col min="2061" max="2066" width="11.42578125" style="34" customWidth="1"/>
    <col min="2067" max="2067" width="0" style="34" hidden="1" customWidth="1"/>
    <col min="2068" max="2304" width="11.42578125" style="34" customWidth="1"/>
    <col min="2305" max="2305" width="35" style="34" customWidth="1"/>
    <col min="2306" max="2306" width="12.42578125" style="34" customWidth="1"/>
    <col min="2307" max="2307" width="16.5703125" style="34" customWidth="1"/>
    <col min="2308" max="2308" width="17.140625" style="34" customWidth="1"/>
    <col min="2309" max="2309" width="15.7109375" style="34" customWidth="1"/>
    <col min="2310" max="2310" width="17.140625" style="34" customWidth="1"/>
    <col min="2311" max="2311" width="14.42578125" style="34" customWidth="1"/>
    <col min="2312" max="2316" width="0" style="34" hidden="1" customWidth="1"/>
    <col min="2317" max="2322" width="11.42578125" style="34" customWidth="1"/>
    <col min="2323" max="2323" width="0" style="34" hidden="1" customWidth="1"/>
    <col min="2324" max="2560" width="11.42578125" style="34" customWidth="1"/>
    <col min="2561" max="2561" width="35" style="34" customWidth="1"/>
    <col min="2562" max="2562" width="12.42578125" style="34" customWidth="1"/>
    <col min="2563" max="2563" width="16.5703125" style="34" customWidth="1"/>
    <col min="2564" max="2564" width="17.140625" style="34" customWidth="1"/>
    <col min="2565" max="2565" width="15.7109375" style="34" customWidth="1"/>
    <col min="2566" max="2566" width="17.140625" style="34" customWidth="1"/>
    <col min="2567" max="2567" width="14.42578125" style="34" customWidth="1"/>
    <col min="2568" max="2572" width="0" style="34" hidden="1" customWidth="1"/>
    <col min="2573" max="2578" width="11.42578125" style="34" customWidth="1"/>
    <col min="2579" max="2579" width="0" style="34" hidden="1" customWidth="1"/>
    <col min="2580" max="2816" width="11.42578125" style="34" customWidth="1"/>
    <col min="2817" max="2817" width="35" style="34" customWidth="1"/>
    <col min="2818" max="2818" width="12.42578125" style="34" customWidth="1"/>
    <col min="2819" max="2819" width="16.5703125" style="34" customWidth="1"/>
    <col min="2820" max="2820" width="17.140625" style="34" customWidth="1"/>
    <col min="2821" max="2821" width="15.7109375" style="34" customWidth="1"/>
    <col min="2822" max="2822" width="17.140625" style="34" customWidth="1"/>
    <col min="2823" max="2823" width="14.42578125" style="34" customWidth="1"/>
    <col min="2824" max="2828" width="0" style="34" hidden="1" customWidth="1"/>
    <col min="2829" max="2834" width="11.42578125" style="34" customWidth="1"/>
    <col min="2835" max="2835" width="0" style="34" hidden="1" customWidth="1"/>
    <col min="2836" max="3072" width="11.42578125" style="34" customWidth="1"/>
    <col min="3073" max="3073" width="35" style="34" customWidth="1"/>
    <col min="3074" max="3074" width="12.42578125" style="34" customWidth="1"/>
    <col min="3075" max="3075" width="16.5703125" style="34" customWidth="1"/>
    <col min="3076" max="3076" width="17.140625" style="34" customWidth="1"/>
    <col min="3077" max="3077" width="15.7109375" style="34" customWidth="1"/>
    <col min="3078" max="3078" width="17.140625" style="34" customWidth="1"/>
    <col min="3079" max="3079" width="14.42578125" style="34" customWidth="1"/>
    <col min="3080" max="3084" width="0" style="34" hidden="1" customWidth="1"/>
    <col min="3085" max="3090" width="11.42578125" style="34" customWidth="1"/>
    <col min="3091" max="3091" width="0" style="34" hidden="1" customWidth="1"/>
    <col min="3092" max="3328" width="11.42578125" style="34" customWidth="1"/>
    <col min="3329" max="3329" width="35" style="34" customWidth="1"/>
    <col min="3330" max="3330" width="12.42578125" style="34" customWidth="1"/>
    <col min="3331" max="3331" width="16.5703125" style="34" customWidth="1"/>
    <col min="3332" max="3332" width="17.140625" style="34" customWidth="1"/>
    <col min="3333" max="3333" width="15.7109375" style="34" customWidth="1"/>
    <col min="3334" max="3334" width="17.140625" style="34" customWidth="1"/>
    <col min="3335" max="3335" width="14.42578125" style="34" customWidth="1"/>
    <col min="3336" max="3340" width="0" style="34" hidden="1" customWidth="1"/>
    <col min="3341" max="3346" width="11.42578125" style="34" customWidth="1"/>
    <col min="3347" max="3347" width="0" style="34" hidden="1" customWidth="1"/>
    <col min="3348" max="3584" width="11.42578125" style="34" customWidth="1"/>
    <col min="3585" max="3585" width="35" style="34" customWidth="1"/>
    <col min="3586" max="3586" width="12.42578125" style="34" customWidth="1"/>
    <col min="3587" max="3587" width="16.5703125" style="34" customWidth="1"/>
    <col min="3588" max="3588" width="17.140625" style="34" customWidth="1"/>
    <col min="3589" max="3589" width="15.7109375" style="34" customWidth="1"/>
    <col min="3590" max="3590" width="17.140625" style="34" customWidth="1"/>
    <col min="3591" max="3591" width="14.42578125" style="34" customWidth="1"/>
    <col min="3592" max="3596" width="0" style="34" hidden="1" customWidth="1"/>
    <col min="3597" max="3602" width="11.42578125" style="34" customWidth="1"/>
    <col min="3603" max="3603" width="0" style="34" hidden="1" customWidth="1"/>
    <col min="3604" max="3840" width="11.42578125" style="34" customWidth="1"/>
    <col min="3841" max="3841" width="35" style="34" customWidth="1"/>
    <col min="3842" max="3842" width="12.42578125" style="34" customWidth="1"/>
    <col min="3843" max="3843" width="16.5703125" style="34" customWidth="1"/>
    <col min="3844" max="3844" width="17.140625" style="34" customWidth="1"/>
    <col min="3845" max="3845" width="15.7109375" style="34" customWidth="1"/>
    <col min="3846" max="3846" width="17.140625" style="34" customWidth="1"/>
    <col min="3847" max="3847" width="14.42578125" style="34" customWidth="1"/>
    <col min="3848" max="3852" width="0" style="34" hidden="1" customWidth="1"/>
    <col min="3853" max="3858" width="11.42578125" style="34" customWidth="1"/>
    <col min="3859" max="3859" width="0" style="34" hidden="1" customWidth="1"/>
    <col min="3860" max="4096" width="11.42578125" style="34" customWidth="1"/>
    <col min="4097" max="4097" width="35" style="34" customWidth="1"/>
    <col min="4098" max="4098" width="12.42578125" style="34" customWidth="1"/>
    <col min="4099" max="4099" width="16.5703125" style="34" customWidth="1"/>
    <col min="4100" max="4100" width="17.140625" style="34" customWidth="1"/>
    <col min="4101" max="4101" width="15.7109375" style="34" customWidth="1"/>
    <col min="4102" max="4102" width="17.140625" style="34" customWidth="1"/>
    <col min="4103" max="4103" width="14.42578125" style="34" customWidth="1"/>
    <col min="4104" max="4108" width="0" style="34" hidden="1" customWidth="1"/>
    <col min="4109" max="4114" width="11.42578125" style="34" customWidth="1"/>
    <col min="4115" max="4115" width="0" style="34" hidden="1" customWidth="1"/>
    <col min="4116" max="4352" width="11.42578125" style="34" customWidth="1"/>
    <col min="4353" max="4353" width="35" style="34" customWidth="1"/>
    <col min="4354" max="4354" width="12.42578125" style="34" customWidth="1"/>
    <col min="4355" max="4355" width="16.5703125" style="34" customWidth="1"/>
    <col min="4356" max="4356" width="17.140625" style="34" customWidth="1"/>
    <col min="4357" max="4357" width="15.7109375" style="34" customWidth="1"/>
    <col min="4358" max="4358" width="17.140625" style="34" customWidth="1"/>
    <col min="4359" max="4359" width="14.42578125" style="34" customWidth="1"/>
    <col min="4360" max="4364" width="0" style="34" hidden="1" customWidth="1"/>
    <col min="4365" max="4370" width="11.42578125" style="34" customWidth="1"/>
    <col min="4371" max="4371" width="0" style="34" hidden="1" customWidth="1"/>
    <col min="4372" max="4608" width="11.42578125" style="34" customWidth="1"/>
    <col min="4609" max="4609" width="35" style="34" customWidth="1"/>
    <col min="4610" max="4610" width="12.42578125" style="34" customWidth="1"/>
    <col min="4611" max="4611" width="16.5703125" style="34" customWidth="1"/>
    <col min="4612" max="4612" width="17.140625" style="34" customWidth="1"/>
    <col min="4613" max="4613" width="15.7109375" style="34" customWidth="1"/>
    <col min="4614" max="4614" width="17.140625" style="34" customWidth="1"/>
    <col min="4615" max="4615" width="14.42578125" style="34" customWidth="1"/>
    <col min="4616" max="4620" width="0" style="34" hidden="1" customWidth="1"/>
    <col min="4621" max="4626" width="11.42578125" style="34" customWidth="1"/>
    <col min="4627" max="4627" width="0" style="34" hidden="1" customWidth="1"/>
    <col min="4628" max="4864" width="11.42578125" style="34" customWidth="1"/>
    <col min="4865" max="4865" width="35" style="34" customWidth="1"/>
    <col min="4866" max="4866" width="12.42578125" style="34" customWidth="1"/>
    <col min="4867" max="4867" width="16.5703125" style="34" customWidth="1"/>
    <col min="4868" max="4868" width="17.140625" style="34" customWidth="1"/>
    <col min="4869" max="4869" width="15.7109375" style="34" customWidth="1"/>
    <col min="4870" max="4870" width="17.140625" style="34" customWidth="1"/>
    <col min="4871" max="4871" width="14.42578125" style="34" customWidth="1"/>
    <col min="4872" max="4876" width="0" style="34" hidden="1" customWidth="1"/>
    <col min="4877" max="4882" width="11.42578125" style="34" customWidth="1"/>
    <col min="4883" max="4883" width="0" style="34" hidden="1" customWidth="1"/>
    <col min="4884" max="5120" width="11.42578125" style="34" customWidth="1"/>
    <col min="5121" max="5121" width="35" style="34" customWidth="1"/>
    <col min="5122" max="5122" width="12.42578125" style="34" customWidth="1"/>
    <col min="5123" max="5123" width="16.5703125" style="34" customWidth="1"/>
    <col min="5124" max="5124" width="17.140625" style="34" customWidth="1"/>
    <col min="5125" max="5125" width="15.7109375" style="34" customWidth="1"/>
    <col min="5126" max="5126" width="17.140625" style="34" customWidth="1"/>
    <col min="5127" max="5127" width="14.42578125" style="34" customWidth="1"/>
    <col min="5128" max="5132" width="0" style="34" hidden="1" customWidth="1"/>
    <col min="5133" max="5138" width="11.42578125" style="34" customWidth="1"/>
    <col min="5139" max="5139" width="0" style="34" hidden="1" customWidth="1"/>
    <col min="5140" max="5376" width="11.42578125" style="34" customWidth="1"/>
    <col min="5377" max="5377" width="35" style="34" customWidth="1"/>
    <col min="5378" max="5378" width="12.42578125" style="34" customWidth="1"/>
    <col min="5379" max="5379" width="16.5703125" style="34" customWidth="1"/>
    <col min="5380" max="5380" width="17.140625" style="34" customWidth="1"/>
    <col min="5381" max="5381" width="15.7109375" style="34" customWidth="1"/>
    <col min="5382" max="5382" width="17.140625" style="34" customWidth="1"/>
    <col min="5383" max="5383" width="14.42578125" style="34" customWidth="1"/>
    <col min="5384" max="5388" width="0" style="34" hidden="1" customWidth="1"/>
    <col min="5389" max="5394" width="11.42578125" style="34" customWidth="1"/>
    <col min="5395" max="5395" width="0" style="34" hidden="1" customWidth="1"/>
    <col min="5396" max="5632" width="11.42578125" style="34" customWidth="1"/>
    <col min="5633" max="5633" width="35" style="34" customWidth="1"/>
    <col min="5634" max="5634" width="12.42578125" style="34" customWidth="1"/>
    <col min="5635" max="5635" width="16.5703125" style="34" customWidth="1"/>
    <col min="5636" max="5636" width="17.140625" style="34" customWidth="1"/>
    <col min="5637" max="5637" width="15.7109375" style="34" customWidth="1"/>
    <col min="5638" max="5638" width="17.140625" style="34" customWidth="1"/>
    <col min="5639" max="5639" width="14.42578125" style="34" customWidth="1"/>
    <col min="5640" max="5644" width="0" style="34" hidden="1" customWidth="1"/>
    <col min="5645" max="5650" width="11.42578125" style="34" customWidth="1"/>
    <col min="5651" max="5651" width="0" style="34" hidden="1" customWidth="1"/>
    <col min="5652" max="5888" width="11.42578125" style="34" customWidth="1"/>
    <col min="5889" max="5889" width="35" style="34" customWidth="1"/>
    <col min="5890" max="5890" width="12.42578125" style="34" customWidth="1"/>
    <col min="5891" max="5891" width="16.5703125" style="34" customWidth="1"/>
    <col min="5892" max="5892" width="17.140625" style="34" customWidth="1"/>
    <col min="5893" max="5893" width="15.7109375" style="34" customWidth="1"/>
    <col min="5894" max="5894" width="17.140625" style="34" customWidth="1"/>
    <col min="5895" max="5895" width="14.42578125" style="34" customWidth="1"/>
    <col min="5896" max="5900" width="0" style="34" hidden="1" customWidth="1"/>
    <col min="5901" max="5906" width="11.42578125" style="34" customWidth="1"/>
    <col min="5907" max="5907" width="0" style="34" hidden="1" customWidth="1"/>
    <col min="5908" max="6144" width="11.42578125" style="34" customWidth="1"/>
    <col min="6145" max="6145" width="35" style="34" customWidth="1"/>
    <col min="6146" max="6146" width="12.42578125" style="34" customWidth="1"/>
    <col min="6147" max="6147" width="16.5703125" style="34" customWidth="1"/>
    <col min="6148" max="6148" width="17.140625" style="34" customWidth="1"/>
    <col min="6149" max="6149" width="15.7109375" style="34" customWidth="1"/>
    <col min="6150" max="6150" width="17.140625" style="34" customWidth="1"/>
    <col min="6151" max="6151" width="14.42578125" style="34" customWidth="1"/>
    <col min="6152" max="6156" width="0" style="34" hidden="1" customWidth="1"/>
    <col min="6157" max="6162" width="11.42578125" style="34" customWidth="1"/>
    <col min="6163" max="6163" width="0" style="34" hidden="1" customWidth="1"/>
    <col min="6164" max="6400" width="11.42578125" style="34" customWidth="1"/>
    <col min="6401" max="6401" width="35" style="34" customWidth="1"/>
    <col min="6402" max="6402" width="12.42578125" style="34" customWidth="1"/>
    <col min="6403" max="6403" width="16.5703125" style="34" customWidth="1"/>
    <col min="6404" max="6404" width="17.140625" style="34" customWidth="1"/>
    <col min="6405" max="6405" width="15.7109375" style="34" customWidth="1"/>
    <col min="6406" max="6406" width="17.140625" style="34" customWidth="1"/>
    <col min="6407" max="6407" width="14.42578125" style="34" customWidth="1"/>
    <col min="6408" max="6412" width="0" style="34" hidden="1" customWidth="1"/>
    <col min="6413" max="6418" width="11.42578125" style="34" customWidth="1"/>
    <col min="6419" max="6419" width="0" style="34" hidden="1" customWidth="1"/>
    <col min="6420" max="6656" width="11.42578125" style="34" customWidth="1"/>
    <col min="6657" max="6657" width="35" style="34" customWidth="1"/>
    <col min="6658" max="6658" width="12.42578125" style="34" customWidth="1"/>
    <col min="6659" max="6659" width="16.5703125" style="34" customWidth="1"/>
    <col min="6660" max="6660" width="17.140625" style="34" customWidth="1"/>
    <col min="6661" max="6661" width="15.7109375" style="34" customWidth="1"/>
    <col min="6662" max="6662" width="17.140625" style="34" customWidth="1"/>
    <col min="6663" max="6663" width="14.42578125" style="34" customWidth="1"/>
    <col min="6664" max="6668" width="0" style="34" hidden="1" customWidth="1"/>
    <col min="6669" max="6674" width="11.42578125" style="34" customWidth="1"/>
    <col min="6675" max="6675" width="0" style="34" hidden="1" customWidth="1"/>
    <col min="6676" max="6912" width="11.42578125" style="34" customWidth="1"/>
    <col min="6913" max="6913" width="35" style="34" customWidth="1"/>
    <col min="6914" max="6914" width="12.42578125" style="34" customWidth="1"/>
    <col min="6915" max="6915" width="16.5703125" style="34" customWidth="1"/>
    <col min="6916" max="6916" width="17.140625" style="34" customWidth="1"/>
    <col min="6917" max="6917" width="15.7109375" style="34" customWidth="1"/>
    <col min="6918" max="6918" width="17.140625" style="34" customWidth="1"/>
    <col min="6919" max="6919" width="14.42578125" style="34" customWidth="1"/>
    <col min="6920" max="6924" width="0" style="34" hidden="1" customWidth="1"/>
    <col min="6925" max="6930" width="11.42578125" style="34" customWidth="1"/>
    <col min="6931" max="6931" width="0" style="34" hidden="1" customWidth="1"/>
    <col min="6932" max="7168" width="11.42578125" style="34" customWidth="1"/>
    <col min="7169" max="7169" width="35" style="34" customWidth="1"/>
    <col min="7170" max="7170" width="12.42578125" style="34" customWidth="1"/>
    <col min="7171" max="7171" width="16.5703125" style="34" customWidth="1"/>
    <col min="7172" max="7172" width="17.140625" style="34" customWidth="1"/>
    <col min="7173" max="7173" width="15.7109375" style="34" customWidth="1"/>
    <col min="7174" max="7174" width="17.140625" style="34" customWidth="1"/>
    <col min="7175" max="7175" width="14.42578125" style="34" customWidth="1"/>
    <col min="7176" max="7180" width="0" style="34" hidden="1" customWidth="1"/>
    <col min="7181" max="7186" width="11.42578125" style="34" customWidth="1"/>
    <col min="7187" max="7187" width="0" style="34" hidden="1" customWidth="1"/>
    <col min="7188" max="7424" width="11.42578125" style="34" customWidth="1"/>
    <col min="7425" max="7425" width="35" style="34" customWidth="1"/>
    <col min="7426" max="7426" width="12.42578125" style="34" customWidth="1"/>
    <col min="7427" max="7427" width="16.5703125" style="34" customWidth="1"/>
    <col min="7428" max="7428" width="17.140625" style="34" customWidth="1"/>
    <col min="7429" max="7429" width="15.7109375" style="34" customWidth="1"/>
    <col min="7430" max="7430" width="17.140625" style="34" customWidth="1"/>
    <col min="7431" max="7431" width="14.42578125" style="34" customWidth="1"/>
    <col min="7432" max="7436" width="0" style="34" hidden="1" customWidth="1"/>
    <col min="7437" max="7442" width="11.42578125" style="34" customWidth="1"/>
    <col min="7443" max="7443" width="0" style="34" hidden="1" customWidth="1"/>
    <col min="7444" max="7680" width="11.42578125" style="34" customWidth="1"/>
    <col min="7681" max="7681" width="35" style="34" customWidth="1"/>
    <col min="7682" max="7682" width="12.42578125" style="34" customWidth="1"/>
    <col min="7683" max="7683" width="16.5703125" style="34" customWidth="1"/>
    <col min="7684" max="7684" width="17.140625" style="34" customWidth="1"/>
    <col min="7685" max="7685" width="15.7109375" style="34" customWidth="1"/>
    <col min="7686" max="7686" width="17.140625" style="34" customWidth="1"/>
    <col min="7687" max="7687" width="14.42578125" style="34" customWidth="1"/>
    <col min="7688" max="7692" width="0" style="34" hidden="1" customWidth="1"/>
    <col min="7693" max="7698" width="11.42578125" style="34" customWidth="1"/>
    <col min="7699" max="7699" width="0" style="34" hidden="1" customWidth="1"/>
    <col min="7700" max="7936" width="11.42578125" style="34" customWidth="1"/>
    <col min="7937" max="7937" width="35" style="34" customWidth="1"/>
    <col min="7938" max="7938" width="12.42578125" style="34" customWidth="1"/>
    <col min="7939" max="7939" width="16.5703125" style="34" customWidth="1"/>
    <col min="7940" max="7940" width="17.140625" style="34" customWidth="1"/>
    <col min="7941" max="7941" width="15.7109375" style="34" customWidth="1"/>
    <col min="7942" max="7942" width="17.140625" style="34" customWidth="1"/>
    <col min="7943" max="7943" width="14.42578125" style="34" customWidth="1"/>
    <col min="7944" max="7948" width="0" style="34" hidden="1" customWidth="1"/>
    <col min="7949" max="7954" width="11.42578125" style="34" customWidth="1"/>
    <col min="7955" max="7955" width="0" style="34" hidden="1" customWidth="1"/>
    <col min="7956" max="8192" width="11.42578125" style="34" customWidth="1"/>
    <col min="8193" max="8193" width="35" style="34" customWidth="1"/>
    <col min="8194" max="8194" width="12.42578125" style="34" customWidth="1"/>
    <col min="8195" max="8195" width="16.5703125" style="34" customWidth="1"/>
    <col min="8196" max="8196" width="17.140625" style="34" customWidth="1"/>
    <col min="8197" max="8197" width="15.7109375" style="34" customWidth="1"/>
    <col min="8198" max="8198" width="17.140625" style="34" customWidth="1"/>
    <col min="8199" max="8199" width="14.42578125" style="34" customWidth="1"/>
    <col min="8200" max="8204" width="0" style="34" hidden="1" customWidth="1"/>
    <col min="8205" max="8210" width="11.42578125" style="34" customWidth="1"/>
    <col min="8211" max="8211" width="0" style="34" hidden="1" customWidth="1"/>
    <col min="8212" max="8448" width="11.42578125" style="34" customWidth="1"/>
    <col min="8449" max="8449" width="35" style="34" customWidth="1"/>
    <col min="8450" max="8450" width="12.42578125" style="34" customWidth="1"/>
    <col min="8451" max="8451" width="16.5703125" style="34" customWidth="1"/>
    <col min="8452" max="8452" width="17.140625" style="34" customWidth="1"/>
    <col min="8453" max="8453" width="15.7109375" style="34" customWidth="1"/>
    <col min="8454" max="8454" width="17.140625" style="34" customWidth="1"/>
    <col min="8455" max="8455" width="14.42578125" style="34" customWidth="1"/>
    <col min="8456" max="8460" width="0" style="34" hidden="1" customWidth="1"/>
    <col min="8461" max="8466" width="11.42578125" style="34" customWidth="1"/>
    <col min="8467" max="8467" width="0" style="34" hidden="1" customWidth="1"/>
    <col min="8468" max="8704" width="11.42578125" style="34" customWidth="1"/>
    <col min="8705" max="8705" width="35" style="34" customWidth="1"/>
    <col min="8706" max="8706" width="12.42578125" style="34" customWidth="1"/>
    <col min="8707" max="8707" width="16.5703125" style="34" customWidth="1"/>
    <col min="8708" max="8708" width="17.140625" style="34" customWidth="1"/>
    <col min="8709" max="8709" width="15.7109375" style="34" customWidth="1"/>
    <col min="8710" max="8710" width="17.140625" style="34" customWidth="1"/>
    <col min="8711" max="8711" width="14.42578125" style="34" customWidth="1"/>
    <col min="8712" max="8716" width="0" style="34" hidden="1" customWidth="1"/>
    <col min="8717" max="8722" width="11.42578125" style="34" customWidth="1"/>
    <col min="8723" max="8723" width="0" style="34" hidden="1" customWidth="1"/>
    <col min="8724" max="8960" width="11.42578125" style="34" customWidth="1"/>
    <col min="8961" max="8961" width="35" style="34" customWidth="1"/>
    <col min="8962" max="8962" width="12.42578125" style="34" customWidth="1"/>
    <col min="8963" max="8963" width="16.5703125" style="34" customWidth="1"/>
    <col min="8964" max="8964" width="17.140625" style="34" customWidth="1"/>
    <col min="8965" max="8965" width="15.7109375" style="34" customWidth="1"/>
    <col min="8966" max="8966" width="17.140625" style="34" customWidth="1"/>
    <col min="8967" max="8967" width="14.42578125" style="34" customWidth="1"/>
    <col min="8968" max="8972" width="0" style="34" hidden="1" customWidth="1"/>
    <col min="8973" max="8978" width="11.42578125" style="34" customWidth="1"/>
    <col min="8979" max="8979" width="0" style="34" hidden="1" customWidth="1"/>
    <col min="8980" max="9216" width="11.42578125" style="34" customWidth="1"/>
    <col min="9217" max="9217" width="35" style="34" customWidth="1"/>
    <col min="9218" max="9218" width="12.42578125" style="34" customWidth="1"/>
    <col min="9219" max="9219" width="16.5703125" style="34" customWidth="1"/>
    <col min="9220" max="9220" width="17.140625" style="34" customWidth="1"/>
    <col min="9221" max="9221" width="15.7109375" style="34" customWidth="1"/>
    <col min="9222" max="9222" width="17.140625" style="34" customWidth="1"/>
    <col min="9223" max="9223" width="14.42578125" style="34" customWidth="1"/>
    <col min="9224" max="9228" width="0" style="34" hidden="1" customWidth="1"/>
    <col min="9229" max="9234" width="11.42578125" style="34" customWidth="1"/>
    <col min="9235" max="9235" width="0" style="34" hidden="1" customWidth="1"/>
    <col min="9236" max="9472" width="11.42578125" style="34" customWidth="1"/>
    <col min="9473" max="9473" width="35" style="34" customWidth="1"/>
    <col min="9474" max="9474" width="12.42578125" style="34" customWidth="1"/>
    <col min="9475" max="9475" width="16.5703125" style="34" customWidth="1"/>
    <col min="9476" max="9476" width="17.140625" style="34" customWidth="1"/>
    <col min="9477" max="9477" width="15.7109375" style="34" customWidth="1"/>
    <col min="9478" max="9478" width="17.140625" style="34" customWidth="1"/>
    <col min="9479" max="9479" width="14.42578125" style="34" customWidth="1"/>
    <col min="9480" max="9484" width="0" style="34" hidden="1" customWidth="1"/>
    <col min="9485" max="9490" width="11.42578125" style="34" customWidth="1"/>
    <col min="9491" max="9491" width="0" style="34" hidden="1" customWidth="1"/>
    <col min="9492" max="9728" width="11.42578125" style="34" customWidth="1"/>
    <col min="9729" max="9729" width="35" style="34" customWidth="1"/>
    <col min="9730" max="9730" width="12.42578125" style="34" customWidth="1"/>
    <col min="9731" max="9731" width="16.5703125" style="34" customWidth="1"/>
    <col min="9732" max="9732" width="17.140625" style="34" customWidth="1"/>
    <col min="9733" max="9733" width="15.7109375" style="34" customWidth="1"/>
    <col min="9734" max="9734" width="17.140625" style="34" customWidth="1"/>
    <col min="9735" max="9735" width="14.42578125" style="34" customWidth="1"/>
    <col min="9736" max="9740" width="0" style="34" hidden="1" customWidth="1"/>
    <col min="9741" max="9746" width="11.42578125" style="34" customWidth="1"/>
    <col min="9747" max="9747" width="0" style="34" hidden="1" customWidth="1"/>
    <col min="9748" max="9984" width="11.42578125" style="34" customWidth="1"/>
    <col min="9985" max="9985" width="35" style="34" customWidth="1"/>
    <col min="9986" max="9986" width="12.42578125" style="34" customWidth="1"/>
    <col min="9987" max="9987" width="16.5703125" style="34" customWidth="1"/>
    <col min="9988" max="9988" width="17.140625" style="34" customWidth="1"/>
    <col min="9989" max="9989" width="15.7109375" style="34" customWidth="1"/>
    <col min="9990" max="9990" width="17.140625" style="34" customWidth="1"/>
    <col min="9991" max="9991" width="14.42578125" style="34" customWidth="1"/>
    <col min="9992" max="9996" width="0" style="34" hidden="1" customWidth="1"/>
    <col min="9997" max="10002" width="11.42578125" style="34" customWidth="1"/>
    <col min="10003" max="10003" width="0" style="34" hidden="1" customWidth="1"/>
    <col min="10004" max="10240" width="11.42578125" style="34" customWidth="1"/>
    <col min="10241" max="10241" width="35" style="34" customWidth="1"/>
    <col min="10242" max="10242" width="12.42578125" style="34" customWidth="1"/>
    <col min="10243" max="10243" width="16.5703125" style="34" customWidth="1"/>
    <col min="10244" max="10244" width="17.140625" style="34" customWidth="1"/>
    <col min="10245" max="10245" width="15.7109375" style="34" customWidth="1"/>
    <col min="10246" max="10246" width="17.140625" style="34" customWidth="1"/>
    <col min="10247" max="10247" width="14.42578125" style="34" customWidth="1"/>
    <col min="10248" max="10252" width="0" style="34" hidden="1" customWidth="1"/>
    <col min="10253" max="10258" width="11.42578125" style="34" customWidth="1"/>
    <col min="10259" max="10259" width="0" style="34" hidden="1" customWidth="1"/>
    <col min="10260" max="10496" width="11.42578125" style="34" customWidth="1"/>
    <col min="10497" max="10497" width="35" style="34" customWidth="1"/>
    <col min="10498" max="10498" width="12.42578125" style="34" customWidth="1"/>
    <col min="10499" max="10499" width="16.5703125" style="34" customWidth="1"/>
    <col min="10500" max="10500" width="17.140625" style="34" customWidth="1"/>
    <col min="10501" max="10501" width="15.7109375" style="34" customWidth="1"/>
    <col min="10502" max="10502" width="17.140625" style="34" customWidth="1"/>
    <col min="10503" max="10503" width="14.42578125" style="34" customWidth="1"/>
    <col min="10504" max="10508" width="0" style="34" hidden="1" customWidth="1"/>
    <col min="10509" max="10514" width="11.42578125" style="34" customWidth="1"/>
    <col min="10515" max="10515" width="0" style="34" hidden="1" customWidth="1"/>
    <col min="10516" max="10752" width="11.42578125" style="34" customWidth="1"/>
    <col min="10753" max="10753" width="35" style="34" customWidth="1"/>
    <col min="10754" max="10754" width="12.42578125" style="34" customWidth="1"/>
    <col min="10755" max="10755" width="16.5703125" style="34" customWidth="1"/>
    <col min="10756" max="10756" width="17.140625" style="34" customWidth="1"/>
    <col min="10757" max="10757" width="15.7109375" style="34" customWidth="1"/>
    <col min="10758" max="10758" width="17.140625" style="34" customWidth="1"/>
    <col min="10759" max="10759" width="14.42578125" style="34" customWidth="1"/>
    <col min="10760" max="10764" width="0" style="34" hidden="1" customWidth="1"/>
    <col min="10765" max="10770" width="11.42578125" style="34" customWidth="1"/>
    <col min="10771" max="10771" width="0" style="34" hidden="1" customWidth="1"/>
    <col min="10772" max="11008" width="11.42578125" style="34" customWidth="1"/>
    <col min="11009" max="11009" width="35" style="34" customWidth="1"/>
    <col min="11010" max="11010" width="12.42578125" style="34" customWidth="1"/>
    <col min="11011" max="11011" width="16.5703125" style="34" customWidth="1"/>
    <col min="11012" max="11012" width="17.140625" style="34" customWidth="1"/>
    <col min="11013" max="11013" width="15.7109375" style="34" customWidth="1"/>
    <col min="11014" max="11014" width="17.140625" style="34" customWidth="1"/>
    <col min="11015" max="11015" width="14.42578125" style="34" customWidth="1"/>
    <col min="11016" max="11020" width="0" style="34" hidden="1" customWidth="1"/>
    <col min="11021" max="11026" width="11.42578125" style="34" customWidth="1"/>
    <col min="11027" max="11027" width="0" style="34" hidden="1" customWidth="1"/>
    <col min="11028" max="11264" width="11.42578125" style="34" customWidth="1"/>
    <col min="11265" max="11265" width="35" style="34" customWidth="1"/>
    <col min="11266" max="11266" width="12.42578125" style="34" customWidth="1"/>
    <col min="11267" max="11267" width="16.5703125" style="34" customWidth="1"/>
    <col min="11268" max="11268" width="17.140625" style="34" customWidth="1"/>
    <col min="11269" max="11269" width="15.7109375" style="34" customWidth="1"/>
    <col min="11270" max="11270" width="17.140625" style="34" customWidth="1"/>
    <col min="11271" max="11271" width="14.42578125" style="34" customWidth="1"/>
    <col min="11272" max="11276" width="0" style="34" hidden="1" customWidth="1"/>
    <col min="11277" max="11282" width="11.42578125" style="34" customWidth="1"/>
    <col min="11283" max="11283" width="0" style="34" hidden="1" customWidth="1"/>
    <col min="11284" max="11520" width="11.42578125" style="34" customWidth="1"/>
    <col min="11521" max="11521" width="35" style="34" customWidth="1"/>
    <col min="11522" max="11522" width="12.42578125" style="34" customWidth="1"/>
    <col min="11523" max="11523" width="16.5703125" style="34" customWidth="1"/>
    <col min="11524" max="11524" width="17.140625" style="34" customWidth="1"/>
    <col min="11525" max="11525" width="15.7109375" style="34" customWidth="1"/>
    <col min="11526" max="11526" width="17.140625" style="34" customWidth="1"/>
    <col min="11527" max="11527" width="14.42578125" style="34" customWidth="1"/>
    <col min="11528" max="11532" width="0" style="34" hidden="1" customWidth="1"/>
    <col min="11533" max="11538" width="11.42578125" style="34" customWidth="1"/>
    <col min="11539" max="11539" width="0" style="34" hidden="1" customWidth="1"/>
    <col min="11540" max="11776" width="11.42578125" style="34" customWidth="1"/>
    <col min="11777" max="11777" width="35" style="34" customWidth="1"/>
    <col min="11778" max="11778" width="12.42578125" style="34" customWidth="1"/>
    <col min="11779" max="11779" width="16.5703125" style="34" customWidth="1"/>
    <col min="11780" max="11780" width="17.140625" style="34" customWidth="1"/>
    <col min="11781" max="11781" width="15.7109375" style="34" customWidth="1"/>
    <col min="11782" max="11782" width="17.140625" style="34" customWidth="1"/>
    <col min="11783" max="11783" width="14.42578125" style="34" customWidth="1"/>
    <col min="11784" max="11788" width="0" style="34" hidden="1" customWidth="1"/>
    <col min="11789" max="11794" width="11.42578125" style="34" customWidth="1"/>
    <col min="11795" max="11795" width="0" style="34" hidden="1" customWidth="1"/>
    <col min="11796" max="12032" width="11.42578125" style="34" customWidth="1"/>
    <col min="12033" max="12033" width="35" style="34" customWidth="1"/>
    <col min="12034" max="12034" width="12.42578125" style="34" customWidth="1"/>
    <col min="12035" max="12035" width="16.5703125" style="34" customWidth="1"/>
    <col min="12036" max="12036" width="17.140625" style="34" customWidth="1"/>
    <col min="12037" max="12037" width="15.7109375" style="34" customWidth="1"/>
    <col min="12038" max="12038" width="17.140625" style="34" customWidth="1"/>
    <col min="12039" max="12039" width="14.42578125" style="34" customWidth="1"/>
    <col min="12040" max="12044" width="0" style="34" hidden="1" customWidth="1"/>
    <col min="12045" max="12050" width="11.42578125" style="34" customWidth="1"/>
    <col min="12051" max="12051" width="0" style="34" hidden="1" customWidth="1"/>
    <col min="12052" max="12288" width="11.42578125" style="34" customWidth="1"/>
    <col min="12289" max="12289" width="35" style="34" customWidth="1"/>
    <col min="12290" max="12290" width="12.42578125" style="34" customWidth="1"/>
    <col min="12291" max="12291" width="16.5703125" style="34" customWidth="1"/>
    <col min="12292" max="12292" width="17.140625" style="34" customWidth="1"/>
    <col min="12293" max="12293" width="15.7109375" style="34" customWidth="1"/>
    <col min="12294" max="12294" width="17.140625" style="34" customWidth="1"/>
    <col min="12295" max="12295" width="14.42578125" style="34" customWidth="1"/>
    <col min="12296" max="12300" width="0" style="34" hidden="1" customWidth="1"/>
    <col min="12301" max="12306" width="11.42578125" style="34" customWidth="1"/>
    <col min="12307" max="12307" width="0" style="34" hidden="1" customWidth="1"/>
    <col min="12308" max="12544" width="11.42578125" style="34" customWidth="1"/>
    <col min="12545" max="12545" width="35" style="34" customWidth="1"/>
    <col min="12546" max="12546" width="12.42578125" style="34" customWidth="1"/>
    <col min="12547" max="12547" width="16.5703125" style="34" customWidth="1"/>
    <col min="12548" max="12548" width="17.140625" style="34" customWidth="1"/>
    <col min="12549" max="12549" width="15.7109375" style="34" customWidth="1"/>
    <col min="12550" max="12550" width="17.140625" style="34" customWidth="1"/>
    <col min="12551" max="12551" width="14.42578125" style="34" customWidth="1"/>
    <col min="12552" max="12556" width="0" style="34" hidden="1" customWidth="1"/>
    <col min="12557" max="12562" width="11.42578125" style="34" customWidth="1"/>
    <col min="12563" max="12563" width="0" style="34" hidden="1" customWidth="1"/>
    <col min="12564" max="12800" width="11.42578125" style="34" customWidth="1"/>
    <col min="12801" max="12801" width="35" style="34" customWidth="1"/>
    <col min="12802" max="12802" width="12.42578125" style="34" customWidth="1"/>
    <col min="12803" max="12803" width="16.5703125" style="34" customWidth="1"/>
    <col min="12804" max="12804" width="17.140625" style="34" customWidth="1"/>
    <col min="12805" max="12805" width="15.7109375" style="34" customWidth="1"/>
    <col min="12806" max="12806" width="17.140625" style="34" customWidth="1"/>
    <col min="12807" max="12807" width="14.42578125" style="34" customWidth="1"/>
    <col min="12808" max="12812" width="0" style="34" hidden="1" customWidth="1"/>
    <col min="12813" max="12818" width="11.42578125" style="34" customWidth="1"/>
    <col min="12819" max="12819" width="0" style="34" hidden="1" customWidth="1"/>
    <col min="12820" max="13056" width="11.42578125" style="34" customWidth="1"/>
    <col min="13057" max="13057" width="35" style="34" customWidth="1"/>
    <col min="13058" max="13058" width="12.42578125" style="34" customWidth="1"/>
    <col min="13059" max="13059" width="16.5703125" style="34" customWidth="1"/>
    <col min="13060" max="13060" width="17.140625" style="34" customWidth="1"/>
    <col min="13061" max="13061" width="15.7109375" style="34" customWidth="1"/>
    <col min="13062" max="13062" width="17.140625" style="34" customWidth="1"/>
    <col min="13063" max="13063" width="14.42578125" style="34" customWidth="1"/>
    <col min="13064" max="13068" width="0" style="34" hidden="1" customWidth="1"/>
    <col min="13069" max="13074" width="11.42578125" style="34" customWidth="1"/>
    <col min="13075" max="13075" width="0" style="34" hidden="1" customWidth="1"/>
    <col min="13076" max="13312" width="11.42578125" style="34" customWidth="1"/>
    <col min="13313" max="13313" width="35" style="34" customWidth="1"/>
    <col min="13314" max="13314" width="12.42578125" style="34" customWidth="1"/>
    <col min="13315" max="13315" width="16.5703125" style="34" customWidth="1"/>
    <col min="13316" max="13316" width="17.140625" style="34" customWidth="1"/>
    <col min="13317" max="13317" width="15.7109375" style="34" customWidth="1"/>
    <col min="13318" max="13318" width="17.140625" style="34" customWidth="1"/>
    <col min="13319" max="13319" width="14.42578125" style="34" customWidth="1"/>
    <col min="13320" max="13324" width="0" style="34" hidden="1" customWidth="1"/>
    <col min="13325" max="13330" width="11.42578125" style="34" customWidth="1"/>
    <col min="13331" max="13331" width="0" style="34" hidden="1" customWidth="1"/>
    <col min="13332" max="13568" width="11.42578125" style="34" customWidth="1"/>
    <col min="13569" max="13569" width="35" style="34" customWidth="1"/>
    <col min="13570" max="13570" width="12.42578125" style="34" customWidth="1"/>
    <col min="13571" max="13571" width="16.5703125" style="34" customWidth="1"/>
    <col min="13572" max="13572" width="17.140625" style="34" customWidth="1"/>
    <col min="13573" max="13573" width="15.7109375" style="34" customWidth="1"/>
    <col min="13574" max="13574" width="17.140625" style="34" customWidth="1"/>
    <col min="13575" max="13575" width="14.42578125" style="34" customWidth="1"/>
    <col min="13576" max="13580" width="0" style="34" hidden="1" customWidth="1"/>
    <col min="13581" max="13586" width="11.42578125" style="34" customWidth="1"/>
    <col min="13587" max="13587" width="0" style="34" hidden="1" customWidth="1"/>
    <col min="13588" max="13824" width="11.42578125" style="34" customWidth="1"/>
    <col min="13825" max="13825" width="35" style="34" customWidth="1"/>
    <col min="13826" max="13826" width="12.42578125" style="34" customWidth="1"/>
    <col min="13827" max="13827" width="16.5703125" style="34" customWidth="1"/>
    <col min="13828" max="13828" width="17.140625" style="34" customWidth="1"/>
    <col min="13829" max="13829" width="15.7109375" style="34" customWidth="1"/>
    <col min="13830" max="13830" width="17.140625" style="34" customWidth="1"/>
    <col min="13831" max="13831" width="14.42578125" style="34" customWidth="1"/>
    <col min="13832" max="13836" width="0" style="34" hidden="1" customWidth="1"/>
    <col min="13837" max="13842" width="11.42578125" style="34" customWidth="1"/>
    <col min="13843" max="13843" width="0" style="34" hidden="1" customWidth="1"/>
    <col min="13844" max="14080" width="11.42578125" style="34" customWidth="1"/>
    <col min="14081" max="14081" width="35" style="34" customWidth="1"/>
    <col min="14082" max="14082" width="12.42578125" style="34" customWidth="1"/>
    <col min="14083" max="14083" width="16.5703125" style="34" customWidth="1"/>
    <col min="14084" max="14084" width="17.140625" style="34" customWidth="1"/>
    <col min="14085" max="14085" width="15.7109375" style="34" customWidth="1"/>
    <col min="14086" max="14086" width="17.140625" style="34" customWidth="1"/>
    <col min="14087" max="14087" width="14.42578125" style="34" customWidth="1"/>
    <col min="14088" max="14092" width="0" style="34" hidden="1" customWidth="1"/>
    <col min="14093" max="14098" width="11.42578125" style="34" customWidth="1"/>
    <col min="14099" max="14099" width="0" style="34" hidden="1" customWidth="1"/>
    <col min="14100" max="14336" width="11.42578125" style="34" customWidth="1"/>
    <col min="14337" max="14337" width="35" style="34" customWidth="1"/>
    <col min="14338" max="14338" width="12.42578125" style="34" customWidth="1"/>
    <col min="14339" max="14339" width="16.5703125" style="34" customWidth="1"/>
    <col min="14340" max="14340" width="17.140625" style="34" customWidth="1"/>
    <col min="14341" max="14341" width="15.7109375" style="34" customWidth="1"/>
    <col min="14342" max="14342" width="17.140625" style="34" customWidth="1"/>
    <col min="14343" max="14343" width="14.42578125" style="34" customWidth="1"/>
    <col min="14344" max="14348" width="0" style="34" hidden="1" customWidth="1"/>
    <col min="14349" max="14354" width="11.42578125" style="34" customWidth="1"/>
    <col min="14355" max="14355" width="0" style="34" hidden="1" customWidth="1"/>
    <col min="14356" max="14592" width="11.42578125" style="34" customWidth="1"/>
    <col min="14593" max="14593" width="35" style="34" customWidth="1"/>
    <col min="14594" max="14594" width="12.42578125" style="34" customWidth="1"/>
    <col min="14595" max="14595" width="16.5703125" style="34" customWidth="1"/>
    <col min="14596" max="14596" width="17.140625" style="34" customWidth="1"/>
    <col min="14597" max="14597" width="15.7109375" style="34" customWidth="1"/>
    <col min="14598" max="14598" width="17.140625" style="34" customWidth="1"/>
    <col min="14599" max="14599" width="14.42578125" style="34" customWidth="1"/>
    <col min="14600" max="14604" width="0" style="34" hidden="1" customWidth="1"/>
    <col min="14605" max="14610" width="11.42578125" style="34" customWidth="1"/>
    <col min="14611" max="14611" width="0" style="34" hidden="1" customWidth="1"/>
    <col min="14612" max="14848" width="11.42578125" style="34" customWidth="1"/>
    <col min="14849" max="14849" width="35" style="34" customWidth="1"/>
    <col min="14850" max="14850" width="12.42578125" style="34" customWidth="1"/>
    <col min="14851" max="14851" width="16.5703125" style="34" customWidth="1"/>
    <col min="14852" max="14852" width="17.140625" style="34" customWidth="1"/>
    <col min="14853" max="14853" width="15.7109375" style="34" customWidth="1"/>
    <col min="14854" max="14854" width="17.140625" style="34" customWidth="1"/>
    <col min="14855" max="14855" width="14.42578125" style="34" customWidth="1"/>
    <col min="14856" max="14860" width="0" style="34" hidden="1" customWidth="1"/>
    <col min="14861" max="14866" width="11.42578125" style="34" customWidth="1"/>
    <col min="14867" max="14867" width="0" style="34" hidden="1" customWidth="1"/>
    <col min="14868" max="15104" width="11.42578125" style="34" customWidth="1"/>
    <col min="15105" max="15105" width="35" style="34" customWidth="1"/>
    <col min="15106" max="15106" width="12.42578125" style="34" customWidth="1"/>
    <col min="15107" max="15107" width="16.5703125" style="34" customWidth="1"/>
    <col min="15108" max="15108" width="17.140625" style="34" customWidth="1"/>
    <col min="15109" max="15109" width="15.7109375" style="34" customWidth="1"/>
    <col min="15110" max="15110" width="17.140625" style="34" customWidth="1"/>
    <col min="15111" max="15111" width="14.42578125" style="34" customWidth="1"/>
    <col min="15112" max="15116" width="0" style="34" hidden="1" customWidth="1"/>
    <col min="15117" max="15122" width="11.42578125" style="34" customWidth="1"/>
    <col min="15123" max="15123" width="0" style="34" hidden="1" customWidth="1"/>
    <col min="15124" max="15360" width="11.42578125" style="34" customWidth="1"/>
    <col min="15361" max="15361" width="35" style="34" customWidth="1"/>
    <col min="15362" max="15362" width="12.42578125" style="34" customWidth="1"/>
    <col min="15363" max="15363" width="16.5703125" style="34" customWidth="1"/>
    <col min="15364" max="15364" width="17.140625" style="34" customWidth="1"/>
    <col min="15365" max="15365" width="15.7109375" style="34" customWidth="1"/>
    <col min="15366" max="15366" width="17.140625" style="34" customWidth="1"/>
    <col min="15367" max="15367" width="14.42578125" style="34" customWidth="1"/>
    <col min="15368" max="15372" width="0" style="34" hidden="1" customWidth="1"/>
    <col min="15373" max="15378" width="11.42578125" style="34" customWidth="1"/>
    <col min="15379" max="15379" width="0" style="34" hidden="1" customWidth="1"/>
    <col min="15380" max="15616" width="11.42578125" style="34" customWidth="1"/>
    <col min="15617" max="15617" width="35" style="34" customWidth="1"/>
    <col min="15618" max="15618" width="12.42578125" style="34" customWidth="1"/>
    <col min="15619" max="15619" width="16.5703125" style="34" customWidth="1"/>
    <col min="15620" max="15620" width="17.140625" style="34" customWidth="1"/>
    <col min="15621" max="15621" width="15.7109375" style="34" customWidth="1"/>
    <col min="15622" max="15622" width="17.140625" style="34" customWidth="1"/>
    <col min="15623" max="15623" width="14.42578125" style="34" customWidth="1"/>
    <col min="15624" max="15628" width="0" style="34" hidden="1" customWidth="1"/>
    <col min="15629" max="15634" width="11.42578125" style="34" customWidth="1"/>
    <col min="15635" max="15635" width="0" style="34" hidden="1" customWidth="1"/>
    <col min="15636" max="15872" width="11.42578125" style="34" customWidth="1"/>
    <col min="15873" max="15873" width="35" style="34" customWidth="1"/>
    <col min="15874" max="15874" width="12.42578125" style="34" customWidth="1"/>
    <col min="15875" max="15875" width="16.5703125" style="34" customWidth="1"/>
    <col min="15876" max="15876" width="17.140625" style="34" customWidth="1"/>
    <col min="15877" max="15877" width="15.7109375" style="34" customWidth="1"/>
    <col min="15878" max="15878" width="17.140625" style="34" customWidth="1"/>
    <col min="15879" max="15879" width="14.42578125" style="34" customWidth="1"/>
    <col min="15880" max="15884" width="0" style="34" hidden="1" customWidth="1"/>
    <col min="15885" max="15890" width="11.42578125" style="34" customWidth="1"/>
    <col min="15891" max="15891" width="0" style="34" hidden="1" customWidth="1"/>
    <col min="15892" max="16128" width="11.42578125" style="34" customWidth="1"/>
    <col min="16129" max="16129" width="35" style="34" customWidth="1"/>
    <col min="16130" max="16130" width="12.42578125" style="34" customWidth="1"/>
    <col min="16131" max="16131" width="16.5703125" style="34" customWidth="1"/>
    <col min="16132" max="16132" width="17.140625" style="34" customWidth="1"/>
    <col min="16133" max="16133" width="15.7109375" style="34" customWidth="1"/>
    <col min="16134" max="16134" width="17.140625" style="34" customWidth="1"/>
    <col min="16135" max="16135" width="14.42578125" style="34" customWidth="1"/>
    <col min="16136" max="16140" width="0" style="34" hidden="1" customWidth="1"/>
    <col min="16141" max="16146" width="11.42578125" style="34" customWidth="1"/>
    <col min="16147" max="16147" width="0" style="34" hidden="1" customWidth="1"/>
    <col min="16148" max="16384" width="11.42578125" style="34" customWidth="1"/>
  </cols>
  <sheetData>
    <row r="1" spans="1:19" s="70" customFormat="1" x14ac:dyDescent="0.2">
      <c r="A1" s="1" t="s">
        <v>115</v>
      </c>
      <c r="B1" s="193" t="s">
        <v>0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9" s="70" customFormat="1" x14ac:dyDescent="0.2">
      <c r="A2" s="3"/>
      <c r="B2" s="193" t="s">
        <v>1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9" s="70" customFormat="1" x14ac:dyDescent="0.2">
      <c r="A3" s="4"/>
      <c r="B3" s="193" t="s">
        <v>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</row>
    <row r="4" spans="1:19" x14ac:dyDescent="0.2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9" hidden="1" x14ac:dyDescent="0.2">
      <c r="A5" s="71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9" ht="18" x14ac:dyDescent="0.25">
      <c r="A6" s="1" t="s">
        <v>86</v>
      </c>
      <c r="B6" s="7"/>
      <c r="C6" s="7"/>
      <c r="D6" s="7"/>
      <c r="E6" s="7"/>
      <c r="F6" s="7"/>
      <c r="G6" s="7"/>
      <c r="H6" s="7"/>
      <c r="I6" s="7"/>
      <c r="J6" s="7"/>
      <c r="K6" s="8"/>
      <c r="L6" s="7"/>
      <c r="M6" s="7"/>
    </row>
    <row r="7" spans="1:19" x14ac:dyDescent="0.2">
      <c r="A7" s="72" t="s">
        <v>87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Q7" s="66"/>
    </row>
    <row r="8" spans="1:19" ht="12.75" customHeight="1" thickBot="1" x14ac:dyDescent="0.25">
      <c r="A8" s="10" t="s">
        <v>117</v>
      </c>
      <c r="B8" s="11"/>
      <c r="C8" s="11"/>
      <c r="D8" s="11"/>
      <c r="E8" s="11"/>
      <c r="F8" s="12"/>
      <c r="G8" s="11"/>
      <c r="H8" s="11"/>
      <c r="I8" s="13"/>
      <c r="J8" s="13"/>
      <c r="K8" s="14"/>
      <c r="L8" s="150"/>
      <c r="M8" s="151"/>
      <c r="P8" s="66"/>
    </row>
    <row r="9" spans="1:19" ht="12.75" customHeight="1" thickTop="1" thickBot="1" x14ac:dyDescent="0.25">
      <c r="A9" s="184" t="s">
        <v>5</v>
      </c>
      <c r="B9" s="186" t="s">
        <v>88</v>
      </c>
      <c r="C9" s="187"/>
      <c r="D9" s="187"/>
      <c r="E9" s="187"/>
      <c r="F9" s="187"/>
      <c r="G9" s="187"/>
      <c r="H9" s="187"/>
      <c r="I9" s="187"/>
      <c r="J9" s="187"/>
      <c r="K9" s="187"/>
      <c r="L9" s="188"/>
      <c r="M9" s="73"/>
      <c r="P9" s="66"/>
    </row>
    <row r="10" spans="1:19" ht="12.75" customHeight="1" x14ac:dyDescent="0.2">
      <c r="A10" s="185"/>
      <c r="B10" s="148" t="s">
        <v>89</v>
      </c>
      <c r="C10" s="148"/>
      <c r="D10" s="148"/>
      <c r="E10" s="148" t="s">
        <v>90</v>
      </c>
      <c r="F10" s="148"/>
      <c r="G10" s="148"/>
      <c r="H10" s="11"/>
      <c r="I10" s="13"/>
      <c r="J10" s="13"/>
      <c r="K10" s="14"/>
      <c r="L10" s="74"/>
      <c r="M10" s="73"/>
      <c r="P10" s="66"/>
    </row>
    <row r="11" spans="1:19" ht="12.75" customHeight="1" x14ac:dyDescent="0.2">
      <c r="A11" s="185"/>
      <c r="B11" s="40" t="s">
        <v>91</v>
      </c>
      <c r="C11" s="75" t="s">
        <v>92</v>
      </c>
      <c r="D11" s="75" t="s">
        <v>93</v>
      </c>
      <c r="E11" s="40" t="s">
        <v>91</v>
      </c>
      <c r="F11" s="75" t="s">
        <v>92</v>
      </c>
      <c r="G11" s="75" t="s">
        <v>93</v>
      </c>
      <c r="H11" s="76"/>
      <c r="I11" s="76"/>
      <c r="J11" s="76"/>
      <c r="K11" s="77"/>
      <c r="L11" s="189"/>
      <c r="M11" s="189"/>
      <c r="N11" s="194"/>
      <c r="O11" s="194"/>
    </row>
    <row r="12" spans="1:19" x14ac:dyDescent="0.2">
      <c r="A12" s="78"/>
      <c r="B12" s="75" t="s">
        <v>94</v>
      </c>
      <c r="C12" s="75" t="s">
        <v>22</v>
      </c>
      <c r="D12" s="75" t="s">
        <v>95</v>
      </c>
      <c r="E12" s="75" t="s">
        <v>94</v>
      </c>
      <c r="F12" s="75" t="s">
        <v>22</v>
      </c>
      <c r="G12" s="75" t="s">
        <v>96</v>
      </c>
      <c r="H12" s="79"/>
      <c r="I12" s="79"/>
      <c r="J12" s="79"/>
      <c r="K12" s="80"/>
      <c r="L12" s="189"/>
      <c r="M12" s="189"/>
      <c r="N12" s="189"/>
      <c r="O12" s="189"/>
    </row>
    <row r="13" spans="1:19" ht="15" x14ac:dyDescent="0.25">
      <c r="A13" s="81" t="s">
        <v>35</v>
      </c>
      <c r="B13" s="82">
        <v>213756</v>
      </c>
      <c r="C13" s="82">
        <v>23441935881817.762</v>
      </c>
      <c r="D13" s="82">
        <v>29786288406.328167</v>
      </c>
      <c r="E13" s="82">
        <v>182555</v>
      </c>
      <c r="F13" s="82">
        <v>20198803163884.898</v>
      </c>
      <c r="G13" s="83">
        <v>6533369801.7064438</v>
      </c>
      <c r="H13" s="84"/>
      <c r="I13" s="84"/>
      <c r="J13" s="84"/>
      <c r="K13" s="85"/>
      <c r="L13" s="85"/>
      <c r="M13" s="85"/>
      <c r="N13" s="85"/>
      <c r="O13" s="85"/>
      <c r="S13" s="66"/>
    </row>
    <row r="14" spans="1:19" ht="15" x14ac:dyDescent="0.25">
      <c r="A14" s="86" t="s">
        <v>97</v>
      </c>
      <c r="B14" s="87">
        <v>213709</v>
      </c>
      <c r="C14" s="87">
        <v>12912633588838.281</v>
      </c>
      <c r="D14" s="87">
        <v>26012771964.648167</v>
      </c>
      <c r="E14" s="87">
        <v>182530</v>
      </c>
      <c r="F14" s="87">
        <v>9836585199388.9453</v>
      </c>
      <c r="G14" s="88">
        <v>5239683192.3164444</v>
      </c>
      <c r="H14" s="89"/>
      <c r="I14" s="89"/>
      <c r="J14" s="89"/>
      <c r="K14" s="90"/>
      <c r="L14" s="90"/>
      <c r="M14" s="90"/>
      <c r="N14" s="90"/>
      <c r="O14" s="90"/>
      <c r="S14" s="91"/>
    </row>
    <row r="15" spans="1:19" x14ac:dyDescent="0.2">
      <c r="A15" s="92" t="s">
        <v>98</v>
      </c>
      <c r="B15" s="93">
        <v>41435</v>
      </c>
      <c r="C15" s="93">
        <v>1626226181430.7202</v>
      </c>
      <c r="D15" s="93">
        <v>692159126.04632199</v>
      </c>
      <c r="E15" s="93">
        <v>37247</v>
      </c>
      <c r="F15" s="93">
        <v>1323917070111.0093</v>
      </c>
      <c r="G15" s="93">
        <v>264600760.44932994</v>
      </c>
      <c r="H15" s="94"/>
      <c r="I15" s="94"/>
      <c r="J15" s="94"/>
      <c r="K15" s="90"/>
      <c r="L15" s="90"/>
      <c r="M15" s="90"/>
      <c r="N15" s="90"/>
      <c r="O15" s="90"/>
    </row>
    <row r="16" spans="1:19" x14ac:dyDescent="0.2">
      <c r="A16" s="92" t="s">
        <v>99</v>
      </c>
      <c r="B16" s="93">
        <v>55559</v>
      </c>
      <c r="C16" s="93">
        <v>6666501828912.7461</v>
      </c>
      <c r="D16" s="93">
        <v>6397210301.7457199</v>
      </c>
      <c r="E16" s="93">
        <v>51232</v>
      </c>
      <c r="F16" s="93">
        <v>4721007600030.0723</v>
      </c>
      <c r="G16" s="93">
        <v>1457601466.442636</v>
      </c>
      <c r="H16" s="94"/>
      <c r="I16" s="94"/>
      <c r="J16" s="94"/>
      <c r="K16" s="90"/>
      <c r="L16" s="90"/>
      <c r="M16" s="95"/>
      <c r="N16" s="95"/>
      <c r="O16" s="95"/>
    </row>
    <row r="17" spans="1:18" x14ac:dyDescent="0.2">
      <c r="A17" s="96" t="s">
        <v>100</v>
      </c>
      <c r="B17" s="93">
        <v>41202</v>
      </c>
      <c r="C17" s="93">
        <v>1812320585563.7266</v>
      </c>
      <c r="D17" s="93">
        <v>700013673.33669603</v>
      </c>
      <c r="E17" s="93">
        <v>38392</v>
      </c>
      <c r="F17" s="93">
        <v>1446069657815.0735</v>
      </c>
      <c r="G17" s="93">
        <v>101955525.674188</v>
      </c>
      <c r="H17" s="94"/>
      <c r="I17" s="94"/>
      <c r="J17" s="94"/>
      <c r="K17" s="90"/>
      <c r="L17" s="90"/>
      <c r="M17" s="95"/>
      <c r="N17" s="95"/>
      <c r="O17" s="95"/>
    </row>
    <row r="18" spans="1:18" x14ac:dyDescent="0.2">
      <c r="A18" s="97" t="s">
        <v>101</v>
      </c>
      <c r="B18" s="93">
        <v>0</v>
      </c>
      <c r="C18" s="93">
        <v>0</v>
      </c>
      <c r="D18" s="93">
        <v>0</v>
      </c>
      <c r="E18" s="93">
        <v>0</v>
      </c>
      <c r="F18" s="93">
        <v>0</v>
      </c>
      <c r="G18" s="93">
        <v>0</v>
      </c>
      <c r="H18" s="94"/>
      <c r="I18" s="94"/>
      <c r="J18" s="94"/>
      <c r="K18" s="90"/>
      <c r="L18" s="90"/>
      <c r="M18" s="90"/>
      <c r="N18" s="90"/>
      <c r="O18" s="90"/>
    </row>
    <row r="19" spans="1:18" x14ac:dyDescent="0.2">
      <c r="A19" s="96" t="s">
        <v>102</v>
      </c>
      <c r="B19" s="93">
        <v>47</v>
      </c>
      <c r="C19" s="93">
        <v>10529302292979.48</v>
      </c>
      <c r="D19" s="93">
        <v>3773516441.6800003</v>
      </c>
      <c r="E19" s="93">
        <v>25</v>
      </c>
      <c r="F19" s="93">
        <v>10362217964495.955</v>
      </c>
      <c r="G19" s="93">
        <v>1293686609.3899999</v>
      </c>
      <c r="H19" s="84"/>
      <c r="I19" s="84"/>
      <c r="J19" s="84"/>
      <c r="K19" s="90"/>
      <c r="L19" s="90"/>
      <c r="M19" s="90"/>
      <c r="N19" s="90"/>
      <c r="O19" s="90"/>
    </row>
    <row r="20" spans="1:18" x14ac:dyDescent="0.2">
      <c r="A20" s="98" t="s">
        <v>103</v>
      </c>
      <c r="B20" s="93">
        <v>0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  <c r="H20" s="94"/>
      <c r="I20" s="94"/>
      <c r="J20" s="94"/>
      <c r="K20" s="90"/>
      <c r="L20" s="90"/>
      <c r="M20" s="90"/>
      <c r="N20" s="90"/>
      <c r="O20" s="90"/>
    </row>
    <row r="21" spans="1:18" x14ac:dyDescent="0.2">
      <c r="A21" s="99" t="s">
        <v>104</v>
      </c>
      <c r="B21" s="93">
        <v>0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4"/>
      <c r="I21" s="94"/>
      <c r="J21" s="94"/>
      <c r="K21" s="90"/>
      <c r="L21" s="90"/>
      <c r="M21" s="90"/>
      <c r="N21" s="90"/>
      <c r="O21" s="90"/>
    </row>
    <row r="22" spans="1:18" x14ac:dyDescent="0.2">
      <c r="A22" s="98" t="s">
        <v>105</v>
      </c>
      <c r="B22" s="93">
        <v>47</v>
      </c>
      <c r="C22" s="93">
        <v>10529302292979.48</v>
      </c>
      <c r="D22" s="93">
        <v>3773516441.6800003</v>
      </c>
      <c r="E22" s="93">
        <v>25</v>
      </c>
      <c r="F22" s="93">
        <v>10362217964495.955</v>
      </c>
      <c r="G22" s="93">
        <v>1293686609.3899999</v>
      </c>
      <c r="H22" s="94"/>
      <c r="I22" s="94"/>
      <c r="J22" s="94"/>
      <c r="K22" s="90"/>
      <c r="L22" s="90"/>
      <c r="M22" s="90"/>
      <c r="N22" s="90"/>
      <c r="O22" s="90"/>
    </row>
    <row r="23" spans="1:18" x14ac:dyDescent="0.2">
      <c r="A23" s="96" t="s">
        <v>106</v>
      </c>
      <c r="B23" s="93">
        <v>67359</v>
      </c>
      <c r="C23" s="93">
        <v>2691275424889.2988</v>
      </c>
      <c r="D23" s="93">
        <v>18096633729.469429</v>
      </c>
      <c r="E23" s="93">
        <v>54435</v>
      </c>
      <c r="F23" s="93">
        <v>2231180006441.0107</v>
      </c>
      <c r="G23" s="93">
        <v>3314950735.0802908</v>
      </c>
      <c r="H23" s="94"/>
      <c r="I23" s="94"/>
      <c r="J23" s="94"/>
      <c r="K23" s="90"/>
      <c r="L23" s="90"/>
      <c r="M23" s="90"/>
      <c r="N23" s="90"/>
      <c r="O23" s="90"/>
    </row>
    <row r="24" spans="1:18" x14ac:dyDescent="0.2">
      <c r="A24" s="96" t="s">
        <v>107</v>
      </c>
      <c r="B24" s="93">
        <v>8154</v>
      </c>
      <c r="C24" s="93">
        <v>116309568041.78999</v>
      </c>
      <c r="D24" s="93">
        <v>126755134.05000003</v>
      </c>
      <c r="E24" s="93">
        <v>1224</v>
      </c>
      <c r="F24" s="93">
        <v>114410864991.78</v>
      </c>
      <c r="G24" s="93">
        <v>100574704.67</v>
      </c>
      <c r="H24" s="94"/>
      <c r="I24" s="94"/>
      <c r="J24" s="94"/>
      <c r="K24" s="90"/>
      <c r="L24" s="90"/>
      <c r="M24" s="90"/>
      <c r="N24" s="90"/>
      <c r="O24" s="90"/>
    </row>
    <row r="25" spans="1:18" ht="15.75" x14ac:dyDescent="0.25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</row>
    <row r="26" spans="1:18" ht="15.75" x14ac:dyDescent="0.25">
      <c r="A26" s="102" t="s">
        <v>108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</row>
    <row r="27" spans="1:18" ht="31.5" hidden="1" customHeight="1" x14ac:dyDescent="0.25">
      <c r="A27" s="103"/>
      <c r="B27" s="103"/>
      <c r="C27" s="103"/>
      <c r="D27" s="103"/>
      <c r="E27" s="103"/>
      <c r="F27" s="103"/>
      <c r="G27" s="103"/>
      <c r="H27" s="103"/>
      <c r="I27" s="103"/>
      <c r="J27" s="103" t="s">
        <v>109</v>
      </c>
      <c r="K27" s="103"/>
      <c r="L27" s="103"/>
      <c r="M27" s="103"/>
      <c r="N27" s="103"/>
      <c r="O27" s="103"/>
      <c r="P27" s="102"/>
      <c r="Q27" s="102"/>
      <c r="R27" s="102"/>
    </row>
    <row r="28" spans="1:18" ht="12.75" customHeight="1" x14ac:dyDescent="0.2">
      <c r="A28" s="104"/>
      <c r="B28" s="105" t="s">
        <v>110</v>
      </c>
      <c r="C28" s="106"/>
      <c r="D28" s="195" t="s">
        <v>111</v>
      </c>
      <c r="E28" s="196"/>
      <c r="F28" s="197" t="s">
        <v>14</v>
      </c>
      <c r="G28" s="198"/>
      <c r="J28" s="107"/>
    </row>
    <row r="29" spans="1:18" ht="3.75" customHeight="1" x14ac:dyDescent="0.2">
      <c r="A29" s="108"/>
      <c r="B29" s="109"/>
      <c r="C29" s="110"/>
      <c r="D29" s="190"/>
      <c r="E29" s="191"/>
      <c r="F29" s="192"/>
      <c r="G29" s="191"/>
      <c r="J29" s="111"/>
      <c r="K29" s="66"/>
    </row>
    <row r="30" spans="1:18" ht="25.5" x14ac:dyDescent="0.2">
      <c r="A30" s="112" t="s">
        <v>112</v>
      </c>
      <c r="B30" s="112" t="s">
        <v>16</v>
      </c>
      <c r="C30" s="112" t="s">
        <v>113</v>
      </c>
      <c r="D30" s="112" t="s">
        <v>16</v>
      </c>
      <c r="E30" s="112" t="s">
        <v>113</v>
      </c>
      <c r="F30" s="112" t="s">
        <v>16</v>
      </c>
      <c r="G30" s="112" t="s">
        <v>113</v>
      </c>
      <c r="J30" s="113"/>
      <c r="K30" s="66"/>
    </row>
    <row r="31" spans="1:18" ht="0.75" customHeight="1" x14ac:dyDescent="0.2">
      <c r="A31" s="78"/>
      <c r="B31" s="112"/>
      <c r="C31" s="112"/>
      <c r="D31" s="112"/>
      <c r="E31" s="112"/>
      <c r="F31" s="112"/>
      <c r="G31" s="112"/>
      <c r="J31" s="114"/>
      <c r="L31" s="66"/>
    </row>
    <row r="32" spans="1:18" ht="15" x14ac:dyDescent="0.25">
      <c r="A32" s="81" t="s">
        <v>35</v>
      </c>
      <c r="B32" s="115">
        <v>6776591</v>
      </c>
      <c r="C32" s="115">
        <v>12791362312.780651</v>
      </c>
      <c r="D32" s="115">
        <v>3681346</v>
      </c>
      <c r="E32" s="115">
        <v>12966426014.950001</v>
      </c>
      <c r="F32" s="115">
        <v>168853</v>
      </c>
      <c r="G32" s="115">
        <v>2822261539.145</v>
      </c>
      <c r="J32" s="116"/>
    </row>
    <row r="33" spans="1:18" ht="15" x14ac:dyDescent="0.25">
      <c r="A33" s="117" t="s">
        <v>97</v>
      </c>
      <c r="B33" s="82">
        <v>6739663</v>
      </c>
      <c r="C33" s="82">
        <v>10913810661.030651</v>
      </c>
      <c r="D33" s="82">
        <v>3508621</v>
      </c>
      <c r="E33" s="82">
        <v>12208850527.470001</v>
      </c>
      <c r="F33" s="82">
        <v>128719</v>
      </c>
      <c r="G33" s="82">
        <v>3032181996.1749997</v>
      </c>
      <c r="J33" s="118"/>
    </row>
    <row r="34" spans="1:18" x14ac:dyDescent="0.2">
      <c r="A34" s="92" t="s">
        <v>98</v>
      </c>
      <c r="B34" s="93">
        <v>763</v>
      </c>
      <c r="C34" s="93">
        <v>83387423.719999999</v>
      </c>
      <c r="D34" s="93">
        <v>1491</v>
      </c>
      <c r="E34" s="93">
        <v>102703518.58</v>
      </c>
      <c r="F34" s="93">
        <v>346</v>
      </c>
      <c r="G34" s="93">
        <v>14362962.759999998</v>
      </c>
      <c r="J34" s="118"/>
    </row>
    <row r="35" spans="1:18" x14ac:dyDescent="0.2">
      <c r="A35" s="92" t="s">
        <v>99</v>
      </c>
      <c r="B35" s="93">
        <v>57708</v>
      </c>
      <c r="C35" s="93">
        <v>1121368829.2290001</v>
      </c>
      <c r="D35" s="93">
        <v>151299</v>
      </c>
      <c r="E35" s="93">
        <v>2056642847.3499999</v>
      </c>
      <c r="F35" s="93">
        <v>55874</v>
      </c>
      <c r="G35" s="93">
        <v>1858000212.5249999</v>
      </c>
      <c r="J35" s="118"/>
    </row>
    <row r="36" spans="1:18" x14ac:dyDescent="0.2">
      <c r="A36" s="97" t="s">
        <v>100</v>
      </c>
      <c r="B36" s="93">
        <v>2777</v>
      </c>
      <c r="C36" s="93">
        <v>138133636.54999998</v>
      </c>
      <c r="D36" s="93">
        <v>8333</v>
      </c>
      <c r="E36" s="93">
        <v>166800129.34999999</v>
      </c>
      <c r="F36" s="93">
        <v>65</v>
      </c>
      <c r="G36" s="93">
        <v>32198290.929999996</v>
      </c>
      <c r="J36" s="118"/>
    </row>
    <row r="37" spans="1:18" x14ac:dyDescent="0.2">
      <c r="A37" s="96" t="s">
        <v>101</v>
      </c>
      <c r="B37" s="93">
        <v>0</v>
      </c>
      <c r="C37" s="93">
        <v>0</v>
      </c>
      <c r="D37" s="93">
        <v>0</v>
      </c>
      <c r="E37" s="93">
        <v>0</v>
      </c>
      <c r="F37" s="93">
        <v>0</v>
      </c>
      <c r="G37" s="93">
        <v>0</v>
      </c>
      <c r="J37" s="118"/>
    </row>
    <row r="38" spans="1:18" x14ac:dyDescent="0.2">
      <c r="A38" s="97" t="s">
        <v>102</v>
      </c>
      <c r="B38" s="82">
        <v>36928</v>
      </c>
      <c r="C38" s="82">
        <v>1877551651.75</v>
      </c>
      <c r="D38" s="82">
        <v>172725</v>
      </c>
      <c r="E38" s="82">
        <v>757575487.48000002</v>
      </c>
      <c r="F38" s="82">
        <v>40134</v>
      </c>
      <c r="G38" s="82">
        <v>-209920457.02999994</v>
      </c>
      <c r="J38" s="118"/>
    </row>
    <row r="39" spans="1:18" x14ac:dyDescent="0.2">
      <c r="A39" s="99" t="s">
        <v>103</v>
      </c>
      <c r="B39" s="93">
        <v>0</v>
      </c>
      <c r="C39" s="93">
        <v>0</v>
      </c>
      <c r="D39" s="93">
        <v>0</v>
      </c>
      <c r="E39" s="93">
        <v>0</v>
      </c>
      <c r="F39" s="93">
        <v>0</v>
      </c>
      <c r="G39" s="93">
        <v>0</v>
      </c>
      <c r="J39" s="118"/>
    </row>
    <row r="40" spans="1:18" x14ac:dyDescent="0.2">
      <c r="A40" s="98" t="s">
        <v>104</v>
      </c>
      <c r="B40" s="93">
        <v>0</v>
      </c>
      <c r="C40" s="93">
        <v>0</v>
      </c>
      <c r="D40" s="93">
        <v>0</v>
      </c>
      <c r="E40" s="93">
        <v>0</v>
      </c>
      <c r="F40" s="93">
        <v>0</v>
      </c>
      <c r="G40" s="93">
        <v>0</v>
      </c>
      <c r="J40" s="118"/>
    </row>
    <row r="41" spans="1:18" x14ac:dyDescent="0.2">
      <c r="A41" s="99" t="s">
        <v>105</v>
      </c>
      <c r="B41" s="93">
        <v>36928</v>
      </c>
      <c r="C41" s="93">
        <v>1877551651.75</v>
      </c>
      <c r="D41" s="93">
        <v>172725</v>
      </c>
      <c r="E41" s="93">
        <v>757575487.48000002</v>
      </c>
      <c r="F41" s="93">
        <v>40134</v>
      </c>
      <c r="G41" s="93">
        <v>-209920457.02999994</v>
      </c>
      <c r="J41" s="118"/>
    </row>
    <row r="42" spans="1:18" x14ac:dyDescent="0.2">
      <c r="A42" s="97" t="s">
        <v>106</v>
      </c>
      <c r="B42" s="93">
        <v>6678347</v>
      </c>
      <c r="C42" s="93">
        <v>9569216560.34165</v>
      </c>
      <c r="D42" s="93">
        <v>3347446</v>
      </c>
      <c r="E42" s="93">
        <v>9881440505.9900017</v>
      </c>
      <c r="F42" s="93">
        <v>72459</v>
      </c>
      <c r="G42" s="93">
        <v>1128169546.9599998</v>
      </c>
      <c r="J42" s="118"/>
    </row>
    <row r="43" spans="1:18" x14ac:dyDescent="0.2">
      <c r="A43" s="96" t="s">
        <v>107</v>
      </c>
      <c r="B43" s="93">
        <v>68</v>
      </c>
      <c r="C43" s="93">
        <v>1704211.19</v>
      </c>
      <c r="D43" s="93">
        <v>52</v>
      </c>
      <c r="E43" s="93">
        <v>1263526.2</v>
      </c>
      <c r="F43" s="93">
        <v>-25</v>
      </c>
      <c r="G43" s="93">
        <v>-549017</v>
      </c>
      <c r="J43" s="118"/>
    </row>
    <row r="44" spans="1:18" ht="15.75" hidden="1" x14ac:dyDescent="0.25">
      <c r="A44" s="100"/>
      <c r="D44" s="119"/>
      <c r="E44" s="119"/>
      <c r="F44" s="119"/>
      <c r="G44" s="119"/>
      <c r="H44" s="119"/>
      <c r="I44" s="119"/>
      <c r="L44" s="119"/>
      <c r="M44" s="119"/>
      <c r="N44" s="119"/>
      <c r="O44" s="119"/>
      <c r="P44" s="119"/>
      <c r="Q44" s="119"/>
      <c r="R44" s="119"/>
    </row>
    <row r="45" spans="1:18" hidden="1" x14ac:dyDescent="0.2"/>
    <row r="46" spans="1:18" ht="13.5" thickBot="1" x14ac:dyDescent="0.25"/>
    <row r="47" spans="1:18" ht="13.5" thickBot="1" x14ac:dyDescent="0.25">
      <c r="A47" s="120" t="s">
        <v>114</v>
      </c>
      <c r="B47" s="120"/>
      <c r="C47" s="120"/>
      <c r="D47" s="121"/>
      <c r="E47" s="121"/>
      <c r="F47" s="122"/>
    </row>
    <row r="48" spans="1:18" x14ac:dyDescent="0.2">
      <c r="A48" s="58" t="s">
        <v>120</v>
      </c>
      <c r="B48" s="128"/>
      <c r="C48" s="128" t="s">
        <v>119</v>
      </c>
      <c r="D48" s="128"/>
      <c r="E48" s="128"/>
      <c r="F48" s="59"/>
    </row>
    <row r="49" spans="1:6" ht="13.5" thickBot="1" x14ac:dyDescent="0.25">
      <c r="A49" s="129" t="s">
        <v>121</v>
      </c>
      <c r="B49" s="60"/>
      <c r="C49" s="60"/>
      <c r="D49" s="60"/>
      <c r="E49" s="60"/>
      <c r="F49" s="61"/>
    </row>
  </sheetData>
  <protectedRanges>
    <protectedRange sqref="B15:G24 B34:G37 B39:G43" name="ValoresOperaciones_1"/>
    <protectedRange sqref="A4:A6" name="InfFormD54_1"/>
  </protectedRanges>
  <mergeCells count="16">
    <mergeCell ref="N11:O11"/>
    <mergeCell ref="L12:M12"/>
    <mergeCell ref="N12:O12"/>
    <mergeCell ref="D28:E28"/>
    <mergeCell ref="F28:G28"/>
    <mergeCell ref="D29:E29"/>
    <mergeCell ref="F29:G29"/>
    <mergeCell ref="B1:M1"/>
    <mergeCell ref="B2:M2"/>
    <mergeCell ref="B3:M3"/>
    <mergeCell ref="L8:M8"/>
    <mergeCell ref="A9:A11"/>
    <mergeCell ref="B9:L9"/>
    <mergeCell ref="B10:D10"/>
    <mergeCell ref="E10:G10"/>
    <mergeCell ref="L11:M11"/>
  </mergeCells>
  <printOptions horizontalCentered="1"/>
  <pageMargins left="0.9055118110236221" right="0.70866141732283472" top="0.39370078740157483" bottom="0.55118110236220474" header="0.31496062992125984" footer="0.31496062992125984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CONSOLIDADO D24 2018</vt:lpstr>
      <vt:lpstr>CONSOLIDADO D25 2018</vt:lpstr>
      <vt:lpstr>CONSOLIDADO D26 2018</vt:lpstr>
      <vt:lpstr>'CONSOLIDADO D24 2018'!Área_de_impresión</vt:lpstr>
      <vt:lpstr>'CONSOLIDADO D25 2018'!Área_de_impresión</vt:lpstr>
      <vt:lpstr>'CONSOLIDADO D26 2018'!Área_de_impresión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Mdilone</dc:creator>
  <cp:lastModifiedBy>Bryan Marte</cp:lastModifiedBy>
  <cp:lastPrinted>2020-01-28T16:08:31Z</cp:lastPrinted>
  <dcterms:created xsi:type="dcterms:W3CDTF">2017-09-22T16:25:22Z</dcterms:created>
  <dcterms:modified xsi:type="dcterms:W3CDTF">2020-06-19T16:06:30Z</dcterms:modified>
</cp:coreProperties>
</file>