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3965961F-54FC-44B0-8DF5-83558FBAAB14}" xr6:coauthVersionLast="36" xr6:coauthVersionMax="36" xr10:uidLastSave="{00000000-0000-0000-0000-000000000000}"/>
  <bookViews>
    <workbookView xWindow="0" yWindow="0" windowWidth="21600" windowHeight="8925" xr2:uid="{1C212639-82A5-413C-8413-08ED81218F4B}"/>
  </bookViews>
  <sheets>
    <sheet name="ESPECIAL" sheetId="2" r:id="rId1"/>
    <sheet name="COLECTORA (USD)" sheetId="8" r:id="rId2"/>
    <sheet name="colectora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7" l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2" i="7"/>
  <c r="G14" i="2" l="1"/>
  <c r="G15" i="2" s="1"/>
  <c r="G16" i="2" s="1"/>
  <c r="G17" i="2" s="1"/>
  <c r="G18" i="2" s="1"/>
  <c r="G19" i="2" s="1"/>
  <c r="G11" i="8" l="1"/>
  <c r="G12" i="8" s="1"/>
  <c r="G13" i="8" l="1"/>
  <c r="G11" i="7"/>
</calcChain>
</file>

<file path=xl/sharedStrings.xml><?xml version="1.0" encoding="utf-8"?>
<sst xmlns="http://schemas.openxmlformats.org/spreadsheetml/2006/main" count="215" uniqueCount="63">
  <si>
    <t>CUENTA COLECTORA DE RECURSOS PROPIOS CTA No 010-252470-0</t>
  </si>
  <si>
    <t>Fecha</t>
  </si>
  <si>
    <t>Ck No/ Tranf</t>
  </si>
  <si>
    <t>CUENTA ESPECIAL  CTA No 010-500117-1</t>
  </si>
  <si>
    <t>Balance</t>
  </si>
  <si>
    <t>Pag No 1</t>
  </si>
  <si>
    <t>Contador</t>
  </si>
  <si>
    <t>Director Financiero</t>
  </si>
  <si>
    <t xml:space="preserve">                                     _______________________________</t>
  </si>
  <si>
    <t>Pag No  1</t>
  </si>
  <si>
    <t>Lic Valeria Valdez</t>
  </si>
  <si>
    <t>auxiliar</t>
  </si>
  <si>
    <t xml:space="preserve"> </t>
  </si>
  <si>
    <t>CUENTA COLECTORA RECURSOS PROPIOS (USD)  CTA No 9998005000</t>
  </si>
  <si>
    <t xml:space="preserve">INGRESO POR TRANFERENCIA </t>
  </si>
  <si>
    <t>l</t>
  </si>
  <si>
    <t>INGRESOS Y EGRESOS  MES DE SEPTIEMBRE 2024</t>
  </si>
  <si>
    <t>Balance al 31/08/2024</t>
  </si>
  <si>
    <t>INGRESOS Y EGRESOS   MES DE SEPTIEMBRE 2024</t>
  </si>
  <si>
    <t>BALANCE AL 30 DE SEPTIEMBRE 2024 CUENTA RECURSOS PROPIOS (USD)</t>
  </si>
  <si>
    <t>LOTE 467</t>
  </si>
  <si>
    <t>LOTE 468</t>
  </si>
  <si>
    <t>LOTE 469</t>
  </si>
  <si>
    <t>RENOV. DE LICENCIA (CHEQUES)</t>
  </si>
  <si>
    <t>LOTE 470</t>
  </si>
  <si>
    <t>LOTE 471</t>
  </si>
  <si>
    <t>LOTE 472</t>
  </si>
  <si>
    <t>INGRESO POR CHEQUE NULO (57434)</t>
  </si>
  <si>
    <t>RESOL. AJUSTADORES (CHEUES)</t>
  </si>
  <si>
    <t>LOTE 473</t>
  </si>
  <si>
    <t>LOTE 474</t>
  </si>
  <si>
    <t>LOTE 475</t>
  </si>
  <si>
    <t>LOTE 476</t>
  </si>
  <si>
    <t>LOTE 477</t>
  </si>
  <si>
    <t>LOTE 478</t>
  </si>
  <si>
    <t>LOTE 479</t>
  </si>
  <si>
    <t>LOTE 480</t>
  </si>
  <si>
    <t>ADALGISA DE LOS SANTOS DE ABREU</t>
  </si>
  <si>
    <t>LOTE 481</t>
  </si>
  <si>
    <t>LOTE 482</t>
  </si>
  <si>
    <t>LOTE 483</t>
  </si>
  <si>
    <t>LOTE 484</t>
  </si>
  <si>
    <t>SOLIC. RENOV. DE LICENCIA (CHEQUES)</t>
  </si>
  <si>
    <t>LOTE 485</t>
  </si>
  <si>
    <t>LIBR 1650</t>
  </si>
  <si>
    <t>AGUA PLANETA AZUL C POR A</t>
  </si>
  <si>
    <t>BALANCE AL 30 DE SEPTIEMBRE 2024 CUENTA COLECTORA RECURSOS PROPIOS</t>
  </si>
  <si>
    <t>LOTE 486</t>
  </si>
  <si>
    <t>CARGOS BANCARIOS 0.15%, CHEQUES PAGADOS</t>
  </si>
  <si>
    <t>BALANCE AL 30 DE SEPTIEMBRE 2024 CUENTA ESPECIAL</t>
  </si>
  <si>
    <t>Jorge Luis Ceballos Pimentel</t>
  </si>
  <si>
    <t xml:space="preserve">Débito </t>
  </si>
  <si>
    <t>Crédito</t>
  </si>
  <si>
    <t>Descripción</t>
  </si>
  <si>
    <t>BASILICA CATEDRAL NUESTRA SEÑORA DE LA ENCARNACIÓN</t>
  </si>
  <si>
    <t>MATEO PASCUAL MARTÍNEZ  PEGUERO</t>
  </si>
  <si>
    <t>DEPÓSITO</t>
  </si>
  <si>
    <t>TARJETA DE CRÉDITO</t>
  </si>
  <si>
    <t>DEPÓSITO SANTIAGO</t>
  </si>
  <si>
    <t>RETENCIÓN 2.5% DE COBRO TC</t>
  </si>
  <si>
    <t>Lic Felipe Suero Capellán</t>
  </si>
  <si>
    <t xml:space="preserve">INGRESO POR TRANSFERENCIA </t>
  </si>
  <si>
    <t>PERLA MASSIEL HERNÁNDEZ GUZMÁN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</si>
</sst>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XDR&quot;* #,##0.00_-;\-&quot;XDR&quot;* #,##0.00_-;_-&quot;XDR&quot;* &quot;-&quot;??_-;_-@_-"/>
    <numFmt numFmtId="165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0" xfId="0" applyFill="1"/>
    <xf numFmtId="43" fontId="0" fillId="0" borderId="1" xfId="1" applyFont="1" applyFill="1" applyBorder="1"/>
    <xf numFmtId="43" fontId="0" fillId="0" borderId="1" xfId="0" applyNumberFormat="1" applyBorder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3" fontId="0" fillId="0" borderId="0" xfId="1" applyFont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0" fillId="0" borderId="5" xfId="0" applyNumberFormat="1" applyFill="1" applyBorder="1"/>
    <xf numFmtId="14" fontId="0" fillId="0" borderId="4" xfId="0" applyNumberFormat="1" applyBorder="1"/>
    <xf numFmtId="43" fontId="5" fillId="0" borderId="1" xfId="1" applyFont="1" applyBorder="1"/>
    <xf numFmtId="43" fontId="5" fillId="0" borderId="5" xfId="1" applyFont="1" applyFill="1" applyBorder="1"/>
    <xf numFmtId="0" fontId="6" fillId="0" borderId="0" xfId="0" applyFont="1" applyAlignment="1">
      <alignment horizontal="right"/>
    </xf>
    <xf numFmtId="43" fontId="1" fillId="0" borderId="5" xfId="1" applyFont="1" applyBorder="1"/>
    <xf numFmtId="0" fontId="3" fillId="0" borderId="4" xfId="0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0" fontId="0" fillId="0" borderId="12" xfId="0" applyBorder="1"/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14" fontId="0" fillId="0" borderId="4" xfId="0" applyNumberFormat="1" applyFont="1" applyBorder="1" applyAlignment="1">
      <alignment horizontal="center"/>
    </xf>
    <xf numFmtId="164" fontId="0" fillId="0" borderId="0" xfId="2" applyFont="1"/>
    <xf numFmtId="14" fontId="0" fillId="4" borderId="4" xfId="0" applyNumberFormat="1" applyFill="1" applyBorder="1" applyAlignment="1">
      <alignment horizontal="center"/>
    </xf>
    <xf numFmtId="0" fontId="0" fillId="4" borderId="1" xfId="0" applyFill="1" applyBorder="1"/>
    <xf numFmtId="14" fontId="0" fillId="4" borderId="4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4" borderId="0" xfId="0" applyFill="1"/>
    <xf numFmtId="165" fontId="0" fillId="4" borderId="0" xfId="0" applyNumberFormat="1" applyFill="1"/>
    <xf numFmtId="0" fontId="0" fillId="4" borderId="4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43" fontId="0" fillId="4" borderId="0" xfId="1" applyFont="1" applyFill="1"/>
    <xf numFmtId="4" fontId="0" fillId="4" borderId="1" xfId="0" applyNumberFormat="1" applyFill="1" applyBorder="1"/>
    <xf numFmtId="14" fontId="0" fillId="4" borderId="4" xfId="0" applyNumberFormat="1" applyFill="1" applyBorder="1"/>
    <xf numFmtId="14" fontId="0" fillId="4" borderId="9" xfId="0" applyNumberFormat="1" applyFill="1" applyBorder="1"/>
    <xf numFmtId="0" fontId="0" fillId="4" borderId="10" xfId="0" applyFill="1" applyBorder="1" applyAlignment="1">
      <alignment horizontal="center"/>
    </xf>
    <xf numFmtId="43" fontId="0" fillId="4" borderId="18" xfId="1" applyFont="1" applyFill="1" applyBorder="1"/>
    <xf numFmtId="0" fontId="0" fillId="4" borderId="0" xfId="0" applyFill="1" applyBorder="1"/>
    <xf numFmtId="14" fontId="0" fillId="4" borderId="16" xfId="0" applyNumberFormat="1" applyFill="1" applyBorder="1"/>
    <xf numFmtId="0" fontId="0" fillId="4" borderId="0" xfId="0" applyFill="1" applyBorder="1" applyAlignment="1">
      <alignment horizontal="center"/>
    </xf>
    <xf numFmtId="14" fontId="0" fillId="4" borderId="2" xfId="0" applyNumberFormat="1" applyFill="1" applyBorder="1"/>
    <xf numFmtId="0" fontId="0" fillId="4" borderId="3" xfId="0" applyFill="1" applyBorder="1" applyAlignment="1">
      <alignment horizontal="center"/>
    </xf>
    <xf numFmtId="43" fontId="0" fillId="4" borderId="19" xfId="1" applyFont="1" applyFill="1" applyBorder="1"/>
    <xf numFmtId="14" fontId="0" fillId="4" borderId="17" xfId="0" applyNumberFormat="1" applyFill="1" applyBorder="1"/>
    <xf numFmtId="14" fontId="0" fillId="4" borderId="20" xfId="0" applyNumberFormat="1" applyFill="1" applyBorder="1"/>
    <xf numFmtId="14" fontId="0" fillId="4" borderId="1" xfId="0" applyNumberFormat="1" applyFill="1" applyBorder="1"/>
    <xf numFmtId="0" fontId="0" fillId="4" borderId="19" xfId="0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43" fontId="0" fillId="4" borderId="0" xfId="1" applyFont="1" applyFill="1" applyBorder="1"/>
    <xf numFmtId="43" fontId="6" fillId="3" borderId="5" xfId="1" applyFont="1" applyFill="1" applyBorder="1"/>
    <xf numFmtId="14" fontId="3" fillId="0" borderId="4" xfId="0" applyNumberFormat="1" applyFont="1" applyFill="1" applyBorder="1" applyAlignment="1">
      <alignment horizontal="center"/>
    </xf>
    <xf numFmtId="43" fontId="6" fillId="3" borderId="5" xfId="0" applyNumberFormat="1" applyFont="1" applyFill="1" applyBorder="1"/>
    <xf numFmtId="14" fontId="0" fillId="0" borderId="4" xfId="0" applyNumberFormat="1" applyBorder="1" applyAlignment="1">
      <alignment horizontal="right"/>
    </xf>
    <xf numFmtId="0" fontId="0" fillId="4" borderId="1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6" fillId="3" borderId="14" xfId="2" applyFont="1" applyFill="1" applyBorder="1" applyAlignment="1">
      <alignment horizontal="center"/>
    </xf>
    <xf numFmtId="164" fontId="6" fillId="3" borderId="15" xfId="2" applyFont="1" applyFill="1" applyBorder="1" applyAlignment="1">
      <alignment horizontal="center"/>
    </xf>
    <xf numFmtId="164" fontId="6" fillId="3" borderId="13" xfId="2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43" fontId="6" fillId="3" borderId="21" xfId="1" applyFont="1" applyFill="1" applyBorder="1" applyAlignment="1">
      <alignment horizontal="center"/>
    </xf>
    <xf numFmtId="43" fontId="6" fillId="3" borderId="22" xfId="1" applyFont="1" applyFill="1" applyBorder="1" applyAlignment="1">
      <alignment horizontal="center"/>
    </xf>
    <xf numFmtId="43" fontId="6" fillId="3" borderId="23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3</xdr:row>
      <xdr:rowOff>38100</xdr:rowOff>
    </xdr:from>
    <xdr:to>
      <xdr:col>3</xdr:col>
      <xdr:colOff>2962275</xdr:colOff>
      <xdr:row>7</xdr:row>
      <xdr:rowOff>180975</xdr:rowOff>
    </xdr:to>
    <xdr:pic>
      <xdr:nvPicPr>
        <xdr:cNvPr id="5" name="Imagen 4" descr="Superintendencia de Seguros">
          <a:extLst>
            <a:ext uri="{FF2B5EF4-FFF2-40B4-BE49-F238E27FC236}">
              <a16:creationId xmlns:a16="http://schemas.microsoft.com/office/drawing/2014/main" id="{209AD835-EF90-40F2-8425-C6FCCD8F7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1123950</xdr:colOff>
      <xdr:row>0</xdr:row>
      <xdr:rowOff>38100</xdr:rowOff>
    </xdr:from>
    <xdr:ext cx="1838325" cy="904875"/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A3C310BB-3F4E-40A8-B717-E570F7FAC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28575</xdr:rowOff>
    </xdr:from>
    <xdr:to>
      <xdr:col>3</xdr:col>
      <xdr:colOff>2914650</xdr:colOff>
      <xdr:row>4</xdr:row>
      <xdr:rowOff>171450</xdr:rowOff>
    </xdr:to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B44C8314-FE03-45D6-854C-2DDCD0F5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85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9:I82"/>
  <sheetViews>
    <sheetView tabSelected="1" zoomScaleNormal="95" workbookViewId="0">
      <selection activeCell="D16" sqref="D16"/>
    </sheetView>
  </sheetViews>
  <sheetFormatPr baseColWidth="10" defaultRowHeight="15" x14ac:dyDescent="0.25"/>
  <cols>
    <col min="1" max="1" width="4.42578125" customWidth="1"/>
    <col min="2" max="2" width="11.5703125" customWidth="1"/>
    <col min="3" max="3" width="13.28515625" customWidth="1"/>
    <col min="4" max="4" width="45.85546875" customWidth="1"/>
    <col min="5" max="5" width="15.85546875" customWidth="1"/>
    <col min="6" max="6" width="14.42578125" customWidth="1"/>
    <col min="7" max="7" width="19" customWidth="1"/>
    <col min="9" max="9" width="17.5703125" customWidth="1"/>
    <col min="10" max="10" width="13.7109375" customWidth="1"/>
  </cols>
  <sheetData>
    <row r="9" spans="1:9" ht="18.75" x14ac:dyDescent="0.3">
      <c r="A9" s="62" t="s">
        <v>3</v>
      </c>
      <c r="B9" s="62"/>
      <c r="C9" s="62"/>
      <c r="D9" s="62"/>
      <c r="E9" s="62"/>
      <c r="F9" s="62"/>
      <c r="G9" s="62"/>
    </row>
    <row r="10" spans="1:9" s="5" customFormat="1" ht="18.75" x14ac:dyDescent="0.3">
      <c r="A10" s="62" t="s">
        <v>16</v>
      </c>
      <c r="B10" s="62"/>
      <c r="C10" s="62"/>
      <c r="D10" s="62"/>
      <c r="E10" s="62"/>
      <c r="F10" s="62"/>
      <c r="G10" s="62"/>
      <c r="I10" s="11"/>
    </row>
    <row r="11" spans="1:9" s="5" customFormat="1" ht="15.75" thickBot="1" x14ac:dyDescent="0.3">
      <c r="A11"/>
      <c r="B11"/>
      <c r="C11"/>
      <c r="D11"/>
      <c r="E11"/>
      <c r="F11"/>
      <c r="G11" s="18" t="s">
        <v>9</v>
      </c>
      <c r="I11" s="11"/>
    </row>
    <row r="12" spans="1:9" s="5" customFormat="1" ht="15.75" x14ac:dyDescent="0.25">
      <c r="A12"/>
      <c r="B12" s="8" t="s">
        <v>1</v>
      </c>
      <c r="C12" s="9" t="s">
        <v>2</v>
      </c>
      <c r="D12" s="9" t="s">
        <v>53</v>
      </c>
      <c r="E12" s="9" t="s">
        <v>51</v>
      </c>
      <c r="F12" s="9" t="s">
        <v>52</v>
      </c>
      <c r="G12" s="10" t="s">
        <v>4</v>
      </c>
      <c r="I12" s="11"/>
    </row>
    <row r="13" spans="1:9" s="5" customFormat="1" ht="15.75" x14ac:dyDescent="0.25">
      <c r="B13" s="56"/>
      <c r="C13" s="13"/>
      <c r="D13" s="13" t="s">
        <v>17</v>
      </c>
      <c r="E13" s="13"/>
      <c r="F13" s="13"/>
      <c r="G13" s="19">
        <v>533067.52000000002</v>
      </c>
      <c r="I13" s="11"/>
    </row>
    <row r="14" spans="1:9" s="5" customFormat="1" ht="15.75" x14ac:dyDescent="0.25">
      <c r="B14" s="21">
        <v>45545</v>
      </c>
      <c r="C14" s="12" t="s">
        <v>15</v>
      </c>
      <c r="D14" s="32" t="s">
        <v>27</v>
      </c>
      <c r="E14" s="26"/>
      <c r="F14" s="6">
        <v>20000</v>
      </c>
      <c r="G14" s="19">
        <f>G13+F14-E14</f>
        <v>553067.52000000002</v>
      </c>
      <c r="I14" s="11"/>
    </row>
    <row r="15" spans="1:9" s="33" customFormat="1" ht="15.75" x14ac:dyDescent="0.25">
      <c r="A15" s="5"/>
      <c r="B15" s="21">
        <v>45555</v>
      </c>
      <c r="C15" s="12">
        <v>57435</v>
      </c>
      <c r="D15" s="32" t="s">
        <v>37</v>
      </c>
      <c r="E15" s="6">
        <v>117056.58</v>
      </c>
      <c r="F15" s="26"/>
      <c r="G15" s="19">
        <f t="shared" ref="G15:G19" si="0">G14+F15-E15</f>
        <v>436010.94</v>
      </c>
      <c r="I15" s="37"/>
    </row>
    <row r="16" spans="1:9" s="33" customFormat="1" ht="30" x14ac:dyDescent="0.25">
      <c r="A16" s="5"/>
      <c r="B16" s="21">
        <v>45555</v>
      </c>
      <c r="C16" s="12">
        <v>57436</v>
      </c>
      <c r="D16" s="59" t="s">
        <v>54</v>
      </c>
      <c r="E16" s="6">
        <v>20000</v>
      </c>
      <c r="F16" s="6"/>
      <c r="G16" s="19">
        <f t="shared" si="0"/>
        <v>416010.94</v>
      </c>
      <c r="I16" s="54"/>
    </row>
    <row r="17" spans="1:7" s="33" customFormat="1" ht="15.75" x14ac:dyDescent="0.25">
      <c r="A17" s="5"/>
      <c r="B17" s="21">
        <v>45560</v>
      </c>
      <c r="C17" s="12">
        <v>57437</v>
      </c>
      <c r="D17" s="1" t="s">
        <v>62</v>
      </c>
      <c r="E17" s="6">
        <v>8000</v>
      </c>
      <c r="F17" s="6"/>
      <c r="G17" s="19">
        <f t="shared" si="0"/>
        <v>408010.94</v>
      </c>
    </row>
    <row r="18" spans="1:7" s="33" customFormat="1" ht="15.75" x14ac:dyDescent="0.25">
      <c r="B18" s="36">
        <v>45560</v>
      </c>
      <c r="C18" s="25">
        <v>57438</v>
      </c>
      <c r="D18" s="32" t="s">
        <v>55</v>
      </c>
      <c r="E18" s="26">
        <v>1000</v>
      </c>
      <c r="F18" s="26"/>
      <c r="G18" s="19">
        <f t="shared" si="0"/>
        <v>407010.94</v>
      </c>
    </row>
    <row r="19" spans="1:7" s="33" customFormat="1" x14ac:dyDescent="0.25">
      <c r="B19" s="31">
        <v>45565</v>
      </c>
      <c r="C19" s="53" t="s">
        <v>15</v>
      </c>
      <c r="D19" s="32" t="s">
        <v>48</v>
      </c>
      <c r="E19" s="26">
        <v>175</v>
      </c>
      <c r="F19" s="26"/>
      <c r="G19" s="19">
        <f t="shared" si="0"/>
        <v>406835.94</v>
      </c>
    </row>
    <row r="20" spans="1:7" s="5" customFormat="1" x14ac:dyDescent="0.25">
      <c r="A20" s="28"/>
      <c r="B20" s="63" t="s">
        <v>49</v>
      </c>
      <c r="C20" s="64"/>
      <c r="D20" s="64"/>
      <c r="E20" s="64"/>
      <c r="F20" s="65"/>
      <c r="G20" s="55">
        <v>406835.94</v>
      </c>
    </row>
    <row r="21" spans="1:7" x14ac:dyDescent="0.25">
      <c r="A21" s="5"/>
      <c r="B21" s="23"/>
      <c r="C21" s="23"/>
      <c r="D21" s="23"/>
      <c r="E21" s="23"/>
      <c r="F21" s="23"/>
      <c r="G21" s="24"/>
    </row>
    <row r="22" spans="1:7" x14ac:dyDescent="0.25">
      <c r="A22" s="5"/>
      <c r="B22" s="23"/>
      <c r="C22" s="23"/>
      <c r="D22" s="23"/>
      <c r="E22" s="23"/>
      <c r="F22" s="23"/>
      <c r="G22" s="24"/>
    </row>
    <row r="23" spans="1:7" x14ac:dyDescent="0.25">
      <c r="A23" s="5"/>
      <c r="B23" s="23"/>
      <c r="C23" s="23"/>
      <c r="D23" s="23"/>
      <c r="E23" s="23"/>
      <c r="F23" s="23"/>
      <c r="G23" s="24"/>
    </row>
    <row r="24" spans="1:7" ht="15.75" thickBot="1" x14ac:dyDescent="0.3">
      <c r="B24" s="66"/>
      <c r="C24" s="66"/>
      <c r="F24" s="66"/>
      <c r="G24" s="66"/>
    </row>
    <row r="25" spans="1:7" x14ac:dyDescent="0.25">
      <c r="B25" s="61" t="s">
        <v>10</v>
      </c>
      <c r="C25" s="61"/>
      <c r="F25" s="61" t="s">
        <v>60</v>
      </c>
      <c r="G25" s="61"/>
    </row>
    <row r="26" spans="1:7" x14ac:dyDescent="0.25">
      <c r="B26" s="60" t="s">
        <v>11</v>
      </c>
      <c r="C26" s="60"/>
      <c r="F26" s="60" t="s">
        <v>6</v>
      </c>
      <c r="G26" s="60"/>
    </row>
    <row r="29" spans="1:7" x14ac:dyDescent="0.25">
      <c r="D29" t="s">
        <v>8</v>
      </c>
    </row>
    <row r="30" spans="1:7" x14ac:dyDescent="0.25">
      <c r="D30" s="61" t="s">
        <v>50</v>
      </c>
      <c r="E30" s="61"/>
    </row>
    <row r="31" spans="1:7" x14ac:dyDescent="0.25">
      <c r="D31" s="60" t="s">
        <v>7</v>
      </c>
      <c r="E31" s="60"/>
    </row>
    <row r="82" spans="4:4" x14ac:dyDescent="0.25">
      <c r="D82" s="22"/>
    </row>
  </sheetData>
  <sortState ref="B10:G18">
    <sortCondition ref="C16:C18"/>
  </sortState>
  <mergeCells count="11">
    <mergeCell ref="A9:G9"/>
    <mergeCell ref="A10:G10"/>
    <mergeCell ref="B20:F20"/>
    <mergeCell ref="B24:C24"/>
    <mergeCell ref="F24:G24"/>
    <mergeCell ref="D31:E31"/>
    <mergeCell ref="B25:C25"/>
    <mergeCell ref="F25:G25"/>
    <mergeCell ref="B26:C26"/>
    <mergeCell ref="F26:G26"/>
    <mergeCell ref="D30:E30"/>
  </mergeCells>
  <pageMargins left="0.25" right="0.25" top="0.75" bottom="0.75" header="0.3" footer="0.3"/>
  <pageSetup scale="74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G25"/>
  <sheetViews>
    <sheetView zoomScaleNormal="100" workbookViewId="0">
      <selection activeCell="D13" sqref="D13"/>
    </sheetView>
  </sheetViews>
  <sheetFormatPr baseColWidth="10" defaultRowHeight="15" x14ac:dyDescent="0.25"/>
  <cols>
    <col min="1" max="1" width="4.42578125" customWidth="1"/>
    <col min="2" max="2" width="11.85546875" bestFit="1" customWidth="1"/>
    <col min="4" max="4" width="40" customWidth="1"/>
    <col min="5" max="5" width="18.85546875" customWidth="1"/>
    <col min="6" max="6" width="17" customWidth="1"/>
    <col min="7" max="7" width="17.28515625" customWidth="1"/>
  </cols>
  <sheetData>
    <row r="6" spans="1:7" ht="18.75" x14ac:dyDescent="0.3">
      <c r="A6" s="62" t="s">
        <v>13</v>
      </c>
      <c r="B6" s="62"/>
      <c r="C6" s="62"/>
      <c r="D6" s="62"/>
      <c r="E6" s="62"/>
      <c r="F6" s="62"/>
      <c r="G6" s="62"/>
    </row>
    <row r="7" spans="1:7" ht="18.75" x14ac:dyDescent="0.3">
      <c r="A7" s="62" t="s">
        <v>16</v>
      </c>
      <c r="B7" s="62"/>
      <c r="C7" s="62"/>
      <c r="D7" s="62"/>
      <c r="E7" s="62"/>
      <c r="F7" s="62"/>
      <c r="G7" s="62"/>
    </row>
    <row r="8" spans="1:7" ht="15.75" thickBot="1" x14ac:dyDescent="0.3">
      <c r="G8" s="18" t="s">
        <v>9</v>
      </c>
    </row>
    <row r="9" spans="1:7" ht="15.75" x14ac:dyDescent="0.25">
      <c r="B9" s="8" t="s">
        <v>1</v>
      </c>
      <c r="C9" s="9" t="s">
        <v>2</v>
      </c>
      <c r="D9" s="9" t="s">
        <v>53</v>
      </c>
      <c r="E9" s="9" t="s">
        <v>51</v>
      </c>
      <c r="F9" s="9" t="s">
        <v>52</v>
      </c>
      <c r="G9" s="10" t="s">
        <v>4</v>
      </c>
    </row>
    <row r="10" spans="1:7" ht="15.75" x14ac:dyDescent="0.25">
      <c r="A10" s="5"/>
      <c r="B10" s="20"/>
      <c r="C10" s="13"/>
      <c r="D10" s="13" t="s">
        <v>17</v>
      </c>
      <c r="E10" s="13"/>
      <c r="F10" s="13"/>
      <c r="G10" s="19">
        <v>3356073.94</v>
      </c>
    </row>
    <row r="11" spans="1:7" ht="15.75" x14ac:dyDescent="0.25">
      <c r="A11" s="5"/>
      <c r="B11" s="21">
        <v>45552</v>
      </c>
      <c r="C11" s="12" t="s">
        <v>15</v>
      </c>
      <c r="D11" s="1" t="s">
        <v>61</v>
      </c>
      <c r="E11" s="26"/>
      <c r="F11" s="6">
        <v>24661.83</v>
      </c>
      <c r="G11" s="19">
        <f t="shared" ref="G11:G12" si="0">G10+F11-E11</f>
        <v>3380735.77</v>
      </c>
    </row>
    <row r="12" spans="1:7" ht="15.75" x14ac:dyDescent="0.25">
      <c r="A12" s="5"/>
      <c r="B12" s="21">
        <v>45553</v>
      </c>
      <c r="C12" s="12" t="s">
        <v>15</v>
      </c>
      <c r="D12" s="1" t="s">
        <v>61</v>
      </c>
      <c r="E12" s="6"/>
      <c r="F12" s="26">
        <v>97058.16</v>
      </c>
      <c r="G12" s="19">
        <f t="shared" si="0"/>
        <v>3477793.93</v>
      </c>
    </row>
    <row r="13" spans="1:7" ht="15.75" x14ac:dyDescent="0.25">
      <c r="A13" s="5"/>
      <c r="B13" s="21">
        <v>45554</v>
      </c>
      <c r="C13" s="12" t="s">
        <v>15</v>
      </c>
      <c r="D13" s="1" t="s">
        <v>61</v>
      </c>
      <c r="E13" s="6"/>
      <c r="F13" s="6">
        <v>99604.45</v>
      </c>
      <c r="G13" s="19">
        <f>G12-E13+F13</f>
        <v>3577398.3800000004</v>
      </c>
    </row>
    <row r="14" spans="1:7" x14ac:dyDescent="0.25">
      <c r="A14" s="28"/>
      <c r="B14" s="63" t="s">
        <v>19</v>
      </c>
      <c r="C14" s="64"/>
      <c r="D14" s="64"/>
      <c r="E14" s="64"/>
      <c r="F14" s="65"/>
      <c r="G14" s="55">
        <v>3577398.38</v>
      </c>
    </row>
    <row r="15" spans="1:7" x14ac:dyDescent="0.25">
      <c r="A15" s="5"/>
      <c r="B15" s="23"/>
      <c r="C15" s="23"/>
      <c r="D15" s="23"/>
      <c r="E15" s="23"/>
      <c r="F15" s="23"/>
      <c r="G15" s="24"/>
    </row>
    <row r="16" spans="1:7" x14ac:dyDescent="0.25">
      <c r="A16" s="5"/>
      <c r="B16" s="23"/>
      <c r="C16" s="23"/>
      <c r="D16" s="23"/>
      <c r="E16" s="23"/>
      <c r="F16" s="23"/>
      <c r="G16" s="24"/>
    </row>
    <row r="17" spans="1:7" x14ac:dyDescent="0.25">
      <c r="A17" s="5"/>
      <c r="B17" s="23"/>
      <c r="C17" s="23"/>
      <c r="D17" s="23"/>
      <c r="E17" s="23"/>
      <c r="F17" s="23"/>
      <c r="G17" s="24"/>
    </row>
    <row r="18" spans="1:7" ht="15.75" thickBot="1" x14ac:dyDescent="0.3">
      <c r="B18" s="66"/>
      <c r="C18" s="66"/>
      <c r="F18" s="66"/>
      <c r="G18" s="66"/>
    </row>
    <row r="19" spans="1:7" x14ac:dyDescent="0.25">
      <c r="B19" s="61" t="s">
        <v>10</v>
      </c>
      <c r="C19" s="61"/>
      <c r="F19" s="61" t="s">
        <v>60</v>
      </c>
      <c r="G19" s="61"/>
    </row>
    <row r="20" spans="1:7" x14ac:dyDescent="0.25">
      <c r="B20" s="60" t="s">
        <v>11</v>
      </c>
      <c r="C20" s="60"/>
      <c r="F20" s="60" t="s">
        <v>6</v>
      </c>
      <c r="G20" s="60"/>
    </row>
    <row r="23" spans="1:7" x14ac:dyDescent="0.25">
      <c r="D23" t="s">
        <v>8</v>
      </c>
    </row>
    <row r="24" spans="1:7" x14ac:dyDescent="0.25">
      <c r="D24" s="61" t="s">
        <v>50</v>
      </c>
      <c r="E24" s="61"/>
    </row>
    <row r="25" spans="1:7" x14ac:dyDescent="0.25">
      <c r="D25" s="60" t="s">
        <v>7</v>
      </c>
      <c r="E25" s="60"/>
    </row>
  </sheetData>
  <mergeCells count="11">
    <mergeCell ref="F20:G20"/>
    <mergeCell ref="D24:E24"/>
    <mergeCell ref="D25:E25"/>
    <mergeCell ref="B20:C20"/>
    <mergeCell ref="B14:F14"/>
    <mergeCell ref="A6:G6"/>
    <mergeCell ref="A7:G7"/>
    <mergeCell ref="B18:C18"/>
    <mergeCell ref="F18:G18"/>
    <mergeCell ref="B19:C19"/>
    <mergeCell ref="F19:G19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H116"/>
  <sheetViews>
    <sheetView zoomScaleNormal="100" workbookViewId="0">
      <selection activeCell="D36" sqref="D36"/>
    </sheetView>
  </sheetViews>
  <sheetFormatPr baseColWidth="10" defaultRowHeight="15" x14ac:dyDescent="0.25"/>
  <cols>
    <col min="3" max="3" width="13.85546875" customWidth="1"/>
    <col min="4" max="4" width="47" customWidth="1"/>
    <col min="5" max="5" width="13.42578125" customWidth="1"/>
    <col min="6" max="6" width="16.85546875" bestFit="1" customWidth="1"/>
    <col min="7" max="7" width="14.42578125" customWidth="1"/>
  </cols>
  <sheetData>
    <row r="1" spans="1:7" x14ac:dyDescent="0.25">
      <c r="B1" t="s">
        <v>12</v>
      </c>
    </row>
    <row r="6" spans="1:7" ht="18.75" x14ac:dyDescent="0.3">
      <c r="A6" s="62" t="s">
        <v>0</v>
      </c>
      <c r="B6" s="62"/>
      <c r="C6" s="62"/>
      <c r="D6" s="62"/>
      <c r="E6" s="62"/>
      <c r="F6" s="62"/>
      <c r="G6" s="62"/>
    </row>
    <row r="7" spans="1:7" ht="18.75" x14ac:dyDescent="0.3">
      <c r="A7" s="62" t="s">
        <v>18</v>
      </c>
      <c r="B7" s="62"/>
      <c r="C7" s="62"/>
      <c r="D7" s="62"/>
      <c r="E7" s="62"/>
      <c r="F7" s="62"/>
      <c r="G7" s="62"/>
    </row>
    <row r="8" spans="1:7" ht="15.75" thickBot="1" x14ac:dyDescent="0.3">
      <c r="G8" s="18" t="s">
        <v>5</v>
      </c>
    </row>
    <row r="9" spans="1:7" ht="15.75" x14ac:dyDescent="0.25">
      <c r="B9" s="8" t="s">
        <v>1</v>
      </c>
      <c r="C9" s="9" t="s">
        <v>2</v>
      </c>
      <c r="D9" s="9" t="s">
        <v>53</v>
      </c>
      <c r="E9" s="9" t="s">
        <v>51</v>
      </c>
      <c r="F9" s="10" t="s">
        <v>52</v>
      </c>
      <c r="G9" s="10" t="s">
        <v>4</v>
      </c>
    </row>
    <row r="10" spans="1:7" ht="15.75" x14ac:dyDescent="0.25">
      <c r="B10" s="15"/>
      <c r="C10" s="1"/>
      <c r="D10" s="13" t="s">
        <v>17</v>
      </c>
      <c r="E10" s="1"/>
      <c r="F10" s="16"/>
      <c r="G10" s="17">
        <v>20159072.760000002</v>
      </c>
    </row>
    <row r="11" spans="1:7" x14ac:dyDescent="0.25">
      <c r="B11" s="4">
        <v>45537</v>
      </c>
      <c r="C11" s="3">
        <v>30068</v>
      </c>
      <c r="D11" s="1" t="s">
        <v>56</v>
      </c>
      <c r="E11" s="2"/>
      <c r="F11" s="2">
        <v>110000</v>
      </c>
      <c r="G11" s="14">
        <f t="shared" ref="G11:G74" si="0">G10+F11-E11</f>
        <v>20269072.760000002</v>
      </c>
    </row>
    <row r="12" spans="1:7" x14ac:dyDescent="0.25">
      <c r="B12" s="4">
        <v>45537</v>
      </c>
      <c r="C12" s="3" t="s">
        <v>20</v>
      </c>
      <c r="D12" s="1" t="s">
        <v>57</v>
      </c>
      <c r="E12" s="2"/>
      <c r="F12" s="2">
        <v>3000</v>
      </c>
      <c r="G12" s="14">
        <f t="shared" si="0"/>
        <v>20272072.760000002</v>
      </c>
    </row>
    <row r="13" spans="1:7" x14ac:dyDescent="0.25">
      <c r="B13" s="4">
        <v>45537</v>
      </c>
      <c r="C13" s="3">
        <v>20215</v>
      </c>
      <c r="D13" s="1" t="s">
        <v>58</v>
      </c>
      <c r="E13" s="2"/>
      <c r="F13" s="2">
        <v>6000</v>
      </c>
      <c r="G13" s="14">
        <f t="shared" si="0"/>
        <v>20278072.760000002</v>
      </c>
    </row>
    <row r="14" spans="1:7" x14ac:dyDescent="0.25">
      <c r="B14" s="4">
        <v>45537</v>
      </c>
      <c r="C14" s="3" t="s">
        <v>15</v>
      </c>
      <c r="D14" s="1" t="s">
        <v>59</v>
      </c>
      <c r="E14" s="2">
        <v>200</v>
      </c>
      <c r="F14" s="2"/>
      <c r="G14" s="14">
        <f t="shared" si="0"/>
        <v>20277872.760000002</v>
      </c>
    </row>
    <row r="15" spans="1:7" x14ac:dyDescent="0.25">
      <c r="B15" s="29">
        <v>45538</v>
      </c>
      <c r="C15" s="25" t="s">
        <v>15</v>
      </c>
      <c r="D15" s="1" t="s">
        <v>14</v>
      </c>
      <c r="E15" s="26"/>
      <c r="F15" s="26">
        <v>100000</v>
      </c>
      <c r="G15" s="14">
        <f t="shared" si="0"/>
        <v>20377872.760000002</v>
      </c>
    </row>
    <row r="16" spans="1:7" x14ac:dyDescent="0.25">
      <c r="B16" s="29">
        <v>45538</v>
      </c>
      <c r="C16" s="25">
        <v>30042</v>
      </c>
      <c r="D16" s="1" t="s">
        <v>56</v>
      </c>
      <c r="E16" s="26"/>
      <c r="F16" s="2">
        <v>14000</v>
      </c>
      <c r="G16" s="14">
        <f t="shared" si="0"/>
        <v>20391872.760000002</v>
      </c>
    </row>
    <row r="17" spans="2:7" x14ac:dyDescent="0.25">
      <c r="B17" s="29">
        <v>45538</v>
      </c>
      <c r="C17" s="25" t="s">
        <v>21</v>
      </c>
      <c r="D17" s="1" t="s">
        <v>57</v>
      </c>
      <c r="E17" s="26"/>
      <c r="F17" s="2">
        <v>3000</v>
      </c>
      <c r="G17" s="14">
        <f t="shared" si="0"/>
        <v>20394872.760000002</v>
      </c>
    </row>
    <row r="18" spans="2:7" x14ac:dyDescent="0.25">
      <c r="B18" s="29">
        <v>45538</v>
      </c>
      <c r="C18" s="3">
        <v>10044</v>
      </c>
      <c r="D18" s="1" t="s">
        <v>58</v>
      </c>
      <c r="E18" s="26"/>
      <c r="F18" s="2">
        <v>1000</v>
      </c>
      <c r="G18" s="14">
        <f t="shared" si="0"/>
        <v>20395872.760000002</v>
      </c>
    </row>
    <row r="19" spans="2:7" x14ac:dyDescent="0.25">
      <c r="B19" s="4">
        <v>45538</v>
      </c>
      <c r="C19" s="3" t="s">
        <v>15</v>
      </c>
      <c r="D19" s="1" t="s">
        <v>59</v>
      </c>
      <c r="E19" s="2">
        <v>1625</v>
      </c>
      <c r="F19" s="2"/>
      <c r="G19" s="14">
        <f t="shared" si="0"/>
        <v>20394247.760000002</v>
      </c>
    </row>
    <row r="20" spans="2:7" x14ac:dyDescent="0.25">
      <c r="B20" s="4">
        <v>45539</v>
      </c>
      <c r="C20" s="3" t="s">
        <v>15</v>
      </c>
      <c r="D20" s="1" t="s">
        <v>14</v>
      </c>
      <c r="E20" s="2"/>
      <c r="F20" s="2">
        <v>27397.68</v>
      </c>
      <c r="G20" s="14">
        <f t="shared" si="0"/>
        <v>20421645.440000001</v>
      </c>
    </row>
    <row r="21" spans="2:7" x14ac:dyDescent="0.25">
      <c r="B21" s="31">
        <v>45539</v>
      </c>
      <c r="C21" s="35">
        <v>20077</v>
      </c>
      <c r="D21" s="1" t="s">
        <v>56</v>
      </c>
      <c r="E21" s="2"/>
      <c r="F21" s="2">
        <v>22000</v>
      </c>
      <c r="G21" s="14">
        <f t="shared" si="0"/>
        <v>20443645.440000001</v>
      </c>
    </row>
    <row r="22" spans="2:7" x14ac:dyDescent="0.25">
      <c r="B22" s="27">
        <v>45539</v>
      </c>
      <c r="C22" s="3" t="s">
        <v>22</v>
      </c>
      <c r="D22" s="1" t="s">
        <v>57</v>
      </c>
      <c r="E22" s="2"/>
      <c r="F22" s="2">
        <v>7000</v>
      </c>
      <c r="G22" s="14">
        <f t="shared" si="0"/>
        <v>20450645.440000001</v>
      </c>
    </row>
    <row r="23" spans="2:7" x14ac:dyDescent="0.25">
      <c r="B23" s="27">
        <v>45539</v>
      </c>
      <c r="C23" s="3">
        <v>10317</v>
      </c>
      <c r="D23" s="1" t="s">
        <v>58</v>
      </c>
      <c r="E23" s="2"/>
      <c r="F23" s="2">
        <v>14000</v>
      </c>
      <c r="G23" s="14">
        <f t="shared" si="0"/>
        <v>20464645.440000001</v>
      </c>
    </row>
    <row r="24" spans="2:7" x14ac:dyDescent="0.25">
      <c r="B24" s="27">
        <v>45539</v>
      </c>
      <c r="C24" s="3" t="s">
        <v>15</v>
      </c>
      <c r="D24" s="1" t="s">
        <v>59</v>
      </c>
      <c r="E24" s="2">
        <v>75</v>
      </c>
      <c r="F24" s="2"/>
      <c r="G24" s="14">
        <f t="shared" si="0"/>
        <v>20464570.440000001</v>
      </c>
    </row>
    <row r="25" spans="2:7" x14ac:dyDescent="0.25">
      <c r="B25" s="4">
        <v>45540</v>
      </c>
      <c r="C25" s="3" t="s">
        <v>15</v>
      </c>
      <c r="D25" s="1" t="s">
        <v>14</v>
      </c>
      <c r="E25" s="2"/>
      <c r="F25" s="2">
        <v>1000</v>
      </c>
      <c r="G25" s="14">
        <f t="shared" si="0"/>
        <v>20465570.440000001</v>
      </c>
    </row>
    <row r="26" spans="2:7" x14ac:dyDescent="0.25">
      <c r="B26" s="4">
        <v>45540</v>
      </c>
      <c r="C26" s="3">
        <v>30048</v>
      </c>
      <c r="D26" s="1" t="s">
        <v>56</v>
      </c>
      <c r="E26" s="2"/>
      <c r="F26" s="2">
        <v>7000</v>
      </c>
      <c r="G26" s="14">
        <f t="shared" si="0"/>
        <v>20472570.440000001</v>
      </c>
    </row>
    <row r="27" spans="2:7" x14ac:dyDescent="0.25">
      <c r="B27" s="4">
        <v>45540</v>
      </c>
      <c r="C27" s="3">
        <v>5422302</v>
      </c>
      <c r="D27" s="1" t="s">
        <v>23</v>
      </c>
      <c r="E27" s="2"/>
      <c r="F27" s="2">
        <v>5100</v>
      </c>
      <c r="G27" s="14">
        <f t="shared" si="0"/>
        <v>20477670.440000001</v>
      </c>
    </row>
    <row r="28" spans="2:7" x14ac:dyDescent="0.25">
      <c r="B28" s="4">
        <v>45540</v>
      </c>
      <c r="C28" s="3" t="s">
        <v>24</v>
      </c>
      <c r="D28" s="1" t="s">
        <v>57</v>
      </c>
      <c r="E28" s="2"/>
      <c r="F28" s="2">
        <v>5000</v>
      </c>
      <c r="G28" s="14">
        <f t="shared" si="0"/>
        <v>20482670.440000001</v>
      </c>
    </row>
    <row r="29" spans="2:7" x14ac:dyDescent="0.25">
      <c r="B29" s="29">
        <v>45540</v>
      </c>
      <c r="C29" s="25">
        <v>20186</v>
      </c>
      <c r="D29" s="1" t="s">
        <v>58</v>
      </c>
      <c r="E29" s="2"/>
      <c r="F29" s="2">
        <v>1000</v>
      </c>
      <c r="G29" s="14">
        <f t="shared" si="0"/>
        <v>20483670.440000001</v>
      </c>
    </row>
    <row r="30" spans="2:7" x14ac:dyDescent="0.25">
      <c r="B30" s="4">
        <v>45540</v>
      </c>
      <c r="C30" s="3" t="s">
        <v>15</v>
      </c>
      <c r="D30" s="1" t="s">
        <v>59</v>
      </c>
      <c r="E30" s="2">
        <v>75</v>
      </c>
      <c r="F30" s="2"/>
      <c r="G30" s="14">
        <f t="shared" si="0"/>
        <v>20483595.440000001</v>
      </c>
    </row>
    <row r="31" spans="2:7" x14ac:dyDescent="0.25">
      <c r="B31" s="4">
        <v>45541</v>
      </c>
      <c r="C31" s="3" t="s">
        <v>15</v>
      </c>
      <c r="D31" s="1" t="s">
        <v>14</v>
      </c>
      <c r="E31" s="2"/>
      <c r="F31" s="2">
        <v>3000</v>
      </c>
      <c r="G31" s="14">
        <f t="shared" si="0"/>
        <v>20486595.440000001</v>
      </c>
    </row>
    <row r="32" spans="2:7" x14ac:dyDescent="0.25">
      <c r="B32" s="4">
        <v>45541</v>
      </c>
      <c r="C32" s="3">
        <v>10071</v>
      </c>
      <c r="D32" s="1" t="s">
        <v>56</v>
      </c>
      <c r="E32" s="2"/>
      <c r="F32" s="2">
        <v>10000</v>
      </c>
      <c r="G32" s="14">
        <f t="shared" si="0"/>
        <v>20496595.440000001</v>
      </c>
    </row>
    <row r="33" spans="2:7" x14ac:dyDescent="0.25">
      <c r="B33" s="4">
        <v>45541</v>
      </c>
      <c r="C33" s="3" t="s">
        <v>25</v>
      </c>
      <c r="D33" s="1" t="s">
        <v>57</v>
      </c>
      <c r="E33" s="2"/>
      <c r="F33" s="2">
        <v>32000</v>
      </c>
      <c r="G33" s="14">
        <f t="shared" si="0"/>
        <v>20528595.440000001</v>
      </c>
    </row>
    <row r="34" spans="2:7" x14ac:dyDescent="0.25">
      <c r="B34" s="4">
        <v>45541</v>
      </c>
      <c r="C34" s="3">
        <v>20186</v>
      </c>
      <c r="D34" s="1" t="s">
        <v>58</v>
      </c>
      <c r="E34" s="2"/>
      <c r="F34" s="2">
        <v>11000</v>
      </c>
      <c r="G34" s="14">
        <f t="shared" si="0"/>
        <v>20539595.440000001</v>
      </c>
    </row>
    <row r="35" spans="2:7" s="33" customFormat="1" x14ac:dyDescent="0.25">
      <c r="B35" s="29">
        <v>45541</v>
      </c>
      <c r="C35" s="25" t="s">
        <v>15</v>
      </c>
      <c r="D35" s="1" t="s">
        <v>59</v>
      </c>
      <c r="E35" s="26">
        <v>175</v>
      </c>
      <c r="F35" s="26"/>
      <c r="G35" s="14">
        <f t="shared" si="0"/>
        <v>20539420.440000001</v>
      </c>
    </row>
    <row r="36" spans="2:7" s="33" customFormat="1" x14ac:dyDescent="0.25">
      <c r="B36" s="29">
        <v>45544</v>
      </c>
      <c r="C36" s="25" t="s">
        <v>15</v>
      </c>
      <c r="D36" s="1" t="s">
        <v>61</v>
      </c>
      <c r="E36" s="26"/>
      <c r="F36" s="26">
        <v>1000</v>
      </c>
      <c r="G36" s="14">
        <f t="shared" si="0"/>
        <v>20540420.440000001</v>
      </c>
    </row>
    <row r="37" spans="2:7" s="33" customFormat="1" x14ac:dyDescent="0.25">
      <c r="B37" s="29">
        <v>45544</v>
      </c>
      <c r="C37" s="25">
        <v>20099</v>
      </c>
      <c r="D37" s="1" t="s">
        <v>56</v>
      </c>
      <c r="E37" s="26"/>
      <c r="F37" s="26">
        <v>11000</v>
      </c>
      <c r="G37" s="14">
        <f t="shared" si="0"/>
        <v>20551420.440000001</v>
      </c>
    </row>
    <row r="38" spans="2:7" x14ac:dyDescent="0.25">
      <c r="B38" s="29">
        <v>45544</v>
      </c>
      <c r="C38" s="25">
        <v>11434033</v>
      </c>
      <c r="D38" s="1" t="s">
        <v>23</v>
      </c>
      <c r="E38" s="2"/>
      <c r="F38" s="2">
        <v>39000</v>
      </c>
      <c r="G38" s="14">
        <f t="shared" si="0"/>
        <v>20590420.440000001</v>
      </c>
    </row>
    <row r="39" spans="2:7" s="33" customFormat="1" x14ac:dyDescent="0.25">
      <c r="B39" s="29">
        <v>45544</v>
      </c>
      <c r="C39" s="25" t="s">
        <v>26</v>
      </c>
      <c r="D39" s="1" t="s">
        <v>57</v>
      </c>
      <c r="E39" s="26"/>
      <c r="F39" s="26">
        <v>17000</v>
      </c>
      <c r="G39" s="14">
        <f t="shared" si="0"/>
        <v>20607420.440000001</v>
      </c>
    </row>
    <row r="40" spans="2:7" s="33" customFormat="1" x14ac:dyDescent="0.25">
      <c r="B40" s="29">
        <v>45544</v>
      </c>
      <c r="C40" s="25">
        <v>20203</v>
      </c>
      <c r="D40" s="1" t="s">
        <v>58</v>
      </c>
      <c r="E40" s="26"/>
      <c r="F40" s="26">
        <v>7000</v>
      </c>
      <c r="G40" s="14">
        <f t="shared" si="0"/>
        <v>20614420.440000001</v>
      </c>
    </row>
    <row r="41" spans="2:7" s="33" customFormat="1" x14ac:dyDescent="0.25">
      <c r="B41" s="29">
        <v>45544</v>
      </c>
      <c r="C41" s="25" t="s">
        <v>15</v>
      </c>
      <c r="D41" s="1" t="s">
        <v>59</v>
      </c>
      <c r="E41" s="26">
        <v>125</v>
      </c>
      <c r="F41" s="26"/>
      <c r="G41" s="14">
        <f t="shared" si="0"/>
        <v>20614295.440000001</v>
      </c>
    </row>
    <row r="42" spans="2:7" s="33" customFormat="1" ht="15.75" customHeight="1" x14ac:dyDescent="0.25">
      <c r="B42" s="29">
        <v>45545</v>
      </c>
      <c r="C42" s="25">
        <v>20079</v>
      </c>
      <c r="D42" s="1" t="s">
        <v>56</v>
      </c>
      <c r="E42" s="26"/>
      <c r="F42" s="26">
        <v>21000</v>
      </c>
      <c r="G42" s="14">
        <f t="shared" si="0"/>
        <v>20635295.440000001</v>
      </c>
    </row>
    <row r="43" spans="2:7" s="33" customFormat="1" x14ac:dyDescent="0.25">
      <c r="B43" s="29">
        <v>45545</v>
      </c>
      <c r="C43" s="25">
        <v>11434034</v>
      </c>
      <c r="D43" s="1" t="s">
        <v>28</v>
      </c>
      <c r="E43" s="26"/>
      <c r="F43" s="26">
        <v>96212.78</v>
      </c>
      <c r="G43" s="14">
        <f t="shared" si="0"/>
        <v>20731508.220000003</v>
      </c>
    </row>
    <row r="44" spans="2:7" s="33" customFormat="1" x14ac:dyDescent="0.25">
      <c r="B44" s="29">
        <v>45545</v>
      </c>
      <c r="C44" s="25" t="s">
        <v>29</v>
      </c>
      <c r="D44" s="1" t="s">
        <v>57</v>
      </c>
      <c r="E44" s="26"/>
      <c r="F44" s="26">
        <v>200000</v>
      </c>
      <c r="G44" s="14">
        <f t="shared" si="0"/>
        <v>20931508.220000003</v>
      </c>
    </row>
    <row r="45" spans="2:7" s="33" customFormat="1" x14ac:dyDescent="0.25">
      <c r="B45" s="29">
        <v>45545</v>
      </c>
      <c r="C45" s="25">
        <v>20147</v>
      </c>
      <c r="D45" s="1" t="s">
        <v>58</v>
      </c>
      <c r="E45" s="26"/>
      <c r="F45" s="26">
        <v>2000</v>
      </c>
      <c r="G45" s="14">
        <f t="shared" si="0"/>
        <v>20933508.220000003</v>
      </c>
    </row>
    <row r="46" spans="2:7" s="33" customFormat="1" x14ac:dyDescent="0.25">
      <c r="B46" s="29">
        <v>45545</v>
      </c>
      <c r="C46" s="25" t="s">
        <v>15</v>
      </c>
      <c r="D46" s="1" t="s">
        <v>59</v>
      </c>
      <c r="E46" s="26">
        <v>800</v>
      </c>
      <c r="F46" s="26"/>
      <c r="G46" s="14">
        <f t="shared" si="0"/>
        <v>20932708.220000003</v>
      </c>
    </row>
    <row r="47" spans="2:7" s="33" customFormat="1" x14ac:dyDescent="0.25">
      <c r="B47" s="29">
        <v>45546</v>
      </c>
      <c r="C47" s="25">
        <v>20054</v>
      </c>
      <c r="D47" s="1" t="s">
        <v>56</v>
      </c>
      <c r="E47" s="26"/>
      <c r="F47" s="26">
        <v>7000</v>
      </c>
      <c r="G47" s="14">
        <f t="shared" si="0"/>
        <v>20939708.220000003</v>
      </c>
    </row>
    <row r="48" spans="2:7" s="33" customFormat="1" x14ac:dyDescent="0.25">
      <c r="B48" s="29">
        <v>45546</v>
      </c>
      <c r="C48" s="25" t="s">
        <v>30</v>
      </c>
      <c r="D48" s="1" t="s">
        <v>57</v>
      </c>
      <c r="E48" s="26"/>
      <c r="F48" s="26">
        <v>16000</v>
      </c>
      <c r="G48" s="14">
        <f t="shared" si="0"/>
        <v>20955708.220000003</v>
      </c>
    </row>
    <row r="49" spans="1:8" x14ac:dyDescent="0.25">
      <c r="B49" s="29">
        <v>45546</v>
      </c>
      <c r="C49" s="25">
        <v>10183</v>
      </c>
      <c r="D49" s="1" t="s">
        <v>58</v>
      </c>
      <c r="E49" s="2"/>
      <c r="F49" s="2">
        <v>3000</v>
      </c>
      <c r="G49" s="14">
        <f t="shared" si="0"/>
        <v>20958708.220000003</v>
      </c>
    </row>
    <row r="50" spans="1:8" s="33" customFormat="1" x14ac:dyDescent="0.25">
      <c r="B50" s="29">
        <v>45546</v>
      </c>
      <c r="C50" s="25" t="s">
        <v>15</v>
      </c>
      <c r="D50" s="1" t="s">
        <v>59</v>
      </c>
      <c r="E50" s="38">
        <v>425</v>
      </c>
      <c r="F50" s="26"/>
      <c r="G50" s="14">
        <f t="shared" si="0"/>
        <v>20958283.220000003</v>
      </c>
    </row>
    <row r="51" spans="1:8" s="33" customFormat="1" x14ac:dyDescent="0.25">
      <c r="B51" s="29">
        <v>45547</v>
      </c>
      <c r="C51" s="25" t="s">
        <v>15</v>
      </c>
      <c r="D51" s="1" t="s">
        <v>14</v>
      </c>
      <c r="E51" s="38"/>
      <c r="F51" s="26">
        <v>23204.65</v>
      </c>
      <c r="G51" s="14">
        <f t="shared" si="0"/>
        <v>20981487.870000001</v>
      </c>
      <c r="H51" s="34"/>
    </row>
    <row r="52" spans="1:8" x14ac:dyDescent="0.25">
      <c r="B52" s="39">
        <v>45547</v>
      </c>
      <c r="C52" s="25">
        <v>30013</v>
      </c>
      <c r="D52" s="1" t="s">
        <v>56</v>
      </c>
      <c r="E52" s="2"/>
      <c r="F52" s="2">
        <v>111000</v>
      </c>
      <c r="G52" s="14">
        <f t="shared" si="0"/>
        <v>21092487.870000001</v>
      </c>
    </row>
    <row r="53" spans="1:8" s="33" customFormat="1" x14ac:dyDescent="0.25">
      <c r="B53" s="39">
        <v>45547</v>
      </c>
      <c r="C53" s="25">
        <v>261955</v>
      </c>
      <c r="D53" s="1" t="s">
        <v>28</v>
      </c>
      <c r="E53" s="26"/>
      <c r="F53" s="26">
        <v>95542.33</v>
      </c>
      <c r="G53" s="14">
        <f t="shared" si="0"/>
        <v>21188030.199999999</v>
      </c>
    </row>
    <row r="54" spans="1:8" s="33" customFormat="1" x14ac:dyDescent="0.25">
      <c r="B54" s="39">
        <v>45547</v>
      </c>
      <c r="C54" s="25" t="s">
        <v>31</v>
      </c>
      <c r="D54" s="1" t="s">
        <v>57</v>
      </c>
      <c r="E54" s="26"/>
      <c r="F54" s="26">
        <v>5000</v>
      </c>
      <c r="G54" s="14">
        <f t="shared" si="0"/>
        <v>21193030.199999999</v>
      </c>
    </row>
    <row r="55" spans="1:8" s="33" customFormat="1" ht="15.75" thickBot="1" x14ac:dyDescent="0.3">
      <c r="B55" s="40">
        <v>45547</v>
      </c>
      <c r="C55" s="41">
        <v>20158</v>
      </c>
      <c r="D55" s="1" t="s">
        <v>58</v>
      </c>
      <c r="E55" s="42"/>
      <c r="F55" s="42">
        <v>13000</v>
      </c>
      <c r="G55" s="14">
        <f t="shared" si="0"/>
        <v>21206030.199999999</v>
      </c>
    </row>
    <row r="56" spans="1:8" s="33" customFormat="1" ht="15.75" thickBot="1" x14ac:dyDescent="0.3">
      <c r="A56" s="43"/>
      <c r="B56" s="44"/>
      <c r="C56" s="45"/>
      <c r="D56" s="30"/>
      <c r="E56" s="30"/>
      <c r="F56" s="26"/>
      <c r="G56" s="14">
        <f t="shared" si="0"/>
        <v>21206030.199999999</v>
      </c>
    </row>
    <row r="57" spans="1:8" s="33" customFormat="1" x14ac:dyDescent="0.25">
      <c r="B57" s="46">
        <v>45547</v>
      </c>
      <c r="C57" s="47" t="s">
        <v>15</v>
      </c>
      <c r="D57" s="1" t="s">
        <v>59</v>
      </c>
      <c r="E57" s="48">
        <v>5000</v>
      </c>
      <c r="F57" s="48"/>
      <c r="G57" s="14">
        <f t="shared" si="0"/>
        <v>21201030.199999999</v>
      </c>
    </row>
    <row r="58" spans="1:8" s="33" customFormat="1" x14ac:dyDescent="0.25">
      <c r="B58" s="39">
        <v>45548</v>
      </c>
      <c r="C58" s="25">
        <v>10026</v>
      </c>
      <c r="D58" s="1" t="s">
        <v>56</v>
      </c>
      <c r="E58" s="26"/>
      <c r="F58" s="26">
        <v>3000</v>
      </c>
      <c r="G58" s="14">
        <f t="shared" si="0"/>
        <v>21204030.199999999</v>
      </c>
    </row>
    <row r="59" spans="1:8" s="33" customFormat="1" x14ac:dyDescent="0.25">
      <c r="B59" s="39">
        <v>45548</v>
      </c>
      <c r="C59" s="25" t="s">
        <v>32</v>
      </c>
      <c r="D59" s="1" t="s">
        <v>57</v>
      </c>
      <c r="E59" s="26"/>
      <c r="F59" s="26">
        <v>26450</v>
      </c>
      <c r="G59" s="14">
        <f t="shared" si="0"/>
        <v>21230480.199999999</v>
      </c>
    </row>
    <row r="60" spans="1:8" s="33" customFormat="1" x14ac:dyDescent="0.25">
      <c r="B60" s="39">
        <v>45548</v>
      </c>
      <c r="C60" s="25">
        <v>10288</v>
      </c>
      <c r="D60" s="1" t="s">
        <v>58</v>
      </c>
      <c r="E60" s="26"/>
      <c r="F60" s="26">
        <v>7000</v>
      </c>
      <c r="G60" s="14">
        <f t="shared" si="0"/>
        <v>21237480.199999999</v>
      </c>
    </row>
    <row r="61" spans="1:8" s="33" customFormat="1" x14ac:dyDescent="0.25">
      <c r="B61" s="39">
        <v>45548</v>
      </c>
      <c r="C61" s="25" t="s">
        <v>15</v>
      </c>
      <c r="D61" s="1" t="s">
        <v>59</v>
      </c>
      <c r="E61" s="26">
        <v>400</v>
      </c>
      <c r="F61" s="26"/>
      <c r="G61" s="14">
        <f t="shared" si="0"/>
        <v>21237080.199999999</v>
      </c>
    </row>
    <row r="62" spans="1:8" s="33" customFormat="1" ht="15.75" customHeight="1" x14ac:dyDescent="0.25">
      <c r="B62" s="39">
        <v>45551</v>
      </c>
      <c r="C62" s="25" t="s">
        <v>15</v>
      </c>
      <c r="D62" s="1" t="s">
        <v>14</v>
      </c>
      <c r="E62" s="26"/>
      <c r="F62" s="26">
        <v>24505.35</v>
      </c>
      <c r="G62" s="14">
        <f t="shared" si="0"/>
        <v>21261585.550000001</v>
      </c>
    </row>
    <row r="63" spans="1:8" s="33" customFormat="1" x14ac:dyDescent="0.25">
      <c r="B63" s="39">
        <v>45551</v>
      </c>
      <c r="C63" s="25">
        <v>20009</v>
      </c>
      <c r="D63" s="1" t="s">
        <v>56</v>
      </c>
      <c r="E63" s="26"/>
      <c r="F63" s="26">
        <v>1000</v>
      </c>
      <c r="G63" s="14">
        <f t="shared" si="0"/>
        <v>21262585.550000001</v>
      </c>
    </row>
    <row r="64" spans="1:8" s="33" customFormat="1" x14ac:dyDescent="0.25">
      <c r="B64" s="39">
        <v>45551</v>
      </c>
      <c r="C64" s="25">
        <v>2062145</v>
      </c>
      <c r="D64" s="1" t="s">
        <v>28</v>
      </c>
      <c r="E64" s="26"/>
      <c r="F64" s="26">
        <v>5571.62</v>
      </c>
      <c r="G64" s="14">
        <f t="shared" si="0"/>
        <v>21268157.170000002</v>
      </c>
    </row>
    <row r="65" spans="1:8" s="33" customFormat="1" x14ac:dyDescent="0.25">
      <c r="B65" s="39">
        <v>45551</v>
      </c>
      <c r="C65" s="25" t="s">
        <v>33</v>
      </c>
      <c r="D65" s="1" t="s">
        <v>57</v>
      </c>
      <c r="E65" s="26"/>
      <c r="F65" s="26">
        <v>15000</v>
      </c>
      <c r="G65" s="14">
        <f t="shared" si="0"/>
        <v>21283157.170000002</v>
      </c>
    </row>
    <row r="66" spans="1:8" s="33" customFormat="1" x14ac:dyDescent="0.25">
      <c r="B66" s="49">
        <v>45551</v>
      </c>
      <c r="C66" s="25">
        <v>20193</v>
      </c>
      <c r="D66" s="1" t="s">
        <v>58</v>
      </c>
      <c r="E66" s="42"/>
      <c r="F66" s="42">
        <v>2000</v>
      </c>
      <c r="G66" s="14">
        <f t="shared" si="0"/>
        <v>21285157.170000002</v>
      </c>
    </row>
    <row r="67" spans="1:8" s="33" customFormat="1" x14ac:dyDescent="0.25">
      <c r="A67" s="43"/>
      <c r="B67" s="51">
        <v>45551</v>
      </c>
      <c r="C67" s="25" t="s">
        <v>15</v>
      </c>
      <c r="D67" s="1" t="s">
        <v>59</v>
      </c>
      <c r="E67" s="26">
        <v>125</v>
      </c>
      <c r="F67" s="26"/>
      <c r="G67" s="14">
        <f t="shared" si="0"/>
        <v>21285032.170000002</v>
      </c>
      <c r="H67" s="43"/>
    </row>
    <row r="68" spans="1:8" s="33" customFormat="1" x14ac:dyDescent="0.25">
      <c r="B68" s="50">
        <v>45552</v>
      </c>
      <c r="C68" s="52">
        <v>10010</v>
      </c>
      <c r="D68" s="1" t="s">
        <v>56</v>
      </c>
      <c r="E68" s="48"/>
      <c r="F68" s="48">
        <v>11000</v>
      </c>
      <c r="G68" s="14">
        <f t="shared" si="0"/>
        <v>21296032.170000002</v>
      </c>
    </row>
    <row r="69" spans="1:8" s="33" customFormat="1" x14ac:dyDescent="0.25">
      <c r="B69" s="50">
        <v>45552</v>
      </c>
      <c r="C69" s="52">
        <v>454190</v>
      </c>
      <c r="D69" s="1" t="s">
        <v>28</v>
      </c>
      <c r="E69" s="48"/>
      <c r="F69" s="48">
        <v>2308.58</v>
      </c>
      <c r="G69" s="14">
        <f t="shared" si="0"/>
        <v>21298340.75</v>
      </c>
    </row>
    <row r="70" spans="1:8" s="33" customFormat="1" x14ac:dyDescent="0.25">
      <c r="B70" s="39">
        <v>45552</v>
      </c>
      <c r="C70" s="25" t="s">
        <v>34</v>
      </c>
      <c r="D70" s="1" t="s">
        <v>57</v>
      </c>
      <c r="E70" s="26"/>
      <c r="F70" s="26">
        <v>5000</v>
      </c>
      <c r="G70" s="14">
        <f t="shared" si="0"/>
        <v>21303340.75</v>
      </c>
    </row>
    <row r="71" spans="1:8" s="33" customFormat="1" x14ac:dyDescent="0.25">
      <c r="B71" s="39">
        <v>45552</v>
      </c>
      <c r="C71" s="25">
        <v>10211</v>
      </c>
      <c r="D71" s="1" t="s">
        <v>58</v>
      </c>
      <c r="E71" s="26"/>
      <c r="F71" s="26">
        <v>2000</v>
      </c>
      <c r="G71" s="14">
        <f t="shared" si="0"/>
        <v>21305340.75</v>
      </c>
    </row>
    <row r="72" spans="1:8" s="33" customFormat="1" x14ac:dyDescent="0.25">
      <c r="B72" s="39">
        <v>45552</v>
      </c>
      <c r="C72" s="25" t="s">
        <v>15</v>
      </c>
      <c r="D72" s="1" t="s">
        <v>59</v>
      </c>
      <c r="E72" s="26">
        <v>661.25</v>
      </c>
      <c r="F72" s="26"/>
      <c r="G72" s="14">
        <f t="shared" si="0"/>
        <v>21304679.5</v>
      </c>
    </row>
    <row r="73" spans="1:8" s="33" customFormat="1" x14ac:dyDescent="0.25">
      <c r="B73" s="39">
        <v>45553</v>
      </c>
      <c r="C73" s="25">
        <v>30004</v>
      </c>
      <c r="D73" s="1" t="s">
        <v>56</v>
      </c>
      <c r="E73" s="26"/>
      <c r="F73" s="26">
        <v>6000</v>
      </c>
      <c r="G73" s="14">
        <f t="shared" si="0"/>
        <v>21310679.5</v>
      </c>
    </row>
    <row r="74" spans="1:8" s="33" customFormat="1" x14ac:dyDescent="0.25">
      <c r="B74" s="39">
        <v>45553</v>
      </c>
      <c r="C74" s="25" t="s">
        <v>35</v>
      </c>
      <c r="D74" s="1" t="s">
        <v>57</v>
      </c>
      <c r="E74" s="26"/>
      <c r="F74" s="26">
        <v>66450</v>
      </c>
      <c r="G74" s="14">
        <f t="shared" si="0"/>
        <v>21377129.5</v>
      </c>
    </row>
    <row r="75" spans="1:8" s="33" customFormat="1" x14ac:dyDescent="0.25">
      <c r="B75" s="39">
        <v>45553</v>
      </c>
      <c r="C75" s="25">
        <v>10234</v>
      </c>
      <c r="D75" s="1" t="s">
        <v>58</v>
      </c>
      <c r="E75" s="26"/>
      <c r="F75" s="26">
        <v>3000</v>
      </c>
      <c r="G75" s="14">
        <f t="shared" ref="G75:G108" si="1">G74+F75-E75</f>
        <v>21380129.5</v>
      </c>
    </row>
    <row r="76" spans="1:8" s="33" customFormat="1" x14ac:dyDescent="0.25">
      <c r="B76" s="39">
        <v>45553</v>
      </c>
      <c r="C76" s="25" t="s">
        <v>15</v>
      </c>
      <c r="D76" s="1" t="s">
        <v>59</v>
      </c>
      <c r="E76" s="26">
        <v>375</v>
      </c>
      <c r="F76" s="26"/>
      <c r="G76" s="14">
        <f t="shared" si="1"/>
        <v>21379754.5</v>
      </c>
    </row>
    <row r="77" spans="1:8" x14ac:dyDescent="0.25">
      <c r="B77" s="15">
        <v>45554</v>
      </c>
      <c r="C77" s="3" t="s">
        <v>15</v>
      </c>
      <c r="D77" s="1" t="s">
        <v>14</v>
      </c>
      <c r="E77" s="2"/>
      <c r="F77" s="2">
        <v>31470.99</v>
      </c>
      <c r="G77" s="14">
        <f t="shared" si="1"/>
        <v>21411225.489999998</v>
      </c>
    </row>
    <row r="78" spans="1:8" x14ac:dyDescent="0.25">
      <c r="B78" s="15">
        <v>45554</v>
      </c>
      <c r="C78" s="3">
        <v>30025</v>
      </c>
      <c r="D78" s="1" t="s">
        <v>56</v>
      </c>
      <c r="E78" s="2"/>
      <c r="F78" s="2">
        <v>15000</v>
      </c>
      <c r="G78" s="14">
        <f t="shared" si="1"/>
        <v>21426225.489999998</v>
      </c>
    </row>
    <row r="79" spans="1:8" x14ac:dyDescent="0.25">
      <c r="B79" s="15">
        <v>45554</v>
      </c>
      <c r="C79" s="3" t="s">
        <v>36</v>
      </c>
      <c r="D79" s="1" t="s">
        <v>57</v>
      </c>
      <c r="E79" s="2"/>
      <c r="F79" s="7">
        <v>43500</v>
      </c>
      <c r="G79" s="14">
        <f t="shared" si="1"/>
        <v>21469725.489999998</v>
      </c>
    </row>
    <row r="80" spans="1:8" x14ac:dyDescent="0.25">
      <c r="B80" s="15">
        <v>45554</v>
      </c>
      <c r="C80" s="3" t="s">
        <v>15</v>
      </c>
      <c r="D80" s="1" t="s">
        <v>59</v>
      </c>
      <c r="E80" s="2">
        <v>125</v>
      </c>
      <c r="F80" s="7"/>
      <c r="G80" s="14">
        <f t="shared" si="1"/>
        <v>21469600.489999998</v>
      </c>
    </row>
    <row r="81" spans="2:7" x14ac:dyDescent="0.25">
      <c r="B81" s="15">
        <v>45555</v>
      </c>
      <c r="C81" s="3" t="s">
        <v>15</v>
      </c>
      <c r="D81" s="1" t="s">
        <v>14</v>
      </c>
      <c r="E81" s="2"/>
      <c r="F81" s="2">
        <v>4000</v>
      </c>
      <c r="G81" s="14">
        <f t="shared" si="1"/>
        <v>21473600.489999998</v>
      </c>
    </row>
    <row r="82" spans="2:7" x14ac:dyDescent="0.25">
      <c r="B82" s="15">
        <v>45555</v>
      </c>
      <c r="C82" s="3">
        <v>10049</v>
      </c>
      <c r="D82" s="1" t="s">
        <v>56</v>
      </c>
      <c r="E82" s="2"/>
      <c r="F82" s="2">
        <v>24000</v>
      </c>
      <c r="G82" s="14">
        <f t="shared" si="1"/>
        <v>21497600.489999998</v>
      </c>
    </row>
    <row r="83" spans="2:7" x14ac:dyDescent="0.25">
      <c r="B83" s="15">
        <v>45555</v>
      </c>
      <c r="C83" s="3" t="s">
        <v>38</v>
      </c>
      <c r="D83" s="1" t="s">
        <v>57</v>
      </c>
      <c r="E83" s="2"/>
      <c r="F83" s="2">
        <v>15000</v>
      </c>
      <c r="G83" s="14">
        <f t="shared" si="1"/>
        <v>21512600.489999998</v>
      </c>
    </row>
    <row r="84" spans="2:7" x14ac:dyDescent="0.25">
      <c r="B84" s="15">
        <v>45555</v>
      </c>
      <c r="C84" s="3">
        <v>20261</v>
      </c>
      <c r="D84" s="1" t="s">
        <v>58</v>
      </c>
      <c r="E84" s="2"/>
      <c r="F84" s="2">
        <v>1000</v>
      </c>
      <c r="G84" s="14">
        <f t="shared" si="1"/>
        <v>21513600.489999998</v>
      </c>
    </row>
    <row r="85" spans="2:7" x14ac:dyDescent="0.25">
      <c r="B85" s="15">
        <v>45555</v>
      </c>
      <c r="C85" s="3" t="s">
        <v>15</v>
      </c>
      <c r="D85" s="1" t="s">
        <v>59</v>
      </c>
      <c r="E85" s="2">
        <v>1661.25</v>
      </c>
      <c r="F85" s="2"/>
      <c r="G85" s="14">
        <f t="shared" si="1"/>
        <v>21511939.239999998</v>
      </c>
    </row>
    <row r="86" spans="2:7" x14ac:dyDescent="0.25">
      <c r="B86" s="15">
        <v>45558</v>
      </c>
      <c r="C86" s="3">
        <v>20155</v>
      </c>
      <c r="D86" s="1" t="s">
        <v>56</v>
      </c>
      <c r="E86" s="2"/>
      <c r="F86" s="2">
        <v>15000</v>
      </c>
      <c r="G86" s="14">
        <f t="shared" si="1"/>
        <v>21526939.239999998</v>
      </c>
    </row>
    <row r="87" spans="2:7" ht="15.75" customHeight="1" x14ac:dyDescent="0.25">
      <c r="B87" s="15">
        <v>45558</v>
      </c>
      <c r="C87" s="3" t="s">
        <v>39</v>
      </c>
      <c r="D87" s="1" t="s">
        <v>57</v>
      </c>
      <c r="E87" s="2"/>
      <c r="F87" s="2">
        <v>4500</v>
      </c>
      <c r="G87" s="14">
        <f t="shared" si="1"/>
        <v>21531439.239999998</v>
      </c>
    </row>
    <row r="88" spans="2:7" x14ac:dyDescent="0.25">
      <c r="B88" s="15">
        <v>45558</v>
      </c>
      <c r="C88" s="3">
        <v>20266</v>
      </c>
      <c r="D88" s="1" t="s">
        <v>58</v>
      </c>
      <c r="E88" s="2"/>
      <c r="F88" s="2">
        <v>10000</v>
      </c>
      <c r="G88" s="14">
        <f t="shared" si="1"/>
        <v>21541439.239999998</v>
      </c>
    </row>
    <row r="89" spans="2:7" x14ac:dyDescent="0.25">
      <c r="B89" s="15">
        <v>45558</v>
      </c>
      <c r="C89" s="3" t="s">
        <v>15</v>
      </c>
      <c r="D89" s="1" t="s">
        <v>59</v>
      </c>
      <c r="E89" s="2">
        <v>1087.5</v>
      </c>
      <c r="F89" s="2"/>
      <c r="G89" s="14">
        <f t="shared" si="1"/>
        <v>21540351.739999998</v>
      </c>
    </row>
    <row r="90" spans="2:7" x14ac:dyDescent="0.25">
      <c r="B90" s="15">
        <v>45560</v>
      </c>
      <c r="C90" s="3">
        <v>30282</v>
      </c>
      <c r="D90" s="1" t="s">
        <v>56</v>
      </c>
      <c r="E90" s="2"/>
      <c r="F90" s="2">
        <v>8000</v>
      </c>
      <c r="G90" s="14">
        <f t="shared" si="1"/>
        <v>21548351.739999998</v>
      </c>
    </row>
    <row r="91" spans="2:7" x14ac:dyDescent="0.25">
      <c r="B91" s="15">
        <v>45560</v>
      </c>
      <c r="C91" s="3" t="s">
        <v>40</v>
      </c>
      <c r="D91" s="1" t="s">
        <v>57</v>
      </c>
      <c r="E91" s="2"/>
      <c r="F91" s="2">
        <v>7000</v>
      </c>
      <c r="G91" s="14">
        <f t="shared" si="1"/>
        <v>21555351.739999998</v>
      </c>
    </row>
    <row r="92" spans="2:7" x14ac:dyDescent="0.25">
      <c r="B92" s="15">
        <v>45560</v>
      </c>
      <c r="C92" s="3">
        <v>20245</v>
      </c>
      <c r="D92" s="1" t="s">
        <v>58</v>
      </c>
      <c r="E92" s="2"/>
      <c r="F92" s="2">
        <v>1000</v>
      </c>
      <c r="G92" s="14">
        <f t="shared" si="1"/>
        <v>21556351.739999998</v>
      </c>
    </row>
    <row r="93" spans="2:7" x14ac:dyDescent="0.25">
      <c r="B93" s="15">
        <v>45560</v>
      </c>
      <c r="C93" s="3" t="s">
        <v>15</v>
      </c>
      <c r="D93" s="1" t="s">
        <v>59</v>
      </c>
      <c r="E93" s="2">
        <v>375</v>
      </c>
      <c r="F93" s="2"/>
      <c r="G93" s="14">
        <f t="shared" si="1"/>
        <v>21555976.739999998</v>
      </c>
    </row>
    <row r="94" spans="2:7" x14ac:dyDescent="0.25">
      <c r="B94" s="15">
        <v>45561</v>
      </c>
      <c r="C94" s="3">
        <v>10129</v>
      </c>
      <c r="D94" s="1" t="s">
        <v>56</v>
      </c>
      <c r="E94" s="2"/>
      <c r="F94" s="2">
        <v>16000</v>
      </c>
      <c r="G94" s="14">
        <f t="shared" si="1"/>
        <v>21571976.739999998</v>
      </c>
    </row>
    <row r="95" spans="2:7" x14ac:dyDescent="0.25">
      <c r="B95" s="15">
        <v>45561</v>
      </c>
      <c r="C95" s="3" t="s">
        <v>41</v>
      </c>
      <c r="D95" s="1" t="s">
        <v>57</v>
      </c>
      <c r="E95" s="2"/>
      <c r="F95" s="2">
        <v>2450</v>
      </c>
      <c r="G95" s="14">
        <f t="shared" si="1"/>
        <v>21574426.739999998</v>
      </c>
    </row>
    <row r="96" spans="2:7" x14ac:dyDescent="0.25">
      <c r="B96" s="15">
        <v>45561</v>
      </c>
      <c r="C96" s="25">
        <v>20171</v>
      </c>
      <c r="D96" s="1" t="s">
        <v>58</v>
      </c>
      <c r="E96" s="2"/>
      <c r="F96" s="2">
        <v>4000</v>
      </c>
      <c r="G96" s="14">
        <f t="shared" si="1"/>
        <v>21578426.739999998</v>
      </c>
    </row>
    <row r="97" spans="2:7" x14ac:dyDescent="0.25">
      <c r="B97" s="15">
        <v>45561</v>
      </c>
      <c r="C97" s="3" t="s">
        <v>15</v>
      </c>
      <c r="D97" s="1" t="s">
        <v>59</v>
      </c>
      <c r="E97" s="26">
        <v>112.5</v>
      </c>
      <c r="F97" s="2"/>
      <c r="G97" s="14">
        <f t="shared" si="1"/>
        <v>21578314.239999998</v>
      </c>
    </row>
    <row r="98" spans="2:7" x14ac:dyDescent="0.25">
      <c r="B98" s="15">
        <v>45562</v>
      </c>
      <c r="C98" s="3">
        <v>10035</v>
      </c>
      <c r="D98" s="1" t="s">
        <v>56</v>
      </c>
      <c r="E98" s="26"/>
      <c r="F98" s="26">
        <v>10000</v>
      </c>
      <c r="G98" s="14">
        <f t="shared" si="1"/>
        <v>21588314.239999998</v>
      </c>
    </row>
    <row r="99" spans="2:7" x14ac:dyDescent="0.25">
      <c r="B99" s="15">
        <v>45562</v>
      </c>
      <c r="C99" s="3">
        <v>11464764</v>
      </c>
      <c r="D99" s="1" t="s">
        <v>42</v>
      </c>
      <c r="E99" s="26"/>
      <c r="F99" s="26">
        <v>6000</v>
      </c>
      <c r="G99" s="14">
        <f t="shared" si="1"/>
        <v>21594314.239999998</v>
      </c>
    </row>
    <row r="100" spans="2:7" x14ac:dyDescent="0.25">
      <c r="B100" s="15">
        <v>45562</v>
      </c>
      <c r="C100" s="3">
        <v>11464763</v>
      </c>
      <c r="D100" s="1" t="s">
        <v>42</v>
      </c>
      <c r="E100" s="2"/>
      <c r="F100" s="2">
        <v>5700</v>
      </c>
      <c r="G100" s="14">
        <f t="shared" si="1"/>
        <v>21600014.239999998</v>
      </c>
    </row>
    <row r="101" spans="2:7" x14ac:dyDescent="0.25">
      <c r="B101" s="15">
        <v>45562</v>
      </c>
      <c r="C101" s="3" t="s">
        <v>43</v>
      </c>
      <c r="D101" s="1" t="s">
        <v>57</v>
      </c>
      <c r="E101" s="2"/>
      <c r="F101" s="2">
        <v>5000</v>
      </c>
      <c r="G101" s="14">
        <f t="shared" si="1"/>
        <v>21605014.239999998</v>
      </c>
    </row>
    <row r="102" spans="2:7" x14ac:dyDescent="0.25">
      <c r="B102" s="15">
        <v>45562</v>
      </c>
      <c r="C102" s="3" t="s">
        <v>44</v>
      </c>
      <c r="D102" s="1" t="s">
        <v>45</v>
      </c>
      <c r="E102" s="2">
        <v>20760</v>
      </c>
      <c r="F102" s="2"/>
      <c r="G102" s="14">
        <f t="shared" si="1"/>
        <v>21584254.239999998</v>
      </c>
    </row>
    <row r="103" spans="2:7" x14ac:dyDescent="0.25">
      <c r="B103" s="15">
        <v>45562</v>
      </c>
      <c r="C103" s="3" t="s">
        <v>15</v>
      </c>
      <c r="D103" s="1" t="s">
        <v>59</v>
      </c>
      <c r="E103" s="2">
        <v>175</v>
      </c>
      <c r="F103" s="2"/>
      <c r="G103" s="14">
        <f t="shared" si="1"/>
        <v>21584079.239999998</v>
      </c>
    </row>
    <row r="104" spans="2:7" x14ac:dyDescent="0.25">
      <c r="B104" s="15">
        <v>45565</v>
      </c>
      <c r="C104" s="3">
        <v>10078</v>
      </c>
      <c r="D104" s="1" t="s">
        <v>56</v>
      </c>
      <c r="E104" s="2"/>
      <c r="F104" s="2">
        <v>4000</v>
      </c>
      <c r="G104" s="14">
        <f t="shared" si="1"/>
        <v>21588079.239999998</v>
      </c>
    </row>
    <row r="105" spans="2:7" x14ac:dyDescent="0.25">
      <c r="B105" s="15">
        <v>45565</v>
      </c>
      <c r="C105" s="3" t="s">
        <v>47</v>
      </c>
      <c r="D105" s="1" t="s">
        <v>57</v>
      </c>
      <c r="E105" s="2"/>
      <c r="F105" s="2">
        <v>33000</v>
      </c>
      <c r="G105" s="14">
        <f t="shared" si="1"/>
        <v>21621079.239999998</v>
      </c>
    </row>
    <row r="106" spans="2:7" x14ac:dyDescent="0.25">
      <c r="B106" s="15">
        <v>45565</v>
      </c>
      <c r="C106" s="3">
        <v>20208</v>
      </c>
      <c r="D106" s="1" t="s">
        <v>58</v>
      </c>
      <c r="E106" s="2"/>
      <c r="F106" s="2">
        <v>7000</v>
      </c>
      <c r="G106" s="14">
        <f t="shared" si="1"/>
        <v>21628079.239999998</v>
      </c>
    </row>
    <row r="107" spans="2:7" x14ac:dyDescent="0.25">
      <c r="B107" s="58">
        <v>45565</v>
      </c>
      <c r="C107" s="3" t="s">
        <v>15</v>
      </c>
      <c r="D107" s="1" t="s">
        <v>59</v>
      </c>
      <c r="E107" s="2">
        <v>61.25</v>
      </c>
      <c r="F107" s="2"/>
      <c r="G107" s="14">
        <f t="shared" si="1"/>
        <v>21628017.989999998</v>
      </c>
    </row>
    <row r="108" spans="2:7" ht="15" customHeight="1" thickBot="1" x14ac:dyDescent="0.3">
      <c r="B108" s="67" t="s">
        <v>46</v>
      </c>
      <c r="C108" s="68"/>
      <c r="D108" s="68"/>
      <c r="E108" s="68"/>
      <c r="F108" s="69"/>
      <c r="G108" s="57">
        <f t="shared" si="1"/>
        <v>21628017.989999998</v>
      </c>
    </row>
    <row r="111" spans="2:7" ht="15.75" thickBot="1" x14ac:dyDescent="0.3">
      <c r="B111" s="66"/>
      <c r="C111" s="66"/>
      <c r="F111" s="66"/>
      <c r="G111" s="66"/>
    </row>
    <row r="112" spans="2:7" x14ac:dyDescent="0.25">
      <c r="B112" s="61" t="s">
        <v>10</v>
      </c>
      <c r="C112" s="61"/>
      <c r="F112" s="61" t="s">
        <v>60</v>
      </c>
      <c r="G112" s="61"/>
    </row>
    <row r="113" spans="2:7" x14ac:dyDescent="0.25">
      <c r="B113" s="60" t="s">
        <v>11</v>
      </c>
      <c r="C113" s="60"/>
      <c r="F113" s="60" t="s">
        <v>6</v>
      </c>
      <c r="G113" s="60"/>
    </row>
    <row r="114" spans="2:7" x14ac:dyDescent="0.25">
      <c r="D114" t="s">
        <v>8</v>
      </c>
    </row>
    <row r="115" spans="2:7" x14ac:dyDescent="0.25">
      <c r="D115" s="61" t="s">
        <v>50</v>
      </c>
      <c r="E115" s="61"/>
    </row>
    <row r="116" spans="2:7" x14ac:dyDescent="0.25">
      <c r="D116" s="60" t="s">
        <v>7</v>
      </c>
      <c r="E116" s="60"/>
    </row>
  </sheetData>
  <mergeCells count="11">
    <mergeCell ref="A6:G6"/>
    <mergeCell ref="A7:G7"/>
    <mergeCell ref="B108:F108"/>
    <mergeCell ref="B111:C111"/>
    <mergeCell ref="F111:G111"/>
    <mergeCell ref="D116:E116"/>
    <mergeCell ref="B112:C112"/>
    <mergeCell ref="F112:G112"/>
    <mergeCell ref="B113:C113"/>
    <mergeCell ref="F113:G113"/>
    <mergeCell ref="D115:E115"/>
  </mergeCells>
  <pageMargins left="0.7" right="0.7" top="0.75" bottom="0.75" header="0.3" footer="0.3"/>
  <pageSetup scale="73" orientation="portrait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ESPECIAL</vt:lpstr>
      <vt:lpstr>COLECTORA (USD)</vt:lpstr>
      <vt:lpstr>colectora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Angela Placido</cp:lastModifiedBy>
  <cp:lastPrinted>2024-10-03T16:43:46Z</cp:lastPrinted>
  <dcterms:created xsi:type="dcterms:W3CDTF">2023-03-31T14:42:22Z</dcterms:created>
  <dcterms:modified xsi:type="dcterms:W3CDTF">2024-10-14T14:43:38Z</dcterms:modified>
</cp:coreProperties>
</file>