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A:\Priscila Baez\Arnulfo\Indice de Solvencia y Liquidez del 2022 - 2023\"/>
    </mc:Choice>
  </mc:AlternateContent>
  <xr:revisionPtr revIDLastSave="0" documentId="8_{CE596606-7B59-4AE7-B5E7-4EDA1FD51536}" xr6:coauthVersionLast="36" xr6:coauthVersionMax="36" xr10:uidLastSave="{00000000-0000-0000-0000-000000000000}"/>
  <bookViews>
    <workbookView xWindow="0" yWindow="0" windowWidth="23040" windowHeight="9804" xr2:uid="{00000000-000D-0000-FFFF-FFFF00000000}"/>
  </bookViews>
  <sheets>
    <sheet name="A Septiembre 2022" sheetId="1" r:id="rId1"/>
  </sheets>
  <calcPr calcId="191028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6" i="1" l="1"/>
  <c r="F56" i="1"/>
  <c r="G56" i="1"/>
  <c r="C56" i="1"/>
  <c r="I56" i="1"/>
  <c r="D56" i="1"/>
  <c r="H56" i="1"/>
  <c r="E56" i="1"/>
</calcChain>
</file>

<file path=xl/sharedStrings.xml><?xml version="1.0" encoding="utf-8"?>
<sst xmlns="http://schemas.openxmlformats.org/spreadsheetml/2006/main" count="60" uniqueCount="53">
  <si>
    <t>Diferencia (PTA menos MSMR)</t>
  </si>
  <si>
    <t>INDICE DE SOLVENCIA</t>
  </si>
  <si>
    <t>INDICE DE LIQUIDEZ</t>
  </si>
  <si>
    <t>Diferencia (DLGFL menos LMR)</t>
  </si>
  <si>
    <t>Aseguradora Agropecuaria Dominicana, S. A.</t>
  </si>
  <si>
    <t>Atrio Seguros, S. A.</t>
  </si>
  <si>
    <t>Autoseguro, S. A.</t>
  </si>
  <si>
    <t>Bupa Dominicana, S. A.</t>
  </si>
  <si>
    <t>Cuna Mutual Insurance Society Dominicana, S. A.</t>
  </si>
  <si>
    <t>Cooperativa Nacional de Seguros, INC.</t>
  </si>
  <si>
    <t>General de Seguros, S. A.</t>
  </si>
  <si>
    <t>Humano Seguros, S. A.</t>
  </si>
  <si>
    <t>La Monumental de Seguros, S. A.</t>
  </si>
  <si>
    <t>Midas Seguros, S. A.</t>
  </si>
  <si>
    <t>Multiseguros S.U, S. A.</t>
  </si>
  <si>
    <t>Seguros Ademi, S. A.</t>
  </si>
  <si>
    <t>Seguros Sura, S. A.</t>
  </si>
  <si>
    <t>Seguros Crecer, S. A.</t>
  </si>
  <si>
    <t>Seguros Reservas, S. A.</t>
  </si>
  <si>
    <t>Seguros Universal, S. A.</t>
  </si>
  <si>
    <t>Worldwide Seguros, S. A.</t>
  </si>
  <si>
    <t>Unit, S. A.</t>
  </si>
  <si>
    <t>Total</t>
  </si>
  <si>
    <t>Compañía</t>
  </si>
  <si>
    <t>Márgenes de Solvencia y Liquidez Mínima Requerida de las</t>
  </si>
  <si>
    <t>Valores en RD$</t>
  </si>
  <si>
    <t>La presente publicación se hace conforme a lo establecido en el Art. 164 de la Ley 146-02 sobre seguros y fianzas de la República Dominicana y la Resolución No. 02-2006 del 17 de mayo de 2006</t>
  </si>
  <si>
    <t>Compañías de Seguros y Reaseguros de la República Dominicana</t>
  </si>
  <si>
    <t>Patrimonio Técnico Ajustado</t>
  </si>
  <si>
    <t>Margen de Solvencia Mínima Requerida</t>
  </si>
  <si>
    <t>Índice debe ser mayor o igual que 1</t>
  </si>
  <si>
    <t>Disponibilidad Libre de Gravamen y Fácil Liquidez</t>
  </si>
  <si>
    <t>Liquidez Mínima Requerida</t>
  </si>
  <si>
    <t>Índice debe ser igual o mayor que 1</t>
  </si>
  <si>
    <t>Atlántica Seguros, S. A.</t>
  </si>
  <si>
    <t>Seguros Pepín, S. A.</t>
  </si>
  <si>
    <t>Seguros La Internacional, S. A.</t>
  </si>
  <si>
    <t>Mapfre BHD Compañía de Seguros, S. A.</t>
  </si>
  <si>
    <t>Hylseg Seguros, S. A.</t>
  </si>
  <si>
    <t>Rehsa Compañía de Seguros y Reaseguros, S. A.</t>
  </si>
  <si>
    <t xml:space="preserve">Reaseguradora Santo Domingo, S. A. </t>
  </si>
  <si>
    <t>Periodo con cierre al 30 de septiembre de 2022</t>
  </si>
  <si>
    <t>Futuro Seguros, S. A.</t>
  </si>
  <si>
    <t>Seguros  APS, S. R. L.</t>
  </si>
  <si>
    <t>Seguros Yunén, S. A.</t>
  </si>
  <si>
    <t>Dominicana Compañía de seguros, S. R. L.</t>
  </si>
  <si>
    <t>Patria, S. A., Compañía de Seguros</t>
  </si>
  <si>
    <t>N/R</t>
  </si>
  <si>
    <t>Creciendo Seguros, S. A.</t>
  </si>
  <si>
    <t>La Colonial, S. A., Compañía de Seguros</t>
  </si>
  <si>
    <t>Angloamericana de Seguros, S. A.</t>
  </si>
  <si>
    <t>BMI Compañía de Seguros, S. A.</t>
  </si>
  <si>
    <t>Confederación del Canadá Dominicana, S. 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</si>
</sst>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36"/>
      <name val="Calibri"/>
      <family val="2"/>
      <scheme val="minor"/>
    </font>
    <font>
      <sz val="36"/>
      <color theme="0"/>
      <name val="Calibri"/>
      <family val="2"/>
      <scheme val="minor"/>
    </font>
    <font>
      <sz val="8"/>
      <name val="Calibri"/>
      <family val="2"/>
      <scheme val="minor"/>
    </font>
    <font>
      <sz val="36"/>
      <name val="Calibri"/>
      <family val="2"/>
      <scheme val="minor"/>
    </font>
    <font>
      <sz val="3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5" fillId="0" borderId="0" xfId="0" applyFont="1" applyBorder="1"/>
    <xf numFmtId="0" fontId="4" fillId="3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0" borderId="11" xfId="0" applyFont="1" applyBorder="1"/>
    <xf numFmtId="3" fontId="5" fillId="0" borderId="0" xfId="1" applyNumberFormat="1" applyFont="1" applyBorder="1"/>
    <xf numFmtId="164" fontId="5" fillId="0" borderId="0" xfId="1" applyFont="1" applyBorder="1"/>
    <xf numFmtId="0" fontId="6" fillId="3" borderId="14" xfId="0" applyFont="1" applyFill="1" applyBorder="1" applyAlignment="1">
      <alignment horizontal="center"/>
    </xf>
    <xf numFmtId="165" fontId="8" fillId="3" borderId="12" xfId="1" applyNumberFormat="1" applyFont="1" applyFill="1" applyBorder="1"/>
    <xf numFmtId="165" fontId="8" fillId="3" borderId="13" xfId="1" applyNumberFormat="1" applyFont="1" applyFill="1" applyBorder="1"/>
    <xf numFmtId="0" fontId="2" fillId="4" borderId="0" xfId="0" applyFont="1" applyFill="1"/>
    <xf numFmtId="0" fontId="2" fillId="5" borderId="0" xfId="0" applyFont="1" applyFill="1"/>
    <xf numFmtId="0" fontId="5" fillId="6" borderId="9" xfId="0" applyFont="1" applyFill="1" applyBorder="1"/>
    <xf numFmtId="3" fontId="5" fillId="6" borderId="1" xfId="1" applyNumberFormat="1" applyFont="1" applyFill="1" applyBorder="1" applyAlignment="1">
      <alignment horizontal="center"/>
    </xf>
    <xf numFmtId="0" fontId="5" fillId="6" borderId="10" xfId="0" applyFont="1" applyFill="1" applyBorder="1"/>
    <xf numFmtId="3" fontId="5" fillId="6" borderId="0" xfId="1" applyNumberFormat="1" applyFont="1" applyFill="1" applyBorder="1"/>
    <xf numFmtId="164" fontId="5" fillId="6" borderId="0" xfId="1" applyFont="1" applyFill="1" applyBorder="1"/>
    <xf numFmtId="4" fontId="5" fillId="6" borderId="1" xfId="1" applyNumberFormat="1" applyFont="1" applyFill="1" applyBorder="1" applyAlignment="1">
      <alignment horizontal="center"/>
    </xf>
    <xf numFmtId="3" fontId="5" fillId="6" borderId="16" xfId="1" applyNumberFormat="1" applyFont="1" applyFill="1" applyBorder="1" applyAlignment="1">
      <alignment horizontal="center"/>
    </xf>
    <xf numFmtId="3" fontId="5" fillId="6" borderId="15" xfId="1" applyNumberFormat="1" applyFont="1" applyFill="1" applyBorder="1" applyAlignment="1">
      <alignment horizontal="center"/>
    </xf>
    <xf numFmtId="0" fontId="5" fillId="6" borderId="17" xfId="0" applyFont="1" applyFill="1" applyBorder="1"/>
    <xf numFmtId="165" fontId="8" fillId="3" borderId="20" xfId="1" applyNumberFormat="1" applyFont="1" applyFill="1" applyBorder="1"/>
    <xf numFmtId="165" fontId="8" fillId="3" borderId="21" xfId="1" applyNumberFormat="1" applyFont="1" applyFill="1" applyBorder="1"/>
    <xf numFmtId="4" fontId="8" fillId="3" borderId="2" xfId="1" applyNumberFormat="1" applyFont="1" applyFill="1" applyBorder="1" applyAlignment="1">
      <alignment horizontal="center"/>
    </xf>
    <xf numFmtId="4" fontId="5" fillId="6" borderId="16" xfId="1" applyNumberFormat="1" applyFont="1" applyFill="1" applyBorder="1" applyAlignment="1">
      <alignment horizontal="center"/>
    </xf>
    <xf numFmtId="0" fontId="5" fillId="0" borderId="10" xfId="0" applyFont="1" applyFill="1" applyBorder="1"/>
    <xf numFmtId="0" fontId="10" fillId="6" borderId="10" xfId="0" applyFont="1" applyFill="1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5" fillId="6" borderId="0" xfId="0" applyFont="1" applyFill="1" applyBorder="1"/>
    <xf numFmtId="3" fontId="5" fillId="6" borderId="0" xfId="1" applyNumberFormat="1" applyFont="1" applyFill="1" applyBorder="1" applyAlignment="1">
      <alignment horizontal="center"/>
    </xf>
    <xf numFmtId="0" fontId="5" fillId="0" borderId="3" xfId="0" applyFont="1" applyBorder="1"/>
    <xf numFmtId="3" fontId="5" fillId="6" borderId="22" xfId="1" applyNumberFormat="1" applyFont="1" applyFill="1" applyBorder="1" applyAlignment="1">
      <alignment horizontal="center"/>
    </xf>
    <xf numFmtId="3" fontId="5" fillId="6" borderId="4" xfId="1" applyNumberFormat="1" applyFont="1" applyFill="1" applyBorder="1" applyAlignment="1">
      <alignment horizontal="center"/>
    </xf>
    <xf numFmtId="3" fontId="5" fillId="6" borderId="23" xfId="1" applyNumberFormat="1" applyFont="1" applyFill="1" applyBorder="1" applyAlignment="1">
      <alignment horizontal="center"/>
    </xf>
    <xf numFmtId="4" fontId="5" fillId="6" borderId="4" xfId="1" applyNumberFormat="1" applyFont="1" applyFill="1" applyBorder="1" applyAlignment="1">
      <alignment horizontal="center"/>
    </xf>
    <xf numFmtId="4" fontId="5" fillId="6" borderId="5" xfId="1" applyNumberFormat="1" applyFont="1" applyFill="1" applyBorder="1" applyAlignment="1">
      <alignment horizontal="center"/>
    </xf>
    <xf numFmtId="3" fontId="5" fillId="6" borderId="24" xfId="1" applyNumberFormat="1" applyFont="1" applyFill="1" applyBorder="1" applyAlignment="1">
      <alignment horizontal="center"/>
    </xf>
    <xf numFmtId="3" fontId="5" fillId="6" borderId="7" xfId="1" applyNumberFormat="1" applyFont="1" applyFill="1" applyBorder="1" applyAlignment="1">
      <alignment horizontal="center"/>
    </xf>
    <xf numFmtId="4" fontId="5" fillId="6" borderId="7" xfId="1" applyNumberFormat="1" applyFont="1" applyFill="1" applyBorder="1" applyAlignment="1">
      <alignment horizontal="center"/>
    </xf>
    <xf numFmtId="4" fontId="5" fillId="6" borderId="8" xfId="1" applyNumberFormat="1" applyFont="1" applyFill="1" applyBorder="1" applyAlignment="1">
      <alignment horizontal="center"/>
    </xf>
    <xf numFmtId="0" fontId="5" fillId="6" borderId="19" xfId="0" applyFont="1" applyFill="1" applyBorder="1"/>
    <xf numFmtId="0" fontId="5" fillId="6" borderId="18" xfId="0" applyFont="1" applyFill="1" applyBorder="1"/>
    <xf numFmtId="0" fontId="2" fillId="6" borderId="0" xfId="0" applyFont="1" applyFill="1"/>
    <xf numFmtId="0" fontId="11" fillId="6" borderId="25" xfId="0" applyFont="1" applyFill="1" applyBorder="1"/>
    <xf numFmtId="4" fontId="5" fillId="6" borderId="26" xfId="1" applyNumberFormat="1" applyFont="1" applyFill="1" applyBorder="1" applyAlignment="1">
      <alignment horizontal="center"/>
    </xf>
    <xf numFmtId="3" fontId="5" fillId="6" borderId="26" xfId="1" applyNumberFormat="1" applyFont="1" applyFill="1" applyBorder="1" applyAlignment="1">
      <alignment horizontal="center"/>
    </xf>
    <xf numFmtId="0" fontId="5" fillId="6" borderId="27" xfId="0" applyFont="1" applyFill="1" applyBorder="1"/>
    <xf numFmtId="4" fontId="5" fillId="6" borderId="28" xfId="1" applyNumberFormat="1" applyFont="1" applyFill="1" applyBorder="1" applyAlignment="1">
      <alignment horizontal="center"/>
    </xf>
    <xf numFmtId="0" fontId="5" fillId="6" borderId="29" xfId="0" applyFont="1" applyFill="1" applyBorder="1"/>
    <xf numFmtId="0" fontId="5" fillId="6" borderId="6" xfId="0" applyFont="1" applyFill="1" applyBorder="1"/>
    <xf numFmtId="3" fontId="5" fillId="6" borderId="30" xfId="1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21"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fill>
        <patternFill patternType="none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fill>
        <patternFill patternType="none">
          <fgColor indexed="64"/>
          <bgColor theme="0"/>
        </patternFill>
      </fill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fill>
        <patternFill patternType="none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fill>
        <patternFill patternType="none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fill>
        <patternFill patternType="none">
          <fgColor indexed="64"/>
          <bgColor theme="0"/>
        </patternFill>
      </fill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fill>
        <patternFill patternType="none">
          <fgColor indexed="64"/>
          <bgColor theme="0"/>
        </patternFill>
      </fill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fill>
        <patternFill patternType="none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fill>
        <patternFill patternType="none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fill>
        <patternFill patternType="none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36"/>
        <color rgb="FFFF0000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/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medium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36"/>
        <color theme="1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2701924</xdr:colOff>
      <xdr:row>0</xdr:row>
      <xdr:rowOff>114299</xdr:rowOff>
    </xdr:from>
    <xdr:to>
      <xdr:col>5</xdr:col>
      <xdr:colOff>515620</xdr:colOff>
      <xdr:row>8</xdr:row>
      <xdr:rowOff>476250</xdr:rowOff>
    </xdr:to>
    <xdr:pic>
      <xdr:nvPicPr>
        <xdr:cNvPr id="206" name="Imagen 205">
          <a:extLst>
            <a:ext uri="{FF2B5EF4-FFF2-40B4-BE49-F238E27FC236}">
              <a16:creationId xmlns:a16="http://schemas.microsoft.com/office/drawing/2014/main" id="{5E64CDDB-A133-4E0D-BA21-29B1AA87ADC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0" r="12700"/>
        <a:stretch/>
      </xdr:blipFill>
      <xdr:spPr bwMode="auto">
        <a:xfrm>
          <a:off x="15719424" y="114299"/>
          <a:ext cx="9934576" cy="518795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168276</xdr:colOff>
      <xdr:row>0</xdr:row>
      <xdr:rowOff>162560</xdr:rowOff>
    </xdr:from>
    <xdr:to>
      <xdr:col>0</xdr:col>
      <xdr:colOff>3524250</xdr:colOff>
      <xdr:row>5</xdr:row>
      <xdr:rowOff>436880</xdr:rowOff>
    </xdr:to>
    <xdr:pic>
      <xdr:nvPicPr>
        <xdr:cNvPr id="208" name="Picture 1037" descr="Imagen1">
          <a:extLst>
            <a:ext uri="{FF2B5EF4-FFF2-40B4-BE49-F238E27FC236}">
              <a16:creationId xmlns:a16="http://schemas.microsoft.com/office/drawing/2014/main" id="{19078CC0-70B7-4379-B41E-C50DFB5CD57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276" y="162560"/>
          <a:ext cx="3355974" cy="3329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7:I18" insertRow="1" headerRowDxfId="20" dataDxfId="0" totalsRowDxfId="19">
  <autoFilter ref="A17:I1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0000000-0010-0000-0000-000001000000}" name="Compañía" totalsRowLabel="Total" dataDxfId="9" totalsRowDxfId="18"/>
    <tableColumn id="2" xr3:uid="{00000000-0010-0000-0000-000002000000}" name="Patrimonio Técnico Ajustado" dataDxfId="8" totalsRowDxfId="17"/>
    <tableColumn id="3" xr3:uid="{00000000-0010-0000-0000-000003000000}" name="Margen de Solvencia Mínima Requerida" dataDxfId="7" totalsRowDxfId="16"/>
    <tableColumn id="4" xr3:uid="{00000000-0010-0000-0000-000004000000}" name="Diferencia (PTA menos MSMR)" dataDxfId="6" totalsRowDxfId="15"/>
    <tableColumn id="5" xr3:uid="{00000000-0010-0000-0000-000005000000}" name="Índice debe ser mayor o igual que 1" dataDxfId="5" totalsRowDxfId="14"/>
    <tableColumn id="6" xr3:uid="{00000000-0010-0000-0000-000006000000}" name="Disponibilidad Libre de Gravamen y Fácil Liquidez" dataDxfId="4" totalsRowDxfId="13"/>
    <tableColumn id="7" xr3:uid="{00000000-0010-0000-0000-000007000000}" name="Liquidez Mínima Requerida" dataDxfId="3" totalsRowDxfId="12"/>
    <tableColumn id="8" xr3:uid="{00000000-0010-0000-0000-000008000000}" name="Diferencia (DLGFL menos LMR)" dataDxfId="2" totalsRowDxfId="11"/>
    <tableColumn id="9" xr3:uid="{00000000-0010-0000-0000-000009000000}" name="Índice debe ser igual o mayor que 1" totalsRowFunction="count" dataDxfId="1" totalsRowDxfId="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showGridLines="0" tabSelected="1" view="pageBreakPreview" zoomScale="40" zoomScaleNormal="40" zoomScaleSheetLayoutView="40" workbookViewId="0">
      <selection activeCell="A63" sqref="A62:A63"/>
    </sheetView>
  </sheetViews>
  <sheetFormatPr defaultColWidth="9.109375" defaultRowHeight="25.8" x14ac:dyDescent="0.5"/>
  <cols>
    <col min="1" max="1" width="141.6640625" style="1" bestFit="1" customWidth="1"/>
    <col min="2" max="2" width="53.5546875" style="1" bestFit="1" customWidth="1"/>
    <col min="3" max="3" width="64.44140625" style="1" bestFit="1" customWidth="1"/>
    <col min="4" max="4" width="51.109375" style="1" bestFit="1" customWidth="1"/>
    <col min="5" max="5" width="66.88671875" style="1" bestFit="1" customWidth="1"/>
    <col min="6" max="6" width="78.6640625" style="1" bestFit="1" customWidth="1"/>
    <col min="7" max="7" width="54.44140625" style="1" bestFit="1" customWidth="1"/>
    <col min="8" max="8" width="55.88671875" style="1" customWidth="1"/>
    <col min="9" max="9" width="60.5546875" style="1" bestFit="1" customWidth="1"/>
    <col min="10" max="16384" width="9.109375" style="1"/>
  </cols>
  <sheetData>
    <row r="1" spans="1:9" ht="46.2" x14ac:dyDescent="0.85">
      <c r="A1" s="5"/>
      <c r="B1" s="5"/>
      <c r="C1" s="5"/>
      <c r="D1" s="5"/>
      <c r="E1" s="5"/>
      <c r="F1" s="5"/>
      <c r="G1" s="5"/>
      <c r="H1" s="5"/>
      <c r="I1" s="5"/>
    </row>
    <row r="2" spans="1:9" ht="46.2" x14ac:dyDescent="0.85">
      <c r="A2" s="5"/>
      <c r="B2" s="5"/>
      <c r="C2" s="5"/>
      <c r="D2" s="5"/>
      <c r="E2" s="5"/>
      <c r="F2" s="5"/>
      <c r="G2" s="5"/>
      <c r="H2" s="5"/>
      <c r="I2" s="5"/>
    </row>
    <row r="3" spans="1:9" ht="46.2" x14ac:dyDescent="0.85">
      <c r="A3" s="5"/>
      <c r="B3" s="5"/>
      <c r="C3" s="5"/>
      <c r="D3" s="5"/>
      <c r="E3" s="5"/>
      <c r="F3" s="5"/>
      <c r="G3" s="5"/>
      <c r="H3" s="5"/>
      <c r="I3" s="5"/>
    </row>
    <row r="4" spans="1:9" ht="46.2" x14ac:dyDescent="0.85">
      <c r="A4" s="5"/>
      <c r="B4" s="5"/>
      <c r="C4" s="5"/>
      <c r="D4" s="5"/>
      <c r="E4" s="5"/>
      <c r="F4" s="5"/>
      <c r="G4" s="5"/>
      <c r="H4" s="5"/>
      <c r="I4" s="5"/>
    </row>
    <row r="5" spans="1:9" ht="46.2" x14ac:dyDescent="0.85">
      <c r="A5" s="5"/>
      <c r="B5" s="5"/>
      <c r="C5" s="5"/>
      <c r="D5" s="5"/>
      <c r="E5" s="5"/>
      <c r="F5" s="5"/>
      <c r="G5" s="5"/>
      <c r="H5" s="5"/>
      <c r="I5" s="5"/>
    </row>
    <row r="6" spans="1:9" ht="46.2" x14ac:dyDescent="0.85">
      <c r="A6" s="5"/>
      <c r="B6" s="5"/>
      <c r="C6" s="5"/>
      <c r="D6" s="5"/>
      <c r="E6" s="5"/>
      <c r="F6" s="5"/>
      <c r="G6" s="5"/>
      <c r="H6" s="5"/>
      <c r="I6" s="5"/>
    </row>
    <row r="7" spans="1:9" ht="46.2" x14ac:dyDescent="0.85">
      <c r="A7" s="5"/>
      <c r="B7" s="5"/>
      <c r="C7" s="5"/>
      <c r="D7" s="5"/>
      <c r="E7" s="5"/>
      <c r="F7" s="5"/>
      <c r="G7" s="5"/>
      <c r="H7" s="5"/>
      <c r="I7" s="5"/>
    </row>
    <row r="8" spans="1:9" ht="46.2" x14ac:dyDescent="0.85">
      <c r="A8" s="5"/>
      <c r="B8" s="5"/>
      <c r="C8" s="5"/>
      <c r="D8" s="5"/>
      <c r="E8" s="5"/>
      <c r="F8" s="5"/>
      <c r="G8" s="5"/>
      <c r="H8" s="5"/>
      <c r="I8" s="5"/>
    </row>
    <row r="9" spans="1:9" ht="46.2" x14ac:dyDescent="0.85">
      <c r="A9" s="34"/>
      <c r="B9" s="34"/>
      <c r="C9" s="34"/>
      <c r="D9" s="34"/>
      <c r="E9" s="34"/>
      <c r="F9" s="34"/>
      <c r="G9" s="34"/>
      <c r="H9" s="34"/>
      <c r="I9" s="34"/>
    </row>
    <row r="10" spans="1:9" s="4" customFormat="1" ht="46.2" x14ac:dyDescent="0.85">
      <c r="A10" s="35" t="s">
        <v>24</v>
      </c>
      <c r="B10" s="35"/>
      <c r="C10" s="35"/>
      <c r="D10" s="35"/>
      <c r="E10" s="35"/>
      <c r="F10" s="35"/>
      <c r="G10" s="35"/>
      <c r="H10" s="35"/>
      <c r="I10" s="35"/>
    </row>
    <row r="11" spans="1:9" s="4" customFormat="1" ht="46.2" x14ac:dyDescent="0.85">
      <c r="A11" s="35" t="s">
        <v>27</v>
      </c>
      <c r="B11" s="35"/>
      <c r="C11" s="35"/>
      <c r="D11" s="35"/>
      <c r="E11" s="35"/>
      <c r="F11" s="35"/>
      <c r="G11" s="35"/>
      <c r="H11" s="35"/>
      <c r="I11" s="35"/>
    </row>
    <row r="12" spans="1:9" s="4" customFormat="1" ht="46.2" x14ac:dyDescent="0.85">
      <c r="A12" s="35"/>
      <c r="B12" s="35"/>
      <c r="C12" s="35"/>
      <c r="D12" s="35"/>
      <c r="E12" s="35"/>
      <c r="F12" s="35"/>
      <c r="G12" s="35"/>
      <c r="H12" s="35"/>
      <c r="I12" s="35"/>
    </row>
    <row r="13" spans="1:9" s="4" customFormat="1" ht="46.2" x14ac:dyDescent="0.85">
      <c r="A13" s="35" t="s">
        <v>41</v>
      </c>
      <c r="B13" s="35"/>
      <c r="C13" s="35"/>
      <c r="D13" s="35"/>
      <c r="E13" s="35"/>
      <c r="F13" s="35"/>
      <c r="G13" s="35"/>
      <c r="H13" s="35"/>
      <c r="I13" s="35"/>
    </row>
    <row r="14" spans="1:9" s="4" customFormat="1" ht="46.2" x14ac:dyDescent="0.85">
      <c r="A14" s="34" t="s">
        <v>25</v>
      </c>
      <c r="B14" s="34"/>
      <c r="C14" s="34"/>
      <c r="D14" s="34"/>
      <c r="E14" s="34"/>
      <c r="F14" s="34"/>
      <c r="G14" s="34"/>
      <c r="H14" s="34"/>
      <c r="I14" s="34"/>
    </row>
    <row r="15" spans="1:9" ht="46.8" thickBot="1" x14ac:dyDescent="0.9">
      <c r="A15" s="5"/>
      <c r="B15" s="5"/>
      <c r="C15" s="5"/>
      <c r="D15" s="5"/>
      <c r="E15" s="5"/>
      <c r="F15" s="5"/>
      <c r="G15" s="5"/>
      <c r="H15" s="5"/>
      <c r="I15" s="5"/>
    </row>
    <row r="16" spans="1:9" ht="46.8" thickBot="1" x14ac:dyDescent="0.9">
      <c r="A16" s="6"/>
      <c r="B16" s="36" t="s">
        <v>1</v>
      </c>
      <c r="C16" s="37"/>
      <c r="D16" s="37"/>
      <c r="E16" s="38"/>
      <c r="F16" s="36" t="s">
        <v>2</v>
      </c>
      <c r="G16" s="37"/>
      <c r="H16" s="37"/>
      <c r="I16" s="38"/>
    </row>
    <row r="17" spans="1:9" s="3" customFormat="1" ht="93" thickBot="1" x14ac:dyDescent="0.35">
      <c r="A17" s="7" t="s">
        <v>23</v>
      </c>
      <c r="B17" s="8" t="s">
        <v>28</v>
      </c>
      <c r="C17" s="9" t="s">
        <v>29</v>
      </c>
      <c r="D17" s="9" t="s">
        <v>0</v>
      </c>
      <c r="E17" s="10" t="s">
        <v>30</v>
      </c>
      <c r="F17" s="8" t="s">
        <v>31</v>
      </c>
      <c r="G17" s="9" t="s">
        <v>32</v>
      </c>
      <c r="H17" s="9" t="s">
        <v>3</v>
      </c>
      <c r="I17" s="10" t="s">
        <v>33</v>
      </c>
    </row>
    <row r="18" spans="1:9" s="53" customFormat="1" ht="46.8" hidden="1" thickBot="1" x14ac:dyDescent="0.9">
      <c r="A18" s="54"/>
      <c r="B18" s="52"/>
      <c r="C18" s="27"/>
      <c r="D18" s="27"/>
      <c r="E18" s="51"/>
      <c r="F18" s="52"/>
      <c r="G18" s="27"/>
      <c r="H18" s="27"/>
      <c r="I18" s="51"/>
    </row>
    <row r="19" spans="1:9" ht="46.2" x14ac:dyDescent="0.85">
      <c r="A19" s="19" t="s">
        <v>50</v>
      </c>
      <c r="B19" s="43">
        <v>239151522.87</v>
      </c>
      <c r="C19" s="43">
        <v>99405567.930000007</v>
      </c>
      <c r="D19" s="43">
        <v>139745954.94</v>
      </c>
      <c r="E19" s="45">
        <v>2.4058161715690525</v>
      </c>
      <c r="F19" s="43">
        <v>689575240.95000005</v>
      </c>
      <c r="G19" s="43">
        <v>358010546.78000003</v>
      </c>
      <c r="H19" s="43">
        <v>331564694.17000002</v>
      </c>
      <c r="I19" s="46">
        <v>1.9261310795230533</v>
      </c>
    </row>
    <row r="20" spans="1:9" ht="46.2" x14ac:dyDescent="0.85">
      <c r="A20" s="21" t="s">
        <v>4</v>
      </c>
      <c r="B20" s="20">
        <v>244947352.04999995</v>
      </c>
      <c r="C20" s="20">
        <v>120466578.79000001</v>
      </c>
      <c r="D20" s="20">
        <v>124480773.25999995</v>
      </c>
      <c r="E20" s="24">
        <v>2.0333220591994863</v>
      </c>
      <c r="F20" s="20">
        <v>255897310.16999999</v>
      </c>
      <c r="G20" s="20">
        <v>123756718.30000001</v>
      </c>
      <c r="H20" s="20">
        <v>132140591.86999997</v>
      </c>
      <c r="I20" s="55">
        <v>2.0677447954758827</v>
      </c>
    </row>
    <row r="21" spans="1:9" s="17" customFormat="1" ht="46.2" x14ac:dyDescent="0.85">
      <c r="A21" s="21" t="s">
        <v>34</v>
      </c>
      <c r="B21" s="20">
        <v>129892195</v>
      </c>
      <c r="C21" s="20">
        <v>177980895</v>
      </c>
      <c r="D21" s="20">
        <v>-48088700</v>
      </c>
      <c r="E21" s="24">
        <v>0.72980976413226828</v>
      </c>
      <c r="F21" s="20">
        <v>263603968</v>
      </c>
      <c r="G21" s="20">
        <v>162577465</v>
      </c>
      <c r="H21" s="20">
        <v>101026503</v>
      </c>
      <c r="I21" s="55">
        <v>1.621405328223072</v>
      </c>
    </row>
    <row r="22" spans="1:9" ht="46.2" x14ac:dyDescent="0.85">
      <c r="A22" s="21" t="s">
        <v>5</v>
      </c>
      <c r="B22" s="20">
        <v>64732522</v>
      </c>
      <c r="C22" s="20">
        <v>47225579</v>
      </c>
      <c r="D22" s="20">
        <v>17506943</v>
      </c>
      <c r="E22" s="24">
        <v>1.3707089117954487</v>
      </c>
      <c r="F22" s="20">
        <v>44604323</v>
      </c>
      <c r="G22" s="20">
        <v>39392963</v>
      </c>
      <c r="H22" s="20">
        <v>5211360</v>
      </c>
      <c r="I22" s="55">
        <v>1.1322916481301495</v>
      </c>
    </row>
    <row r="23" spans="1:9" ht="46.2" x14ac:dyDescent="0.85">
      <c r="A23" s="32" t="s">
        <v>6</v>
      </c>
      <c r="B23" s="20" t="s">
        <v>47</v>
      </c>
      <c r="C23" s="20" t="s">
        <v>47</v>
      </c>
      <c r="D23" s="20" t="s">
        <v>47</v>
      </c>
      <c r="E23" s="20" t="s">
        <v>47</v>
      </c>
      <c r="F23" s="20" t="s">
        <v>47</v>
      </c>
      <c r="G23" s="20" t="s">
        <v>47</v>
      </c>
      <c r="H23" s="20" t="s">
        <v>47</v>
      </c>
      <c r="I23" s="56" t="s">
        <v>47</v>
      </c>
    </row>
    <row r="24" spans="1:9" ht="46.2" x14ac:dyDescent="0.85">
      <c r="A24" s="21" t="s">
        <v>51</v>
      </c>
      <c r="B24" s="20">
        <v>45379781</v>
      </c>
      <c r="C24" s="20">
        <v>71508919</v>
      </c>
      <c r="D24" s="20">
        <v>-26129138</v>
      </c>
      <c r="E24" s="24">
        <v>0.63460309055993425</v>
      </c>
      <c r="F24" s="20">
        <v>153493874</v>
      </c>
      <c r="G24" s="20">
        <v>36676065</v>
      </c>
      <c r="H24" s="20">
        <v>116817809</v>
      </c>
      <c r="I24" s="55">
        <v>4.1851238403029329</v>
      </c>
    </row>
    <row r="25" spans="1:9" ht="46.2" x14ac:dyDescent="0.85">
      <c r="A25" s="21" t="s">
        <v>7</v>
      </c>
      <c r="B25" s="20">
        <v>197194233</v>
      </c>
      <c r="C25" s="20">
        <v>49638151</v>
      </c>
      <c r="D25" s="20">
        <v>147556082</v>
      </c>
      <c r="E25" s="24">
        <v>3.9726345366893301</v>
      </c>
      <c r="F25" s="20">
        <v>318818976</v>
      </c>
      <c r="G25" s="20">
        <v>12177961</v>
      </c>
      <c r="H25" s="20">
        <v>306641015</v>
      </c>
      <c r="I25" s="55">
        <v>26.17999647067354</v>
      </c>
    </row>
    <row r="26" spans="1:9" s="17" customFormat="1" ht="46.2" x14ac:dyDescent="0.85">
      <c r="A26" s="21" t="s">
        <v>52</v>
      </c>
      <c r="B26" s="20">
        <v>185275242.04000002</v>
      </c>
      <c r="C26" s="20">
        <v>11003498.16</v>
      </c>
      <c r="D26" s="20">
        <v>174271743.88000003</v>
      </c>
      <c r="E26" s="24">
        <v>16.837849140877214</v>
      </c>
      <c r="F26" s="20">
        <v>86712452.299999997</v>
      </c>
      <c r="G26" s="20">
        <v>28091879.770000003</v>
      </c>
      <c r="H26" s="20">
        <v>58620572.529999994</v>
      </c>
      <c r="I26" s="55">
        <v>3.0867443905481298</v>
      </c>
    </row>
    <row r="27" spans="1:9" ht="46.2" x14ac:dyDescent="0.85">
      <c r="A27" s="21" t="s">
        <v>9</v>
      </c>
      <c r="B27" s="20">
        <v>542301673</v>
      </c>
      <c r="C27" s="20">
        <v>91357988</v>
      </c>
      <c r="D27" s="20">
        <v>450943685</v>
      </c>
      <c r="E27" s="24">
        <v>5.9360071830828849</v>
      </c>
      <c r="F27" s="20">
        <v>397150441</v>
      </c>
      <c r="G27" s="20">
        <v>81187259</v>
      </c>
      <c r="H27" s="20">
        <v>315963182</v>
      </c>
      <c r="I27" s="55">
        <v>4.8917828473553957</v>
      </c>
    </row>
    <row r="28" spans="1:9" ht="46.2" x14ac:dyDescent="0.85">
      <c r="A28" s="21" t="s">
        <v>48</v>
      </c>
      <c r="B28" s="20">
        <v>-1750123.7200000286</v>
      </c>
      <c r="C28" s="20">
        <v>131535798.31</v>
      </c>
      <c r="D28" s="20">
        <v>-133285922.03000003</v>
      </c>
      <c r="E28" s="24">
        <v>-1.3305303518023165E-2</v>
      </c>
      <c r="F28" s="20">
        <v>201351257.22000003</v>
      </c>
      <c r="G28" s="20">
        <v>189832592.37000003</v>
      </c>
      <c r="H28" s="20">
        <v>11518664.849999994</v>
      </c>
      <c r="I28" s="55">
        <v>1.060678014803428</v>
      </c>
    </row>
    <row r="29" spans="1:9" ht="46.2" x14ac:dyDescent="0.85">
      <c r="A29" s="21" t="s">
        <v>8</v>
      </c>
      <c r="B29" s="20">
        <v>840315630</v>
      </c>
      <c r="C29" s="20">
        <v>84616583</v>
      </c>
      <c r="D29" s="20">
        <v>755699047</v>
      </c>
      <c r="E29" s="24">
        <v>9.9308622519063441</v>
      </c>
      <c r="F29" s="20">
        <v>829771114</v>
      </c>
      <c r="G29" s="20">
        <v>11964825</v>
      </c>
      <c r="H29" s="20">
        <v>817806289</v>
      </c>
      <c r="I29" s="55">
        <v>69.350877593278625</v>
      </c>
    </row>
    <row r="30" spans="1:9" s="17" customFormat="1" ht="46.2" x14ac:dyDescent="0.85">
      <c r="A30" s="21" t="s">
        <v>45</v>
      </c>
      <c r="B30" s="20">
        <v>185404434</v>
      </c>
      <c r="C30" s="20">
        <v>161370488</v>
      </c>
      <c r="D30" s="20">
        <v>24033946</v>
      </c>
      <c r="E30" s="24">
        <v>1.1489364399765587</v>
      </c>
      <c r="F30" s="20">
        <v>241211139.97000003</v>
      </c>
      <c r="G30" s="20">
        <v>142892636.25</v>
      </c>
      <c r="H30" s="20">
        <v>98318503.720000029</v>
      </c>
      <c r="I30" s="55">
        <v>1.6880585753067456</v>
      </c>
    </row>
    <row r="31" spans="1:9" s="17" customFormat="1" ht="46.2" x14ac:dyDescent="0.85">
      <c r="A31" s="21" t="s">
        <v>42</v>
      </c>
      <c r="B31" s="20">
        <v>37516399</v>
      </c>
      <c r="C31" s="20">
        <v>45395526</v>
      </c>
      <c r="D31" s="20">
        <v>-7879127</v>
      </c>
      <c r="E31" s="24">
        <v>0.8264338428416933</v>
      </c>
      <c r="F31" s="20">
        <v>101251195</v>
      </c>
      <c r="G31" s="20">
        <v>51554858</v>
      </c>
      <c r="H31" s="20">
        <v>49696337</v>
      </c>
      <c r="I31" s="55">
        <v>1.9639506135386893</v>
      </c>
    </row>
    <row r="32" spans="1:9" ht="46.2" x14ac:dyDescent="0.85">
      <c r="A32" s="21" t="s">
        <v>10</v>
      </c>
      <c r="B32" s="20">
        <v>538649504.51999998</v>
      </c>
      <c r="C32" s="20">
        <v>159383300.69999999</v>
      </c>
      <c r="D32" s="26">
        <v>379266203.81999999</v>
      </c>
      <c r="E32" s="24">
        <v>3.3795855786289413</v>
      </c>
      <c r="F32" s="20">
        <v>1002269747.35</v>
      </c>
      <c r="G32" s="20">
        <v>777336761.65000045</v>
      </c>
      <c r="H32" s="20">
        <v>224932985.69999957</v>
      </c>
      <c r="I32" s="55">
        <v>1.2893636282202188</v>
      </c>
    </row>
    <row r="33" spans="1:9" s="18" customFormat="1" ht="46.2" x14ac:dyDescent="0.85">
      <c r="A33" s="21" t="s">
        <v>11</v>
      </c>
      <c r="B33" s="20">
        <v>3251678445.1700001</v>
      </c>
      <c r="C33" s="20">
        <v>3004320454.9400001</v>
      </c>
      <c r="D33" s="26">
        <v>247357990.23000002</v>
      </c>
      <c r="E33" s="24">
        <v>1.0823340898349474</v>
      </c>
      <c r="F33" s="20">
        <v>3299164554.3299999</v>
      </c>
      <c r="G33" s="20">
        <v>2394519811.8600001</v>
      </c>
      <c r="H33" s="20">
        <v>904644742.46999979</v>
      </c>
      <c r="I33" s="55">
        <v>1.3777979776944487</v>
      </c>
    </row>
    <row r="34" spans="1:9" ht="46.2" x14ac:dyDescent="0.85">
      <c r="A34" s="21" t="s">
        <v>38</v>
      </c>
      <c r="B34" s="20">
        <v>14299585</v>
      </c>
      <c r="C34" s="20">
        <v>5610789</v>
      </c>
      <c r="D34" s="26">
        <v>8688796</v>
      </c>
      <c r="E34" s="24">
        <v>2.5485871951342314</v>
      </c>
      <c r="F34" s="20">
        <v>6060973</v>
      </c>
      <c r="G34" s="20">
        <v>5852986</v>
      </c>
      <c r="H34" s="20">
        <v>207987</v>
      </c>
      <c r="I34" s="55">
        <v>1.0355351951978016</v>
      </c>
    </row>
    <row r="35" spans="1:9" ht="46.2" x14ac:dyDescent="0.85">
      <c r="A35" s="21" t="s">
        <v>49</v>
      </c>
      <c r="B35" s="20">
        <v>2579329215</v>
      </c>
      <c r="C35" s="20">
        <v>965497714</v>
      </c>
      <c r="D35" s="26">
        <v>1613831501</v>
      </c>
      <c r="E35" s="24">
        <v>2.6715021460941544</v>
      </c>
      <c r="F35" s="20">
        <v>3026201574</v>
      </c>
      <c r="G35" s="20">
        <v>1564916263</v>
      </c>
      <c r="H35" s="20">
        <v>1461285311</v>
      </c>
      <c r="I35" s="55">
        <v>1.9337785960500302</v>
      </c>
    </row>
    <row r="36" spans="1:9" s="17" customFormat="1" ht="46.2" x14ac:dyDescent="0.85">
      <c r="A36" s="21" t="s">
        <v>12</v>
      </c>
      <c r="B36" s="20">
        <v>781766552.63</v>
      </c>
      <c r="C36" s="20">
        <v>334109346.17999995</v>
      </c>
      <c r="D36" s="26">
        <v>447657206.45000005</v>
      </c>
      <c r="E36" s="24">
        <v>2.3398523913450378</v>
      </c>
      <c r="F36" s="20">
        <v>1100653617.27</v>
      </c>
      <c r="G36" s="20">
        <v>574499768.65999997</v>
      </c>
      <c r="H36" s="20">
        <v>526153848.61000001</v>
      </c>
      <c r="I36" s="55">
        <v>1.9158469286023125</v>
      </c>
    </row>
    <row r="37" spans="1:9" ht="46.2" x14ac:dyDescent="0.85">
      <c r="A37" s="21" t="s">
        <v>37</v>
      </c>
      <c r="B37" s="20">
        <v>3575905397</v>
      </c>
      <c r="C37" s="20">
        <v>1260292753</v>
      </c>
      <c r="D37" s="26">
        <v>2315612644</v>
      </c>
      <c r="E37" s="24">
        <v>2.8373609135559317</v>
      </c>
      <c r="F37" s="20">
        <v>8685508182</v>
      </c>
      <c r="G37" s="20">
        <v>6177156095</v>
      </c>
      <c r="H37" s="20">
        <v>2508352087</v>
      </c>
      <c r="I37" s="55">
        <v>1.4060690791075112</v>
      </c>
    </row>
    <row r="38" spans="1:9" s="17" customFormat="1" ht="46.2" x14ac:dyDescent="0.85">
      <c r="A38" s="21" t="s">
        <v>13</v>
      </c>
      <c r="B38" s="20">
        <v>39148167.719999999</v>
      </c>
      <c r="C38" s="20">
        <v>2660789.1799999997</v>
      </c>
      <c r="D38" s="20">
        <v>36487378.539999999</v>
      </c>
      <c r="E38" s="24">
        <v>14.712991173543484</v>
      </c>
      <c r="F38" s="20">
        <v>31806124.700000003</v>
      </c>
      <c r="G38" s="20">
        <v>3082860.1100000003</v>
      </c>
      <c r="H38" s="20">
        <v>28723264.590000004</v>
      </c>
      <c r="I38" s="55">
        <v>10.317083346347493</v>
      </c>
    </row>
    <row r="39" spans="1:9" ht="46.2" x14ac:dyDescent="0.85">
      <c r="A39" s="21" t="s">
        <v>14</v>
      </c>
      <c r="B39" s="20">
        <v>31251402</v>
      </c>
      <c r="C39" s="20">
        <v>72512787</v>
      </c>
      <c r="D39" s="20">
        <v>-41261385</v>
      </c>
      <c r="E39" s="24">
        <v>0.43097780809335051</v>
      </c>
      <c r="F39" s="20">
        <v>127535988</v>
      </c>
      <c r="G39" s="20">
        <v>119494067</v>
      </c>
      <c r="H39" s="20">
        <v>8041921</v>
      </c>
      <c r="I39" s="55">
        <v>1.0672997513759408</v>
      </c>
    </row>
    <row r="40" spans="1:9" s="17" customFormat="1" ht="46.2" x14ac:dyDescent="0.85">
      <c r="A40" s="33" t="s">
        <v>46</v>
      </c>
      <c r="B40" s="20">
        <v>312124403.63</v>
      </c>
      <c r="C40" s="20">
        <v>209144956.05000001</v>
      </c>
      <c r="D40" s="26">
        <v>102979447.57999998</v>
      </c>
      <c r="E40" s="24">
        <v>1.4923831275920458</v>
      </c>
      <c r="F40" s="20">
        <v>331148818.94999999</v>
      </c>
      <c r="G40" s="20">
        <v>165312528.67000002</v>
      </c>
      <c r="H40" s="20">
        <v>165836290.27999997</v>
      </c>
      <c r="I40" s="55">
        <v>2.0031683116471197</v>
      </c>
    </row>
    <row r="41" spans="1:9" ht="46.2" x14ac:dyDescent="0.85">
      <c r="A41" s="21" t="s">
        <v>15</v>
      </c>
      <c r="B41" s="20">
        <v>68949084</v>
      </c>
      <c r="C41" s="20">
        <v>13900592</v>
      </c>
      <c r="D41" s="26">
        <v>55048492</v>
      </c>
      <c r="E41" s="24">
        <v>4.960154502772256</v>
      </c>
      <c r="F41" s="20">
        <v>41265991</v>
      </c>
      <c r="G41" s="20">
        <v>6437244</v>
      </c>
      <c r="H41" s="20">
        <v>34828747</v>
      </c>
      <c r="I41" s="55">
        <v>6.4105059556543145</v>
      </c>
    </row>
    <row r="42" spans="1:9" ht="46.2" x14ac:dyDescent="0.85">
      <c r="A42" s="21" t="s">
        <v>43</v>
      </c>
      <c r="B42" s="20">
        <v>112190170.31999999</v>
      </c>
      <c r="C42" s="20">
        <v>134886186.5</v>
      </c>
      <c r="D42" s="20">
        <v>-22696016.180000007</v>
      </c>
      <c r="E42" s="24">
        <v>0.83173950744022251</v>
      </c>
      <c r="F42" s="20">
        <v>64185398</v>
      </c>
      <c r="G42" s="20">
        <v>54531634</v>
      </c>
      <c r="H42" s="20">
        <v>9653764</v>
      </c>
      <c r="I42" s="55">
        <v>1.1770305287386034</v>
      </c>
    </row>
    <row r="43" spans="1:9" ht="46.2" x14ac:dyDescent="0.85">
      <c r="A43" s="21" t="s">
        <v>17</v>
      </c>
      <c r="B43" s="20">
        <v>467343313</v>
      </c>
      <c r="C43" s="20">
        <v>292078784</v>
      </c>
      <c r="D43" s="26">
        <v>175264529</v>
      </c>
      <c r="E43" s="24">
        <v>1.6000590888518627</v>
      </c>
      <c r="F43" s="20">
        <v>4116599907</v>
      </c>
      <c r="G43" s="20">
        <v>1017142704</v>
      </c>
      <c r="H43" s="20">
        <v>3099457203</v>
      </c>
      <c r="I43" s="55">
        <v>4.0472196190476728</v>
      </c>
    </row>
    <row r="44" spans="1:9" s="17" customFormat="1" ht="46.2" x14ac:dyDescent="0.85">
      <c r="A44" s="57" t="s">
        <v>36</v>
      </c>
      <c r="B44" s="25">
        <v>227625008</v>
      </c>
      <c r="C44" s="25">
        <v>147024793</v>
      </c>
      <c r="D44" s="25">
        <v>80600215</v>
      </c>
      <c r="E44" s="24">
        <v>1.5482083215719951</v>
      </c>
      <c r="F44" s="25">
        <v>340253437</v>
      </c>
      <c r="G44" s="25">
        <v>178074073</v>
      </c>
      <c r="H44" s="25">
        <v>162179364</v>
      </c>
      <c r="I44" s="55">
        <v>1.9107410262919071</v>
      </c>
    </row>
    <row r="45" spans="1:9" ht="46.2" x14ac:dyDescent="0.85">
      <c r="A45" s="57" t="s">
        <v>35</v>
      </c>
      <c r="B45" s="25">
        <v>950036475.75</v>
      </c>
      <c r="C45" s="25">
        <v>362844417</v>
      </c>
      <c r="D45" s="25">
        <v>587192058.75</v>
      </c>
      <c r="E45" s="31">
        <v>2.6183025871113239</v>
      </c>
      <c r="F45" s="25">
        <v>1355502082.23</v>
      </c>
      <c r="G45" s="25">
        <v>668586394.14999986</v>
      </c>
      <c r="H45" s="25">
        <v>686915688.08000016</v>
      </c>
      <c r="I45" s="58">
        <v>2.0274149969104638</v>
      </c>
    </row>
    <row r="46" spans="1:9" s="17" customFormat="1" ht="46.2" x14ac:dyDescent="0.85">
      <c r="A46" s="57" t="s">
        <v>18</v>
      </c>
      <c r="B46" s="25">
        <v>7162770936</v>
      </c>
      <c r="C46" s="25">
        <v>1581337877</v>
      </c>
      <c r="D46" s="25">
        <v>5581433059</v>
      </c>
      <c r="E46" s="31">
        <v>4.5295638839617824</v>
      </c>
      <c r="F46" s="25">
        <v>10174157764</v>
      </c>
      <c r="G46" s="25">
        <v>5533242726</v>
      </c>
      <c r="H46" s="25">
        <v>4640915038</v>
      </c>
      <c r="I46" s="58">
        <v>1.8387333192872479</v>
      </c>
    </row>
    <row r="47" spans="1:9" s="17" customFormat="1" ht="46.2" x14ac:dyDescent="0.85">
      <c r="A47" s="57" t="s">
        <v>16</v>
      </c>
      <c r="B47" s="25">
        <v>1455521177.4200001</v>
      </c>
      <c r="C47" s="20">
        <v>804461297.15999997</v>
      </c>
      <c r="D47" s="26">
        <v>651059880.26000011</v>
      </c>
      <c r="E47" s="24">
        <v>1.809311625753091</v>
      </c>
      <c r="F47" s="20">
        <v>2237216495.1999998</v>
      </c>
      <c r="G47" s="20">
        <v>1264398076.6500001</v>
      </c>
      <c r="H47" s="20">
        <v>972818418.54999971</v>
      </c>
      <c r="I47" s="55">
        <v>1.7693925168942557</v>
      </c>
    </row>
    <row r="48" spans="1:9" ht="46.2" x14ac:dyDescent="0.85">
      <c r="A48" s="57" t="s">
        <v>19</v>
      </c>
      <c r="B48" s="25">
        <v>4436775138</v>
      </c>
      <c r="C48" s="25">
        <v>3170413635</v>
      </c>
      <c r="D48" s="25">
        <v>1266361503</v>
      </c>
      <c r="E48" s="24">
        <v>1.3994310045288461</v>
      </c>
      <c r="F48" s="25">
        <v>11061564698</v>
      </c>
      <c r="G48" s="25">
        <v>7737066940</v>
      </c>
      <c r="H48" s="25">
        <v>3324497758</v>
      </c>
      <c r="I48" s="55">
        <v>1.4296845023806917</v>
      </c>
    </row>
    <row r="49" spans="1:9" s="17" customFormat="1" ht="46.2" x14ac:dyDescent="0.85">
      <c r="A49" s="59" t="s">
        <v>44</v>
      </c>
      <c r="B49" s="25">
        <v>-844600</v>
      </c>
      <c r="C49" s="25">
        <v>5460038</v>
      </c>
      <c r="D49" s="25">
        <v>-6304638</v>
      </c>
      <c r="E49" s="24">
        <v>-0.15468756810850035</v>
      </c>
      <c r="F49" s="25">
        <v>28997722</v>
      </c>
      <c r="G49" s="25">
        <v>11176486</v>
      </c>
      <c r="H49" s="25">
        <v>17821236</v>
      </c>
      <c r="I49" s="55">
        <v>2.5945294433330832</v>
      </c>
    </row>
    <row r="50" spans="1:9" ht="46.2" x14ac:dyDescent="0.85">
      <c r="A50" s="59" t="s">
        <v>21</v>
      </c>
      <c r="B50" s="25">
        <v>31864654</v>
      </c>
      <c r="C50" s="20">
        <v>4684028</v>
      </c>
      <c r="D50" s="26">
        <v>27180626</v>
      </c>
      <c r="E50" s="24">
        <v>6.8028316653956811</v>
      </c>
      <c r="F50" s="20">
        <v>21079991</v>
      </c>
      <c r="G50" s="20">
        <v>2186380</v>
      </c>
      <c r="H50" s="20">
        <v>18893611</v>
      </c>
      <c r="I50" s="55">
        <v>9.6415037642129917</v>
      </c>
    </row>
    <row r="51" spans="1:9" s="17" customFormat="1" ht="46.8" thickBot="1" x14ac:dyDescent="0.9">
      <c r="A51" s="60" t="s">
        <v>20</v>
      </c>
      <c r="B51" s="47">
        <v>155384282</v>
      </c>
      <c r="C51" s="48">
        <v>149995327</v>
      </c>
      <c r="D51" s="61">
        <v>5388955</v>
      </c>
      <c r="E51" s="49">
        <v>1.0359274859276115</v>
      </c>
      <c r="F51" s="48">
        <v>391695535</v>
      </c>
      <c r="G51" s="48">
        <v>71578990</v>
      </c>
      <c r="H51" s="48">
        <v>320116545</v>
      </c>
      <c r="I51" s="50">
        <v>5.4722137739020908</v>
      </c>
    </row>
    <row r="52" spans="1:9" s="2" customFormat="1" ht="46.8" thickBot="1" x14ac:dyDescent="0.9">
      <c r="A52" s="39"/>
      <c r="B52" s="22"/>
      <c r="C52" s="22"/>
      <c r="D52" s="22"/>
      <c r="E52" s="23"/>
      <c r="F52" s="40"/>
      <c r="G52" s="40"/>
      <c r="H52" s="40"/>
      <c r="I52" s="23"/>
    </row>
    <row r="53" spans="1:9" s="17" customFormat="1" ht="46.2" x14ac:dyDescent="0.85">
      <c r="A53" s="41" t="s">
        <v>40</v>
      </c>
      <c r="B53" s="42">
        <v>219784773.39000002</v>
      </c>
      <c r="C53" s="43">
        <v>44950739.910000004</v>
      </c>
      <c r="D53" s="44">
        <v>174834033.48000002</v>
      </c>
      <c r="E53" s="45">
        <v>4.8894584122541973</v>
      </c>
      <c r="F53" s="43">
        <v>151627903.53</v>
      </c>
      <c r="G53" s="43">
        <v>65998860.060000002</v>
      </c>
      <c r="H53" s="43">
        <v>85629043.469999999</v>
      </c>
      <c r="I53" s="46">
        <v>2.2974321585578004</v>
      </c>
    </row>
    <row r="54" spans="1:9" ht="46.8" thickBot="1" x14ac:dyDescent="0.9">
      <c r="A54" s="11" t="s">
        <v>39</v>
      </c>
      <c r="B54" s="47">
        <v>289440776.18000001</v>
      </c>
      <c r="C54" s="48">
        <v>89934466.040000007</v>
      </c>
      <c r="D54" s="48">
        <v>199506310.13999999</v>
      </c>
      <c r="E54" s="49">
        <v>3.2183520837413533</v>
      </c>
      <c r="F54" s="48">
        <v>458125011.37</v>
      </c>
      <c r="G54" s="48">
        <v>125111022.13999999</v>
      </c>
      <c r="H54" s="48">
        <v>333013989.23000002</v>
      </c>
      <c r="I54" s="50">
        <v>3.6617478103356502</v>
      </c>
    </row>
    <row r="55" spans="1:9" s="2" customFormat="1" ht="46.8" thickBot="1" x14ac:dyDescent="0.9">
      <c r="A55" s="6"/>
      <c r="B55" s="12"/>
      <c r="C55" s="12"/>
      <c r="D55" s="12"/>
      <c r="E55" s="13"/>
      <c r="F55" s="12"/>
      <c r="G55" s="12"/>
      <c r="H55" s="12"/>
      <c r="I55" s="13"/>
    </row>
    <row r="56" spans="1:9" ht="46.8" thickBot="1" x14ac:dyDescent="0.9">
      <c r="A56" s="14" t="s">
        <v>22</v>
      </c>
      <c r="B56" s="15">
        <f>SUM(B18:B54)</f>
        <v>29411354720.969994</v>
      </c>
      <c r="C56" s="16">
        <f t="shared" ref="C56:D56" si="0">SUM(C18:C54)</f>
        <v>13907010642.850002</v>
      </c>
      <c r="D56" s="29">
        <f t="shared" si="0"/>
        <v>15504344078.119999</v>
      </c>
      <c r="E56" s="30">
        <f>B56/C56</f>
        <v>2.1148581443051691</v>
      </c>
      <c r="F56" s="28">
        <f>SUM(F18:F54)</f>
        <v>51636062806.540001</v>
      </c>
      <c r="G56" s="16">
        <f>SUM(G18:G54)</f>
        <v>29755818441.420002</v>
      </c>
      <c r="H56" s="16">
        <f>SUM(H18:H54)</f>
        <v>21880244365.119999</v>
      </c>
      <c r="I56" s="30">
        <f>F56/G56</f>
        <v>1.7353265852255224</v>
      </c>
    </row>
    <row r="57" spans="1:9" ht="46.2" x14ac:dyDescent="0.85">
      <c r="A57" s="35" t="s">
        <v>26</v>
      </c>
      <c r="B57" s="35"/>
      <c r="C57" s="35"/>
      <c r="D57" s="35"/>
      <c r="E57" s="35"/>
      <c r="F57" s="35"/>
      <c r="G57" s="35"/>
      <c r="H57" s="35"/>
      <c r="I57" s="35"/>
    </row>
  </sheetData>
  <mergeCells count="9">
    <mergeCell ref="A9:I9"/>
    <mergeCell ref="A12:I12"/>
    <mergeCell ref="A57:I57"/>
    <mergeCell ref="B16:E16"/>
    <mergeCell ref="F16:I16"/>
    <mergeCell ref="A10:I10"/>
    <mergeCell ref="A11:I11"/>
    <mergeCell ref="A13:I13"/>
    <mergeCell ref="A14:I14"/>
  </mergeCells>
  <phoneticPr fontId="9" type="noConversion"/>
  <pageMargins left="0.63" right="0.24" top="0" bottom="0" header="0.31" footer="0.31"/>
  <pageSetup scale="19" fitToWidth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 Septiembre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Rommel Svelti</dc:creator>
  <cp:lastModifiedBy>Arnulfo Veras</cp:lastModifiedBy>
  <cp:lastPrinted>2024-04-10T03:07:25Z</cp:lastPrinted>
  <dcterms:created xsi:type="dcterms:W3CDTF">2020-11-11T18:12:27Z</dcterms:created>
  <dcterms:modified xsi:type="dcterms:W3CDTF">2024-04-10T03:08:35Z</dcterms:modified>
</cp:coreProperties>
</file>