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Priscila Baez\Arnulfo\Indice de Solvencia y Liquidez 2024\"/>
    </mc:Choice>
  </mc:AlternateContent>
  <xr:revisionPtr revIDLastSave="0" documentId="8_{E03DC75E-97D6-46F2-BC5F-086F32EDFFFF}" xr6:coauthVersionLast="36" xr6:coauthVersionMax="36" xr10:uidLastSave="{00000000-0000-0000-0000-000000000000}"/>
  <bookViews>
    <workbookView xWindow="0" yWindow="0" windowWidth="11260" windowHeight="3680" xr2:uid="{00000000-000D-0000-FFFF-FFFF00000000}"/>
  </bookViews>
  <sheets>
    <sheet name="Al 31 de Junio 2024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6" i="1" l="1"/>
  <c r="F56" i="1"/>
  <c r="G56" i="1"/>
  <c r="C56" i="1"/>
  <c r="I56" i="1" l="1"/>
  <c r="D56" i="1"/>
  <c r="H56" i="1"/>
  <c r="E56" i="1"/>
</calcChain>
</file>

<file path=xl/sharedStrings.xml><?xml version="1.0" encoding="utf-8"?>
<sst xmlns="http://schemas.openxmlformats.org/spreadsheetml/2006/main" count="60" uniqueCount="53">
  <si>
    <t>Diferencia (PTA menos MSMR)</t>
  </si>
  <si>
    <t>INDICE DE SOLVENCIA</t>
  </si>
  <si>
    <t>INDICE DE LIQUIDEZ</t>
  </si>
  <si>
    <t>Diferencia (DLGFL menos LMR)</t>
  </si>
  <si>
    <t>Aseguradora Agropecuaria Dominicana, S. A.</t>
  </si>
  <si>
    <t>Autoseguro, S. A.</t>
  </si>
  <si>
    <t>Bupa Dominicana, S. A.</t>
  </si>
  <si>
    <t>Cuna Mutual Insurance Society Dominicana, S. A.</t>
  </si>
  <si>
    <t>Cooperativa Nacional de Seguros, INC.</t>
  </si>
  <si>
    <t>General de Seguros, S. A.</t>
  </si>
  <si>
    <t>Humano Seguros, S. A.</t>
  </si>
  <si>
    <t>La Monumental de Seguros, S. A.</t>
  </si>
  <si>
    <t>Midas Seguros, S. A.</t>
  </si>
  <si>
    <t>Multiseguros S.U, S. A.</t>
  </si>
  <si>
    <t>Seguros Ademi, S. A.</t>
  </si>
  <si>
    <t>Seguros Sura, S. A.</t>
  </si>
  <si>
    <t>Seguros Crecer, S. A.</t>
  </si>
  <si>
    <t>Seguros Reservas, S. A.</t>
  </si>
  <si>
    <t>Seguros Universal, S. A.</t>
  </si>
  <si>
    <t>Worldwide Seguros, S. A.</t>
  </si>
  <si>
    <t>Unit, S. A.</t>
  </si>
  <si>
    <t>Total</t>
  </si>
  <si>
    <t>Márgenes de Solvencia y Liquidez Mínima Requerida de las</t>
  </si>
  <si>
    <t>La presente publicación se hace conforme a lo establecido en el Art. 164 de la Ley 146-02 sobre seguros y fianzas de la República Dominicana y la Resolución No. 02-2006 del 17 de mayo de 2006</t>
  </si>
  <si>
    <t>Compañías de Seguros y Reaseguros de la República Dominicana</t>
  </si>
  <si>
    <t>Patrimonio Técnico Ajustado</t>
  </si>
  <si>
    <t>Margen de Solvencia Mínima Requerida</t>
  </si>
  <si>
    <t>Índice debe ser mayor o igual que 1</t>
  </si>
  <si>
    <t>Disponibilidad Libre de Gravamen y Fácil Liquidez</t>
  </si>
  <si>
    <t>Liquidez Mínima Requerida</t>
  </si>
  <si>
    <t>Índice debe ser igual o mayor que 1</t>
  </si>
  <si>
    <t>Atlántica Seguros, S. A.</t>
  </si>
  <si>
    <t>Seguros Pepín, S. A.</t>
  </si>
  <si>
    <t>Seguros La Internacional, S. A.</t>
  </si>
  <si>
    <t>Mapfre BHD Compañía de Seguros, S. A.</t>
  </si>
  <si>
    <t>Hylseg Seguros, S. A.</t>
  </si>
  <si>
    <t>Rehsa Compañía de Seguros y Reaseguros, S. A.</t>
  </si>
  <si>
    <t>Creciendo Seguros, S. A.</t>
  </si>
  <si>
    <t>Futuro Seguros, S. A.</t>
  </si>
  <si>
    <t>BMI Compañía de Seguros, S. A.</t>
  </si>
  <si>
    <t>Angloamericana de Seguros, S. A.</t>
  </si>
  <si>
    <t>Confederación del Canadá Dominicana, S. A.</t>
  </si>
  <si>
    <t>Dominicana Compañía de Seguros, S. R. L.</t>
  </si>
  <si>
    <t>La Colonial, Compañía de Seguros, S. A.</t>
  </si>
  <si>
    <t>Seguros APS, S. A.</t>
  </si>
  <si>
    <t>Seguros Yunén, S.A.</t>
  </si>
  <si>
    <t>Reaseguradora Santo Domingo, S. A.</t>
  </si>
  <si>
    <t>Patria, S. A., Compañía de Seguros</t>
  </si>
  <si>
    <t>One Alliance Seguros, S. A.</t>
  </si>
  <si>
    <t>N/R</t>
  </si>
  <si>
    <t>Compañías</t>
  </si>
  <si>
    <t>Período con cierre al 31 de Junio de 2024</t>
  </si>
  <si>
    <t>Valores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</si>
</sst>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36"/>
      <name val="Calibri"/>
      <family val="2"/>
      <scheme val="minor"/>
    </font>
    <font>
      <sz val="36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4" fillId="3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3" fontId="5" fillId="0" borderId="0" xfId="1" applyNumberFormat="1" applyFont="1" applyBorder="1"/>
    <xf numFmtId="43" fontId="5" fillId="0" borderId="0" xfId="1" applyFont="1" applyBorder="1"/>
    <xf numFmtId="0" fontId="6" fillId="3" borderId="16" xfId="0" applyFont="1" applyFill="1" applyBorder="1" applyAlignment="1">
      <alignment horizontal="center"/>
    </xf>
    <xf numFmtId="164" fontId="8" fillId="3" borderId="14" xfId="1" applyNumberFormat="1" applyFont="1" applyFill="1" applyBorder="1"/>
    <xf numFmtId="164" fontId="8" fillId="3" borderId="15" xfId="1" applyNumberFormat="1" applyFont="1" applyFill="1" applyBorder="1"/>
    <xf numFmtId="0" fontId="2" fillId="4" borderId="0" xfId="0" applyFont="1" applyFill="1"/>
    <xf numFmtId="0" fontId="2" fillId="5" borderId="0" xfId="0" applyFont="1" applyFill="1"/>
    <xf numFmtId="3" fontId="5" fillId="6" borderId="1" xfId="1" applyNumberFormat="1" applyFont="1" applyFill="1" applyBorder="1" applyAlignment="1">
      <alignment horizontal="center"/>
    </xf>
    <xf numFmtId="0" fontId="5" fillId="6" borderId="0" xfId="0" applyFont="1" applyFill="1"/>
    <xf numFmtId="3" fontId="5" fillId="6" borderId="0" xfId="1" applyNumberFormat="1" applyFont="1" applyFill="1" applyBorder="1"/>
    <xf numFmtId="43" fontId="5" fillId="6" borderId="0" xfId="1" applyFont="1" applyFill="1" applyBorder="1"/>
    <xf numFmtId="4" fontId="5" fillId="6" borderId="1" xfId="1" applyNumberFormat="1" applyFont="1" applyFill="1" applyBorder="1" applyAlignment="1">
      <alignment horizontal="center"/>
    </xf>
    <xf numFmtId="0" fontId="5" fillId="6" borderId="1" xfId="0" applyFont="1" applyFill="1" applyBorder="1"/>
    <xf numFmtId="0" fontId="5" fillId="0" borderId="10" xfId="0" applyFont="1" applyFill="1" applyBorder="1"/>
    <xf numFmtId="3" fontId="5" fillId="0" borderId="1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0" fontId="5" fillId="0" borderId="17" xfId="0" applyFont="1" applyFill="1" applyBorder="1"/>
    <xf numFmtId="0" fontId="5" fillId="0" borderId="1" xfId="0" applyFont="1" applyFill="1" applyBorder="1"/>
    <xf numFmtId="4" fontId="8" fillId="3" borderId="15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21">
    <dxf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2720974</xdr:colOff>
      <xdr:row>0</xdr:row>
      <xdr:rowOff>114299</xdr:rowOff>
    </xdr:from>
    <xdr:to>
      <xdr:col>5</xdr:col>
      <xdr:colOff>527050</xdr:colOff>
      <xdr:row>8</xdr:row>
      <xdr:rowOff>476250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5E64CDDB-A133-4E0D-BA21-29B1AA87AD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0" r="12700"/>
        <a:stretch/>
      </xdr:blipFill>
      <xdr:spPr bwMode="auto">
        <a:xfrm>
          <a:off x="16113124" y="114299"/>
          <a:ext cx="10321926" cy="50863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168276</xdr:colOff>
      <xdr:row>0</xdr:row>
      <xdr:rowOff>162560</xdr:rowOff>
    </xdr:from>
    <xdr:to>
      <xdr:col>0</xdr:col>
      <xdr:colOff>3524250</xdr:colOff>
      <xdr:row>5</xdr:row>
      <xdr:rowOff>444500</xdr:rowOff>
    </xdr:to>
    <xdr:pic>
      <xdr:nvPicPr>
        <xdr:cNvPr id="208" name="Picture 1037" descr="Imagen1">
          <a:extLst>
            <a:ext uri="{FF2B5EF4-FFF2-40B4-BE49-F238E27FC236}">
              <a16:creationId xmlns:a16="http://schemas.microsoft.com/office/drawing/2014/main" id="{19078CC0-70B7-4379-B41E-C50DFB5CD5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6" y="162560"/>
          <a:ext cx="3355974" cy="3329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7:I18" insertRow="1" headerRowDxfId="20" dataDxfId="19" totalsRowDxfId="18">
  <autoFilter ref="A17:I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mpañías" totalsRowLabel="Total" dataDxfId="17" totalsRowDxfId="16"/>
    <tableColumn id="2" xr3:uid="{00000000-0010-0000-0000-000002000000}" name="Patrimonio Técnico Ajustado" dataDxfId="15" totalsRowDxfId="14"/>
    <tableColumn id="3" xr3:uid="{00000000-0010-0000-0000-000003000000}" name="Margen de Solvencia Mínima Requerida" dataDxfId="13" totalsRowDxfId="12"/>
    <tableColumn id="4" xr3:uid="{00000000-0010-0000-0000-000004000000}" name="Diferencia (PTA menos MSMR)" dataDxfId="11" totalsRowDxfId="10"/>
    <tableColumn id="5" xr3:uid="{00000000-0010-0000-0000-000005000000}" name="Índice debe ser mayor o igual que 1" dataDxfId="9" totalsRowDxfId="8"/>
    <tableColumn id="6" xr3:uid="{00000000-0010-0000-0000-000006000000}" name="Disponibilidad Libre de Gravamen y Fácil Liquidez" dataDxfId="7" totalsRowDxfId="6"/>
    <tableColumn id="7" xr3:uid="{00000000-0010-0000-0000-000007000000}" name="Liquidez Mínima Requerida" dataDxfId="5" totalsRowDxfId="4"/>
    <tableColumn id="8" xr3:uid="{00000000-0010-0000-0000-000008000000}" name="Diferencia (DLGFL menos LMR)" dataDxfId="3" totalsRowDxfId="2"/>
    <tableColumn id="9" xr3:uid="{00000000-0010-0000-0000-000009000000}" name="Índice debe ser igual o mayor que 1" totalsRowFunction="count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showGridLines="0" tabSelected="1" view="pageBreakPreview" zoomScale="40" zoomScaleNormal="40" zoomScaleSheetLayoutView="40" workbookViewId="0">
      <selection activeCell="C63" sqref="C63"/>
    </sheetView>
  </sheetViews>
  <sheetFormatPr baseColWidth="10" defaultColWidth="9.08984375" defaultRowHeight="26" x14ac:dyDescent="0.6"/>
  <cols>
    <col min="1" max="1" width="141.6328125" style="1" bestFit="1" customWidth="1"/>
    <col min="2" max="2" width="53.54296875" style="1" bestFit="1" customWidth="1"/>
    <col min="3" max="3" width="64.453125" style="1" bestFit="1" customWidth="1"/>
    <col min="4" max="4" width="51.08984375" style="1" bestFit="1" customWidth="1"/>
    <col min="5" max="5" width="66.90625" style="1" bestFit="1" customWidth="1"/>
    <col min="6" max="6" width="78.6328125" style="1" bestFit="1" customWidth="1"/>
    <col min="7" max="7" width="54.453125" style="1" bestFit="1" customWidth="1"/>
    <col min="8" max="8" width="55.90625" style="1" customWidth="1"/>
    <col min="9" max="9" width="60.54296875" style="1" bestFit="1" customWidth="1"/>
    <col min="10" max="16384" width="9.08984375" style="1"/>
  </cols>
  <sheetData>
    <row r="1" spans="1:9" ht="46" x14ac:dyDescent="1">
      <c r="A1" s="4"/>
      <c r="B1" s="4"/>
      <c r="C1" s="4"/>
      <c r="D1" s="4"/>
      <c r="E1" s="4"/>
      <c r="F1" s="4"/>
      <c r="G1" s="4"/>
      <c r="H1" s="4"/>
      <c r="I1" s="4"/>
    </row>
    <row r="2" spans="1:9" ht="46" x14ac:dyDescent="1">
      <c r="A2" s="4"/>
      <c r="B2" s="4"/>
      <c r="C2" s="4"/>
      <c r="D2" s="4"/>
      <c r="E2" s="4"/>
      <c r="F2" s="4"/>
      <c r="G2" s="4"/>
      <c r="H2" s="4"/>
      <c r="I2" s="4"/>
    </row>
    <row r="3" spans="1:9" ht="46" x14ac:dyDescent="1">
      <c r="A3" s="4"/>
      <c r="B3" s="4"/>
      <c r="C3" s="4"/>
      <c r="D3" s="4"/>
      <c r="E3" s="4"/>
      <c r="F3" s="4"/>
      <c r="G3" s="4"/>
      <c r="H3" s="4"/>
      <c r="I3" s="4"/>
    </row>
    <row r="4" spans="1:9" ht="46" x14ac:dyDescent="1">
      <c r="A4" s="4"/>
      <c r="B4" s="4"/>
      <c r="C4" s="4"/>
      <c r="D4" s="4"/>
      <c r="E4" s="4"/>
      <c r="F4" s="4"/>
      <c r="G4" s="4"/>
      <c r="H4" s="4"/>
      <c r="I4" s="4"/>
    </row>
    <row r="5" spans="1:9" ht="46" x14ac:dyDescent="1">
      <c r="A5" s="4"/>
      <c r="B5" s="4"/>
      <c r="C5" s="4"/>
      <c r="D5" s="4"/>
      <c r="E5" s="4"/>
      <c r="F5" s="4"/>
      <c r="G5" s="4"/>
      <c r="H5" s="4"/>
      <c r="I5" s="4"/>
    </row>
    <row r="6" spans="1:9" ht="46" x14ac:dyDescent="1">
      <c r="A6" s="4"/>
      <c r="B6" s="4"/>
      <c r="C6" s="4"/>
      <c r="D6" s="4"/>
      <c r="E6" s="4"/>
      <c r="F6" s="4"/>
      <c r="G6" s="4"/>
      <c r="H6" s="4"/>
      <c r="I6" s="4"/>
    </row>
    <row r="7" spans="1:9" ht="46" x14ac:dyDescent="1">
      <c r="A7" s="4"/>
      <c r="B7" s="4"/>
      <c r="C7" s="4"/>
      <c r="D7" s="4"/>
      <c r="E7" s="4"/>
      <c r="F7" s="4"/>
      <c r="G7" s="4"/>
      <c r="H7" s="4"/>
      <c r="I7" s="4"/>
    </row>
    <row r="8" spans="1:9" ht="46" x14ac:dyDescent="1">
      <c r="A8" s="4"/>
      <c r="B8" s="4"/>
      <c r="C8" s="4"/>
      <c r="D8" s="4"/>
      <c r="E8" s="4"/>
      <c r="F8" s="4"/>
      <c r="G8" s="4"/>
      <c r="H8" s="4"/>
      <c r="I8" s="4"/>
    </row>
    <row r="9" spans="1:9" ht="46" x14ac:dyDescent="1">
      <c r="A9" s="32"/>
      <c r="B9" s="32"/>
      <c r="C9" s="32"/>
      <c r="D9" s="32"/>
      <c r="E9" s="32"/>
      <c r="F9" s="32"/>
      <c r="G9" s="32"/>
      <c r="H9" s="32"/>
      <c r="I9" s="32"/>
    </row>
    <row r="10" spans="1:9" s="3" customFormat="1" ht="46" x14ac:dyDescent="1">
      <c r="A10" s="33" t="s">
        <v>22</v>
      </c>
      <c r="B10" s="33"/>
      <c r="C10" s="33"/>
      <c r="D10" s="33"/>
      <c r="E10" s="33"/>
      <c r="F10" s="33"/>
      <c r="G10" s="33"/>
      <c r="H10" s="33"/>
      <c r="I10" s="33"/>
    </row>
    <row r="11" spans="1:9" s="3" customFormat="1" ht="46" x14ac:dyDescent="1">
      <c r="A11" s="33" t="s">
        <v>24</v>
      </c>
      <c r="B11" s="33"/>
      <c r="C11" s="33"/>
      <c r="D11" s="33"/>
      <c r="E11" s="33"/>
      <c r="F11" s="33"/>
      <c r="G11" s="33"/>
      <c r="H11" s="33"/>
      <c r="I11" s="33"/>
    </row>
    <row r="12" spans="1:9" s="3" customFormat="1" ht="46" x14ac:dyDescent="1">
      <c r="A12" s="33"/>
      <c r="B12" s="33"/>
      <c r="C12" s="33"/>
      <c r="D12" s="33"/>
      <c r="E12" s="33"/>
      <c r="F12" s="33"/>
      <c r="G12" s="33"/>
      <c r="H12" s="33"/>
      <c r="I12" s="33"/>
    </row>
    <row r="13" spans="1:9" s="3" customFormat="1" ht="46" x14ac:dyDescent="1">
      <c r="A13" s="33" t="s">
        <v>51</v>
      </c>
      <c r="B13" s="33"/>
      <c r="C13" s="33"/>
      <c r="D13" s="33"/>
      <c r="E13" s="33"/>
      <c r="F13" s="33"/>
      <c r="G13" s="33"/>
      <c r="H13" s="33"/>
      <c r="I13" s="33"/>
    </row>
    <row r="14" spans="1:9" s="3" customFormat="1" ht="46" x14ac:dyDescent="1">
      <c r="A14" s="32" t="s">
        <v>52</v>
      </c>
      <c r="B14" s="32"/>
      <c r="C14" s="32"/>
      <c r="D14" s="32"/>
      <c r="E14" s="32"/>
      <c r="F14" s="32"/>
      <c r="G14" s="32"/>
      <c r="H14" s="32"/>
      <c r="I14" s="32"/>
    </row>
    <row r="15" spans="1:9" ht="46.5" thickBot="1" x14ac:dyDescent="1.05">
      <c r="A15" s="4"/>
      <c r="B15" s="4"/>
      <c r="C15" s="4"/>
      <c r="D15" s="4"/>
      <c r="E15" s="4"/>
      <c r="F15" s="4"/>
      <c r="G15" s="4"/>
      <c r="H15" s="4"/>
      <c r="I15" s="4"/>
    </row>
    <row r="16" spans="1:9" ht="46.5" thickBot="1" x14ac:dyDescent="1.05">
      <c r="A16" s="4"/>
      <c r="B16" s="34" t="s">
        <v>1</v>
      </c>
      <c r="C16" s="35"/>
      <c r="D16" s="35"/>
      <c r="E16" s="36"/>
      <c r="F16" s="34" t="s">
        <v>2</v>
      </c>
      <c r="G16" s="35"/>
      <c r="H16" s="35"/>
      <c r="I16" s="36"/>
    </row>
    <row r="17" spans="1:9" s="2" customFormat="1" ht="92.5" thickBot="1" x14ac:dyDescent="0.4">
      <c r="A17" s="5" t="s">
        <v>50</v>
      </c>
      <c r="B17" s="6" t="s">
        <v>25</v>
      </c>
      <c r="C17" s="7" t="s">
        <v>26</v>
      </c>
      <c r="D17" s="7" t="s">
        <v>0</v>
      </c>
      <c r="E17" s="8" t="s">
        <v>27</v>
      </c>
      <c r="F17" s="6" t="s">
        <v>28</v>
      </c>
      <c r="G17" s="7" t="s">
        <v>29</v>
      </c>
      <c r="H17" s="7" t="s">
        <v>3</v>
      </c>
      <c r="I17" s="8" t="s">
        <v>30</v>
      </c>
    </row>
    <row r="18" spans="1:9" ht="46.5" hidden="1" thickBot="1" x14ac:dyDescent="1.05">
      <c r="A18" s="9"/>
      <c r="B18" s="10"/>
      <c r="C18" s="11"/>
      <c r="D18" s="11"/>
      <c r="E18" s="12"/>
      <c r="F18" s="10"/>
      <c r="G18" s="11"/>
      <c r="H18" s="11"/>
      <c r="I18" s="12"/>
    </row>
    <row r="19" spans="1:9" ht="46" x14ac:dyDescent="1">
      <c r="A19" s="26" t="s">
        <v>40</v>
      </c>
      <c r="B19" s="27">
        <v>349840267.63</v>
      </c>
      <c r="C19" s="27">
        <v>86112134.650000006</v>
      </c>
      <c r="D19" s="27">
        <v>263728132.97999999</v>
      </c>
      <c r="E19" s="28">
        <v>4.0626128832122728</v>
      </c>
      <c r="F19" s="27">
        <v>1085731458.5</v>
      </c>
      <c r="G19" s="27">
        <v>606750963.09000015</v>
      </c>
      <c r="H19" s="27">
        <v>478980495.40999985</v>
      </c>
      <c r="I19" s="28">
        <v>1.7894185993058771</v>
      </c>
    </row>
    <row r="20" spans="1:9" ht="46" x14ac:dyDescent="1">
      <c r="A20" s="26" t="s">
        <v>4</v>
      </c>
      <c r="B20" s="27">
        <v>358268025.73000002</v>
      </c>
      <c r="C20" s="27">
        <v>102401828.23000002</v>
      </c>
      <c r="D20" s="27">
        <v>255866197.5</v>
      </c>
      <c r="E20" s="28">
        <v>3.4986487245648656</v>
      </c>
      <c r="F20" s="27">
        <v>311355444.61000001</v>
      </c>
      <c r="G20" s="27">
        <v>126780740.71000001</v>
      </c>
      <c r="H20" s="27">
        <v>184574703.90000001</v>
      </c>
      <c r="I20" s="28">
        <v>2.4558575921416859</v>
      </c>
    </row>
    <row r="21" spans="1:9" s="18" customFormat="1" ht="46" x14ac:dyDescent="1">
      <c r="A21" s="26" t="s">
        <v>31</v>
      </c>
      <c r="B21" s="27">
        <v>153916640.49999979</v>
      </c>
      <c r="C21" s="27">
        <v>224562358.30000001</v>
      </c>
      <c r="D21" s="27">
        <v>-70645717.800000221</v>
      </c>
      <c r="E21" s="28">
        <v>0.68540712550933247</v>
      </c>
      <c r="F21" s="27">
        <v>286726617.66999996</v>
      </c>
      <c r="G21" s="27">
        <v>178640722.31999999</v>
      </c>
      <c r="H21" s="27">
        <v>108085895.34999996</v>
      </c>
      <c r="I21" s="28">
        <v>1.605046228800985</v>
      </c>
    </row>
    <row r="22" spans="1:9" ht="46" x14ac:dyDescent="1">
      <c r="A22" s="26" t="s">
        <v>5</v>
      </c>
      <c r="B22" s="27" t="s">
        <v>49</v>
      </c>
      <c r="C22" s="27" t="s">
        <v>49</v>
      </c>
      <c r="D22" s="27" t="s">
        <v>49</v>
      </c>
      <c r="E22" s="28" t="s">
        <v>49</v>
      </c>
      <c r="F22" s="27" t="s">
        <v>49</v>
      </c>
      <c r="G22" s="27" t="s">
        <v>49</v>
      </c>
      <c r="H22" s="27" t="s">
        <v>49</v>
      </c>
      <c r="I22" s="28" t="s">
        <v>49</v>
      </c>
    </row>
    <row r="23" spans="1:9" s="18" customFormat="1" ht="46" x14ac:dyDescent="1">
      <c r="A23" s="26" t="s">
        <v>39</v>
      </c>
      <c r="B23" s="27">
        <v>79331998</v>
      </c>
      <c r="C23" s="27">
        <v>67045242</v>
      </c>
      <c r="D23" s="27">
        <v>12286756</v>
      </c>
      <c r="E23" s="28">
        <v>1.1832606704589119</v>
      </c>
      <c r="F23" s="27">
        <v>278131206</v>
      </c>
      <c r="G23" s="27">
        <v>34737835</v>
      </c>
      <c r="H23" s="27">
        <v>243393371</v>
      </c>
      <c r="I23" s="28">
        <v>8.006578590749827</v>
      </c>
    </row>
    <row r="24" spans="1:9" ht="46" x14ac:dyDescent="1">
      <c r="A24" s="26" t="s">
        <v>6</v>
      </c>
      <c r="B24" s="27">
        <v>316345867</v>
      </c>
      <c r="C24" s="27">
        <v>59126713</v>
      </c>
      <c r="D24" s="27">
        <v>257219154</v>
      </c>
      <c r="E24" s="28">
        <v>5.3503036267211401</v>
      </c>
      <c r="F24" s="27">
        <v>477146522</v>
      </c>
      <c r="G24" s="27">
        <v>16160284</v>
      </c>
      <c r="H24" s="27">
        <v>460986238</v>
      </c>
      <c r="I24" s="28">
        <v>29.525874792794482</v>
      </c>
    </row>
    <row r="25" spans="1:9" ht="46" x14ac:dyDescent="1">
      <c r="A25" s="26" t="s">
        <v>41</v>
      </c>
      <c r="B25" s="27">
        <v>179189153.49000001</v>
      </c>
      <c r="C25" s="27">
        <v>18474139.800000001</v>
      </c>
      <c r="D25" s="27">
        <v>160715013.69</v>
      </c>
      <c r="E25" s="28">
        <v>9.6994585636945327</v>
      </c>
      <c r="F25" s="27">
        <v>69369243.200000003</v>
      </c>
      <c r="G25" s="27">
        <v>23053002.920000002</v>
      </c>
      <c r="H25" s="27">
        <v>46316240.280000001</v>
      </c>
      <c r="I25" s="28">
        <v>3.0091196119104122</v>
      </c>
    </row>
    <row r="26" spans="1:9" s="18" customFormat="1" ht="46" x14ac:dyDescent="1">
      <c r="A26" s="26" t="s">
        <v>8</v>
      </c>
      <c r="B26" s="27">
        <v>772667567</v>
      </c>
      <c r="C26" s="27">
        <v>163193367</v>
      </c>
      <c r="D26" s="27">
        <v>609474200</v>
      </c>
      <c r="E26" s="28">
        <v>4.7346750741407275</v>
      </c>
      <c r="F26" s="27">
        <v>442946760</v>
      </c>
      <c r="G26" s="27">
        <v>139832632</v>
      </c>
      <c r="H26" s="27">
        <v>303114128</v>
      </c>
      <c r="I26" s="28">
        <v>3.1676923595345041</v>
      </c>
    </row>
    <row r="27" spans="1:9" ht="46" x14ac:dyDescent="1">
      <c r="A27" s="26" t="s">
        <v>37</v>
      </c>
      <c r="B27" s="27">
        <v>-27023142.639999986</v>
      </c>
      <c r="C27" s="27">
        <v>120979216.21000001</v>
      </c>
      <c r="D27" s="27">
        <v>-148002358.84999999</v>
      </c>
      <c r="E27" s="28">
        <v>-0.22337012494023981</v>
      </c>
      <c r="F27" s="27">
        <v>85933079.599999979</v>
      </c>
      <c r="G27" s="27">
        <v>92344947.600000009</v>
      </c>
      <c r="H27" s="27">
        <v>-6411868.0000000298</v>
      </c>
      <c r="I27" s="28">
        <v>0.93056612011115558</v>
      </c>
    </row>
    <row r="28" spans="1:9" ht="46" x14ac:dyDescent="1">
      <c r="A28" s="26" t="s">
        <v>7</v>
      </c>
      <c r="B28" s="27">
        <v>1220311359</v>
      </c>
      <c r="C28" s="27">
        <v>91299423</v>
      </c>
      <c r="D28" s="27">
        <v>1129011936</v>
      </c>
      <c r="E28" s="28">
        <v>13.366035829164003</v>
      </c>
      <c r="F28" s="27">
        <v>978747340</v>
      </c>
      <c r="G28" s="27">
        <v>11591271</v>
      </c>
      <c r="H28" s="27">
        <v>967156069</v>
      </c>
      <c r="I28" s="28">
        <v>84.438310518320208</v>
      </c>
    </row>
    <row r="29" spans="1:9" s="18" customFormat="1" ht="46" x14ac:dyDescent="1">
      <c r="A29" s="26" t="s">
        <v>42</v>
      </c>
      <c r="B29" s="27">
        <v>182192701</v>
      </c>
      <c r="C29" s="27">
        <v>99857074</v>
      </c>
      <c r="D29" s="27">
        <v>82335627</v>
      </c>
      <c r="E29" s="28">
        <v>1.8245347445289655</v>
      </c>
      <c r="F29" s="27">
        <v>239485184.88999999</v>
      </c>
      <c r="G29" s="27">
        <v>116677178.24999999</v>
      </c>
      <c r="H29" s="27">
        <v>122808006.64</v>
      </c>
      <c r="I29" s="28">
        <v>2.0525452233414807</v>
      </c>
    </row>
    <row r="30" spans="1:9" s="18" customFormat="1" ht="46" x14ac:dyDescent="1">
      <c r="A30" s="26" t="s">
        <v>38</v>
      </c>
      <c r="B30" s="27">
        <v>69601685</v>
      </c>
      <c r="C30" s="27">
        <v>76739617</v>
      </c>
      <c r="D30" s="27">
        <v>-7137932</v>
      </c>
      <c r="E30" s="28">
        <v>0.90698504528632196</v>
      </c>
      <c r="F30" s="27">
        <v>165714543.49000001</v>
      </c>
      <c r="G30" s="27">
        <v>53863459.100000001</v>
      </c>
      <c r="H30" s="27">
        <v>111851084.39000002</v>
      </c>
      <c r="I30" s="28">
        <v>3.0765670504440368</v>
      </c>
    </row>
    <row r="31" spans="1:9" ht="46" x14ac:dyDescent="1">
      <c r="A31" s="26" t="s">
        <v>9</v>
      </c>
      <c r="B31" s="27">
        <v>708392003.96399999</v>
      </c>
      <c r="C31" s="27">
        <v>338640037.5</v>
      </c>
      <c r="D31" s="27">
        <v>369751966.46399999</v>
      </c>
      <c r="E31" s="28">
        <v>2.0918731559141173</v>
      </c>
      <c r="F31" s="27">
        <v>2350007993.3299999</v>
      </c>
      <c r="G31" s="27">
        <v>1353456877.9469993</v>
      </c>
      <c r="H31" s="27">
        <v>996551115.38300061</v>
      </c>
      <c r="I31" s="28">
        <v>1.7363006030119159</v>
      </c>
    </row>
    <row r="32" spans="1:9" s="19" customFormat="1" ht="46" x14ac:dyDescent="1">
      <c r="A32" s="26" t="s">
        <v>10</v>
      </c>
      <c r="B32" s="27">
        <v>6030891744.4499998</v>
      </c>
      <c r="C32" s="27">
        <v>3573228340.0300002</v>
      </c>
      <c r="D32" s="27">
        <v>2457663404.4199996</v>
      </c>
      <c r="E32" s="28">
        <v>1.6877991470311033</v>
      </c>
      <c r="F32" s="27">
        <v>5006293753.3999996</v>
      </c>
      <c r="G32" s="27">
        <v>3301464673.77</v>
      </c>
      <c r="H32" s="27">
        <v>1704829079.6299996</v>
      </c>
      <c r="I32" s="28">
        <v>1.5163856797180948</v>
      </c>
    </row>
    <row r="33" spans="1:9" ht="46" x14ac:dyDescent="1">
      <c r="A33" s="26" t="s">
        <v>35</v>
      </c>
      <c r="B33" s="27">
        <v>26742063.969999999</v>
      </c>
      <c r="C33" s="27">
        <v>4394371</v>
      </c>
      <c r="D33" s="27">
        <v>22347693</v>
      </c>
      <c r="E33" s="28">
        <v>6.0855271437027048</v>
      </c>
      <c r="F33" s="27">
        <v>16048983.170000002</v>
      </c>
      <c r="G33" s="27">
        <v>7771497</v>
      </c>
      <c r="H33" s="27">
        <v>8277486</v>
      </c>
      <c r="I33" s="28">
        <v>2.0651083053882671</v>
      </c>
    </row>
    <row r="34" spans="1:9" ht="46" x14ac:dyDescent="1">
      <c r="A34" s="26" t="s">
        <v>43</v>
      </c>
      <c r="B34" s="27">
        <v>3149088810</v>
      </c>
      <c r="C34" s="27">
        <v>1481687094</v>
      </c>
      <c r="D34" s="27">
        <v>1667401716</v>
      </c>
      <c r="E34" s="28">
        <v>2.1253399741092704</v>
      </c>
      <c r="F34" s="27">
        <v>4342640961</v>
      </c>
      <c r="G34" s="27">
        <v>2135739384</v>
      </c>
      <c r="H34" s="27">
        <v>2206901577</v>
      </c>
      <c r="I34" s="28">
        <v>2.0333196988045992</v>
      </c>
    </row>
    <row r="35" spans="1:9" s="18" customFormat="1" ht="46" x14ac:dyDescent="1">
      <c r="A35" s="26" t="s">
        <v>11</v>
      </c>
      <c r="B35" s="27">
        <v>1037957081.8200001</v>
      </c>
      <c r="C35" s="27">
        <v>382922726.03999996</v>
      </c>
      <c r="D35" s="27">
        <v>655034355.78000009</v>
      </c>
      <c r="E35" s="28">
        <v>2.71061760307111</v>
      </c>
      <c r="F35" s="27">
        <v>1300118664.6100001</v>
      </c>
      <c r="G35" s="27">
        <v>671211534.80999994</v>
      </c>
      <c r="H35" s="27">
        <v>628907129.80000019</v>
      </c>
      <c r="I35" s="28">
        <v>1.9369730661408033</v>
      </c>
    </row>
    <row r="36" spans="1:9" ht="46" x14ac:dyDescent="1">
      <c r="A36" s="26" t="s">
        <v>34</v>
      </c>
      <c r="B36" s="27">
        <v>3771410144</v>
      </c>
      <c r="C36" s="27">
        <v>1589683329</v>
      </c>
      <c r="D36" s="27">
        <v>2181726815</v>
      </c>
      <c r="E36" s="28">
        <v>2.3724285681302506</v>
      </c>
      <c r="F36" s="27">
        <v>10515185193</v>
      </c>
      <c r="G36" s="27">
        <v>7416270990</v>
      </c>
      <c r="H36" s="27">
        <v>3098914203</v>
      </c>
      <c r="I36" s="28">
        <v>1.4178534208335341</v>
      </c>
    </row>
    <row r="37" spans="1:9" s="18" customFormat="1" ht="46" x14ac:dyDescent="1">
      <c r="A37" s="26" t="s">
        <v>12</v>
      </c>
      <c r="B37" s="27">
        <v>95976922.109999999</v>
      </c>
      <c r="C37" s="27">
        <v>23571387.34</v>
      </c>
      <c r="D37" s="27">
        <v>72405534.769999996</v>
      </c>
      <c r="E37" s="28">
        <v>4.0717553330910556</v>
      </c>
      <c r="F37" s="27">
        <v>83514410.769999996</v>
      </c>
      <c r="G37" s="27">
        <v>26268544.5</v>
      </c>
      <c r="H37" s="27">
        <v>57245866.269999996</v>
      </c>
      <c r="I37" s="28">
        <v>3.1792553550121512</v>
      </c>
    </row>
    <row r="38" spans="1:9" ht="46" x14ac:dyDescent="1">
      <c r="A38" s="26" t="s">
        <v>13</v>
      </c>
      <c r="B38" s="27">
        <v>47787274</v>
      </c>
      <c r="C38" s="27">
        <v>62374981</v>
      </c>
      <c r="D38" s="27">
        <v>-14587707</v>
      </c>
      <c r="E38" s="28">
        <v>0.76612887465248281</v>
      </c>
      <c r="F38" s="27">
        <v>90953422</v>
      </c>
      <c r="G38" s="27">
        <v>84543473</v>
      </c>
      <c r="H38" s="27">
        <v>6409949</v>
      </c>
      <c r="I38" s="28">
        <v>1.0758183780786956</v>
      </c>
    </row>
    <row r="39" spans="1:9" ht="46" x14ac:dyDescent="1">
      <c r="A39" s="26" t="s">
        <v>48</v>
      </c>
      <c r="B39" s="27">
        <v>91655480</v>
      </c>
      <c r="C39" s="27">
        <v>85339210</v>
      </c>
      <c r="D39" s="27">
        <v>6316270</v>
      </c>
      <c r="E39" s="28">
        <v>1.074013691947699</v>
      </c>
      <c r="F39" s="27">
        <v>69571785</v>
      </c>
      <c r="G39" s="27">
        <v>54921776</v>
      </c>
      <c r="H39" s="27">
        <v>14650009</v>
      </c>
      <c r="I39" s="28">
        <v>1.2667431766955242</v>
      </c>
    </row>
    <row r="40" spans="1:9" s="18" customFormat="1" ht="46" x14ac:dyDescent="1">
      <c r="A40" s="26" t="s">
        <v>47</v>
      </c>
      <c r="B40" s="27">
        <v>404854905.75</v>
      </c>
      <c r="C40" s="27">
        <v>251017678.81</v>
      </c>
      <c r="D40" s="27">
        <v>153837226.94</v>
      </c>
      <c r="E40" s="28">
        <v>1.6128541530194065</v>
      </c>
      <c r="F40" s="27">
        <v>398005412.67999995</v>
      </c>
      <c r="G40" s="27">
        <v>211068344.01999998</v>
      </c>
      <c r="H40" s="27">
        <v>186937068.65999997</v>
      </c>
      <c r="I40" s="28">
        <v>1.8856707979017762</v>
      </c>
    </row>
    <row r="41" spans="1:9" ht="46" x14ac:dyDescent="1">
      <c r="A41" s="26" t="s">
        <v>14</v>
      </c>
      <c r="B41" s="27">
        <v>95067351</v>
      </c>
      <c r="C41" s="27">
        <v>19087292</v>
      </c>
      <c r="D41" s="27">
        <v>75980059</v>
      </c>
      <c r="E41" s="28">
        <v>4.9806620551516687</v>
      </c>
      <c r="F41" s="27">
        <v>39013622</v>
      </c>
      <c r="G41" s="27">
        <v>9276745</v>
      </c>
      <c r="H41" s="27">
        <v>29736877</v>
      </c>
      <c r="I41" s="28">
        <v>4.2055292023225821</v>
      </c>
    </row>
    <row r="42" spans="1:9" ht="46" x14ac:dyDescent="1">
      <c r="A42" s="26" t="s">
        <v>44</v>
      </c>
      <c r="B42" s="27">
        <v>143125451.88999999</v>
      </c>
      <c r="C42" s="27">
        <v>116933473.28</v>
      </c>
      <c r="D42" s="27">
        <v>26191978.609999985</v>
      </c>
      <c r="E42" s="28">
        <v>1.2239904269950372</v>
      </c>
      <c r="F42" s="27">
        <v>76998219</v>
      </c>
      <c r="G42" s="27">
        <v>60978783</v>
      </c>
      <c r="H42" s="27">
        <v>16019436</v>
      </c>
      <c r="I42" s="28">
        <v>1.2627050789124472</v>
      </c>
    </row>
    <row r="43" spans="1:9" ht="46" x14ac:dyDescent="1">
      <c r="A43" s="26" t="s">
        <v>16</v>
      </c>
      <c r="B43" s="27">
        <v>644766848</v>
      </c>
      <c r="C43" s="27">
        <v>593655247</v>
      </c>
      <c r="D43" s="27">
        <v>51111601</v>
      </c>
      <c r="E43" s="28">
        <v>1.0860964360347007</v>
      </c>
      <c r="F43" s="27">
        <v>7138721940</v>
      </c>
      <c r="G43" s="27">
        <v>1582769798</v>
      </c>
      <c r="H43" s="27">
        <v>5555952142</v>
      </c>
      <c r="I43" s="28">
        <v>4.5102717710563747</v>
      </c>
    </row>
    <row r="44" spans="1:9" s="18" customFormat="1" ht="46" x14ac:dyDescent="1">
      <c r="A44" s="26" t="s">
        <v>33</v>
      </c>
      <c r="B44" s="27">
        <v>349131149</v>
      </c>
      <c r="C44" s="27">
        <v>174020399</v>
      </c>
      <c r="D44" s="27">
        <v>175110750</v>
      </c>
      <c r="E44" s="28">
        <v>2.0062656504999739</v>
      </c>
      <c r="F44" s="27">
        <v>476387234</v>
      </c>
      <c r="G44" s="27">
        <v>179658478</v>
      </c>
      <c r="H44" s="27">
        <v>296728756</v>
      </c>
      <c r="I44" s="28">
        <v>2.6516267938104208</v>
      </c>
    </row>
    <row r="45" spans="1:9" ht="46" x14ac:dyDescent="1">
      <c r="A45" s="26" t="s">
        <v>32</v>
      </c>
      <c r="B45" s="27">
        <v>1801871047.8499999</v>
      </c>
      <c r="C45" s="27">
        <v>474041166.88999999</v>
      </c>
      <c r="D45" s="27">
        <v>1327829880.96</v>
      </c>
      <c r="E45" s="28">
        <v>3.8010855885605381</v>
      </c>
      <c r="F45" s="27">
        <v>1753720627.0100002</v>
      </c>
      <c r="G45" s="27">
        <v>778800694.82999992</v>
      </c>
      <c r="H45" s="27">
        <v>974919932.18000031</v>
      </c>
      <c r="I45" s="28">
        <v>2.251822113991321</v>
      </c>
    </row>
    <row r="46" spans="1:9" s="18" customFormat="1" ht="46" x14ac:dyDescent="1">
      <c r="A46" s="26" t="s">
        <v>17</v>
      </c>
      <c r="B46" s="27">
        <v>7711514318</v>
      </c>
      <c r="C46" s="27">
        <v>2562521672</v>
      </c>
      <c r="D46" s="27">
        <v>5148992646</v>
      </c>
      <c r="E46" s="28">
        <v>3.0093459900307136</v>
      </c>
      <c r="F46" s="27">
        <v>12756439268</v>
      </c>
      <c r="G46" s="27">
        <v>8300912861</v>
      </c>
      <c r="H46" s="27">
        <v>4455526407</v>
      </c>
      <c r="I46" s="28">
        <v>1.5367513768194465</v>
      </c>
    </row>
    <row r="47" spans="1:9" s="18" customFormat="1" ht="46" x14ac:dyDescent="1">
      <c r="A47" s="26" t="s">
        <v>15</v>
      </c>
      <c r="B47" s="27">
        <v>2061641412.6200001</v>
      </c>
      <c r="C47" s="27">
        <v>915626099.04999995</v>
      </c>
      <c r="D47" s="27">
        <v>1146015313.5700002</v>
      </c>
      <c r="E47" s="28">
        <v>2.2516193179279607</v>
      </c>
      <c r="F47" s="27">
        <v>2728148594.8000002</v>
      </c>
      <c r="G47" s="27">
        <v>1433237189.0500004</v>
      </c>
      <c r="H47" s="27">
        <v>1294911405.7499998</v>
      </c>
      <c r="I47" s="28">
        <v>1.9034871657274761</v>
      </c>
    </row>
    <row r="48" spans="1:9" ht="46" x14ac:dyDescent="1">
      <c r="A48" s="26" t="s">
        <v>18</v>
      </c>
      <c r="B48" s="27">
        <v>5800389146</v>
      </c>
      <c r="C48" s="27">
        <v>3837773975</v>
      </c>
      <c r="D48" s="27">
        <v>1962615171</v>
      </c>
      <c r="E48" s="28">
        <v>1.5113941529086532</v>
      </c>
      <c r="F48" s="27">
        <v>12810712850</v>
      </c>
      <c r="G48" s="27">
        <v>9690695115</v>
      </c>
      <c r="H48" s="27">
        <v>3120017735</v>
      </c>
      <c r="I48" s="28">
        <v>1.3219601584793021</v>
      </c>
    </row>
    <row r="49" spans="1:9" s="18" customFormat="1" ht="46" x14ac:dyDescent="1">
      <c r="A49" s="26" t="s">
        <v>45</v>
      </c>
      <c r="B49" s="27">
        <v>3703251</v>
      </c>
      <c r="C49" s="27">
        <v>9068797</v>
      </c>
      <c r="D49" s="27">
        <v>-5365546</v>
      </c>
      <c r="E49" s="28">
        <v>0.40835085403278959</v>
      </c>
      <c r="F49" s="27">
        <v>30447026</v>
      </c>
      <c r="G49" s="27">
        <v>22921668</v>
      </c>
      <c r="H49" s="27">
        <v>7525358</v>
      </c>
      <c r="I49" s="28">
        <v>1.3283076083293763</v>
      </c>
    </row>
    <row r="50" spans="1:9" ht="46" x14ac:dyDescent="1">
      <c r="A50" s="29" t="s">
        <v>20</v>
      </c>
      <c r="B50" s="27">
        <v>19396549</v>
      </c>
      <c r="C50" s="27">
        <v>17001576</v>
      </c>
      <c r="D50" s="27">
        <v>2394973</v>
      </c>
      <c r="E50" s="28">
        <v>1.1408677054409544</v>
      </c>
      <c r="F50" s="27">
        <v>50608765</v>
      </c>
      <c r="G50" s="27">
        <v>16058664</v>
      </c>
      <c r="H50" s="27">
        <v>34550101</v>
      </c>
      <c r="I50" s="28">
        <v>3.1514928639144575</v>
      </c>
    </row>
    <row r="51" spans="1:9" s="18" customFormat="1" ht="46" x14ac:dyDescent="1">
      <c r="A51" s="30" t="s">
        <v>19</v>
      </c>
      <c r="B51" s="27">
        <v>227583722</v>
      </c>
      <c r="C51" s="27">
        <v>214557248</v>
      </c>
      <c r="D51" s="27">
        <v>13026474</v>
      </c>
      <c r="E51" s="28">
        <v>1.0607132787236346</v>
      </c>
      <c r="F51" s="27">
        <v>425371184</v>
      </c>
      <c r="G51" s="27">
        <v>95639523</v>
      </c>
      <c r="H51" s="27">
        <v>329731661</v>
      </c>
      <c r="I51" s="28">
        <v>4.4476506224314818</v>
      </c>
    </row>
    <row r="52" spans="1:9" ht="46" x14ac:dyDescent="1">
      <c r="A52" s="21"/>
      <c r="B52" s="22"/>
      <c r="C52" s="22"/>
      <c r="D52" s="22"/>
      <c r="E52" s="23"/>
      <c r="F52" s="20"/>
      <c r="G52" s="20"/>
      <c r="H52" s="20"/>
      <c r="I52" s="23"/>
    </row>
    <row r="53" spans="1:9" s="18" customFormat="1" ht="46" x14ac:dyDescent="1">
      <c r="A53" s="25" t="s">
        <v>46</v>
      </c>
      <c r="B53" s="20">
        <v>337377606.37</v>
      </c>
      <c r="C53" s="20">
        <v>78923661.11999999</v>
      </c>
      <c r="D53" s="20">
        <v>258453945.25</v>
      </c>
      <c r="E53" s="24">
        <v>4.2747333509659677</v>
      </c>
      <c r="F53" s="20">
        <v>329560199.17000002</v>
      </c>
      <c r="G53" s="20">
        <v>90401713.760000005</v>
      </c>
      <c r="H53" s="20">
        <v>239158485.41000003</v>
      </c>
      <c r="I53" s="24">
        <v>3.6455083146423748</v>
      </c>
    </row>
    <row r="54" spans="1:9" ht="46" x14ac:dyDescent="1">
      <c r="A54" s="25" t="s">
        <v>36</v>
      </c>
      <c r="B54" s="27">
        <v>379362578.09999996</v>
      </c>
      <c r="C54" s="27">
        <v>113509745.79999998</v>
      </c>
      <c r="D54" s="27">
        <v>265852832.29999998</v>
      </c>
      <c r="E54" s="24">
        <v>3.3421145948861777</v>
      </c>
      <c r="F54" s="27">
        <v>514557448.10000002</v>
      </c>
      <c r="G54" s="27">
        <v>205613244.88000003</v>
      </c>
      <c r="H54" s="27">
        <v>308944203.22000003</v>
      </c>
      <c r="I54" s="24">
        <v>2.5025501076076395</v>
      </c>
    </row>
    <row r="55" spans="1:9" ht="46.5" thickBot="1" x14ac:dyDescent="1.05">
      <c r="A55" s="4"/>
      <c r="B55" s="13"/>
      <c r="C55" s="13"/>
      <c r="D55" s="13"/>
      <c r="E55" s="14"/>
      <c r="F55" s="13"/>
      <c r="G55" s="13"/>
      <c r="H55" s="13"/>
      <c r="I55" s="14"/>
    </row>
    <row r="56" spans="1:9" ht="46.5" thickBot="1" x14ac:dyDescent="1.05">
      <c r="A56" s="15" t="s">
        <v>21</v>
      </c>
      <c r="B56" s="16">
        <f>SUM(B18:B54)</f>
        <v>38594328982.604004</v>
      </c>
      <c r="C56" s="16">
        <f t="shared" ref="C56:D56" si="0">SUM(C18:C54)</f>
        <v>18029370620.049995</v>
      </c>
      <c r="D56" s="17">
        <f t="shared" si="0"/>
        <v>20564958362.584</v>
      </c>
      <c r="E56" s="31">
        <f>B56/C56</f>
        <v>2.1406365089463661</v>
      </c>
      <c r="F56" s="17">
        <f>SUM(F18:F54)</f>
        <v>67724314956</v>
      </c>
      <c r="G56" s="17">
        <f>SUM(G18:G54)</f>
        <v>39130114608.556992</v>
      </c>
      <c r="H56" s="17">
        <f>SUM(H18:H54)</f>
        <v>28594200347.273003</v>
      </c>
      <c r="I56" s="31">
        <f>F56/G56</f>
        <v>1.730746654679872</v>
      </c>
    </row>
    <row r="57" spans="1:9" ht="46" x14ac:dyDescent="1">
      <c r="A57" s="33" t="s">
        <v>23</v>
      </c>
      <c r="B57" s="33"/>
      <c r="C57" s="33"/>
      <c r="D57" s="33"/>
      <c r="E57" s="33"/>
      <c r="F57" s="33"/>
      <c r="G57" s="33"/>
      <c r="H57" s="33"/>
      <c r="I57" s="33"/>
    </row>
  </sheetData>
  <mergeCells count="9">
    <mergeCell ref="A9:I9"/>
    <mergeCell ref="A12:I12"/>
    <mergeCell ref="A57:I57"/>
    <mergeCell ref="B16:E16"/>
    <mergeCell ref="F16:I16"/>
    <mergeCell ref="A10:I10"/>
    <mergeCell ref="A11:I11"/>
    <mergeCell ref="A13:I13"/>
    <mergeCell ref="A14:I14"/>
  </mergeCells>
  <phoneticPr fontId="9" type="noConversion"/>
  <pageMargins left="0.63" right="0.24" top="0" bottom="0" header="0.31" footer="0.31"/>
  <pageSetup scale="19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31 de Junio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Arnulfo Veras</cp:lastModifiedBy>
  <cp:lastPrinted>2021-02-21T16:06:59Z</cp:lastPrinted>
  <dcterms:created xsi:type="dcterms:W3CDTF">2020-11-11T18:12:27Z</dcterms:created>
  <dcterms:modified xsi:type="dcterms:W3CDTF">2025-05-06T15:39:13Z</dcterms:modified>
</cp:coreProperties>
</file>