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Priscila Baez\Arnulfo\Indice de Solvencia y Liquidez 2024\"/>
    </mc:Choice>
  </mc:AlternateContent>
  <xr:revisionPtr revIDLastSave="0" documentId="8_{FBC8F2A8-A661-4941-A3F0-FE481569AC3A}" xr6:coauthVersionLast="36" xr6:coauthVersionMax="36" xr10:uidLastSave="{00000000-0000-0000-0000-000000000000}"/>
  <bookViews>
    <workbookView xWindow="0" yWindow="0" windowWidth="22560" windowHeight="11050" xr2:uid="{00000000-000D-0000-FFFF-FFFF00000000}"/>
  </bookViews>
  <sheets>
    <sheet name="Al 31 de Marzo 2024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6" i="1" l="1"/>
  <c r="F56" i="1"/>
  <c r="G56" i="1"/>
  <c r="C56" i="1"/>
  <c r="I56" i="1" l="1"/>
  <c r="D56" i="1"/>
  <c r="H56" i="1"/>
  <c r="E56" i="1"/>
</calcChain>
</file>

<file path=xl/sharedStrings.xml><?xml version="1.0" encoding="utf-8"?>
<sst xmlns="http://schemas.openxmlformats.org/spreadsheetml/2006/main" count="60" uniqueCount="53">
  <si>
    <t>Diferencia (PTA menos MSMR)</t>
  </si>
  <si>
    <t>INDICE DE SOLVENCIA</t>
  </si>
  <si>
    <t>INDICE DE LIQUIDEZ</t>
  </si>
  <si>
    <t>Diferencia (DLGFL menos LMR)</t>
  </si>
  <si>
    <t>Aseguradora Agropecuaria Dominicana, S. A.</t>
  </si>
  <si>
    <t>Autoseguro, S. A.</t>
  </si>
  <si>
    <t>Bupa Dominicana, S. A.</t>
  </si>
  <si>
    <t>Cuna Mutual Insurance Society Dominicana, S. A.</t>
  </si>
  <si>
    <t>Cooperativa Nacional de Seguros, INC.</t>
  </si>
  <si>
    <t>General de Seguros, S. A.</t>
  </si>
  <si>
    <t>Humano Seguros, S. A.</t>
  </si>
  <si>
    <t>La Monumental de Seguros, S. A.</t>
  </si>
  <si>
    <t>Midas Seguros, S. A.</t>
  </si>
  <si>
    <t>Multiseguros S.U, S. A.</t>
  </si>
  <si>
    <t>Seguros Ademi, S. A.</t>
  </si>
  <si>
    <t>Seguros Sura, S. A.</t>
  </si>
  <si>
    <t>Seguros Crecer, S. A.</t>
  </si>
  <si>
    <t>Seguros Reservas, S. A.</t>
  </si>
  <si>
    <t>Seguros Universal, S. A.</t>
  </si>
  <si>
    <t>Worldwide Seguros, S. A.</t>
  </si>
  <si>
    <t>Unit, S. A.</t>
  </si>
  <si>
    <t>Total</t>
  </si>
  <si>
    <t>Márgenes de Solvencia y Liquidez Mínima Requerida de las</t>
  </si>
  <si>
    <t>La presente publicación se hace conforme a lo establecido en el Art. 164 de la Ley 146-02 sobre seguros y fianzas de la República Dominicana y la Resolución No. 02-2006 del 17 de mayo de 2006</t>
  </si>
  <si>
    <t>Compañías de Seguros y Reaseguros de la República Dominicana</t>
  </si>
  <si>
    <t>Patrimonio Técnico Ajustado</t>
  </si>
  <si>
    <t>Margen de Solvencia Mínima Requerida</t>
  </si>
  <si>
    <t>Índice debe ser mayor o igual que 1</t>
  </si>
  <si>
    <t>Disponibilidad Libre de Gravamen y Fácil Liquidez</t>
  </si>
  <si>
    <t>Liquidez Mínima Requerida</t>
  </si>
  <si>
    <t>Índice debe ser igual o mayor que 1</t>
  </si>
  <si>
    <t>Atlántica Seguros, S. A.</t>
  </si>
  <si>
    <t>Seguros Pepín, S. A.</t>
  </si>
  <si>
    <t>Seguros La Internacional, S. A.</t>
  </si>
  <si>
    <t>Mapfre BHD Compañía de Seguros, S. A.</t>
  </si>
  <si>
    <t>Hylseg Seguros, S. A.</t>
  </si>
  <si>
    <t>Rehsa Compañía de Seguros y Reaseguros, S. A.</t>
  </si>
  <si>
    <t>Creciendo Seguros, S. A.</t>
  </si>
  <si>
    <t>Futuro Seguros, S. A.</t>
  </si>
  <si>
    <t>BMI Compañía de Seguros, S. A.</t>
  </si>
  <si>
    <t>Angloamericana de Seguros, S. A.</t>
  </si>
  <si>
    <t>Confederación del Canadá Dominicana, S. A.</t>
  </si>
  <si>
    <t>Dominicana Compañía de Seguros, S. R. L.</t>
  </si>
  <si>
    <t>La Colonial, Compañía de Seguros, S. A.</t>
  </si>
  <si>
    <t>Seguros APS, S. A.</t>
  </si>
  <si>
    <t>Seguros Yunén, S.A.</t>
  </si>
  <si>
    <t>Reaseguradora Santo Domingo, S. A.</t>
  </si>
  <si>
    <t>Patria, S. A., Compañía de Seguros</t>
  </si>
  <si>
    <t>One Alliance Seguros, S. A.</t>
  </si>
  <si>
    <t>N/R</t>
  </si>
  <si>
    <t>Compañías</t>
  </si>
  <si>
    <t>Período con cierre al 31 de Marzo de 2024</t>
  </si>
  <si>
    <t>Valores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</si>
</sst>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36"/>
      <name val="Calibri"/>
      <family val="2"/>
      <scheme val="minor"/>
    </font>
    <font>
      <sz val="36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4" fillId="3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3" fontId="5" fillId="0" borderId="0" xfId="1" applyNumberFormat="1" applyFont="1" applyBorder="1"/>
    <xf numFmtId="43" fontId="5" fillId="0" borderId="0" xfId="1" applyFont="1" applyBorder="1"/>
    <xf numFmtId="0" fontId="6" fillId="3" borderId="16" xfId="0" applyFont="1" applyFill="1" applyBorder="1" applyAlignment="1">
      <alignment horizontal="center"/>
    </xf>
    <xf numFmtId="164" fontId="8" fillId="3" borderId="14" xfId="1" applyNumberFormat="1" applyFont="1" applyFill="1" applyBorder="1"/>
    <xf numFmtId="164" fontId="8" fillId="3" borderId="15" xfId="1" applyNumberFormat="1" applyFont="1" applyFill="1" applyBorder="1"/>
    <xf numFmtId="0" fontId="2" fillId="4" borderId="0" xfId="0" applyFont="1" applyFill="1"/>
    <xf numFmtId="0" fontId="2" fillId="5" borderId="0" xfId="0" applyFont="1" applyFill="1"/>
    <xf numFmtId="3" fontId="5" fillId="6" borderId="1" xfId="1" applyNumberFormat="1" applyFont="1" applyFill="1" applyBorder="1" applyAlignment="1">
      <alignment horizontal="center"/>
    </xf>
    <xf numFmtId="0" fontId="5" fillId="6" borderId="0" xfId="0" applyFont="1" applyFill="1"/>
    <xf numFmtId="3" fontId="5" fillId="6" borderId="0" xfId="1" applyNumberFormat="1" applyFont="1" applyFill="1" applyBorder="1"/>
    <xf numFmtId="43" fontId="5" fillId="6" borderId="0" xfId="1" applyFont="1" applyFill="1" applyBorder="1"/>
    <xf numFmtId="4" fontId="5" fillId="6" borderId="1" xfId="1" applyNumberFormat="1" applyFont="1" applyFill="1" applyBorder="1" applyAlignment="1">
      <alignment horizontal="center"/>
    </xf>
    <xf numFmtId="0" fontId="5" fillId="6" borderId="1" xfId="0" applyFont="1" applyFill="1" applyBorder="1"/>
    <xf numFmtId="0" fontId="5" fillId="0" borderId="10" xfId="0" applyFont="1" applyFill="1" applyBorder="1"/>
    <xf numFmtId="3" fontId="5" fillId="0" borderId="1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0" fontId="5" fillId="0" borderId="17" xfId="0" applyFont="1" applyFill="1" applyBorder="1"/>
    <xf numFmtId="0" fontId="5" fillId="0" borderId="1" xfId="0" applyFont="1" applyFill="1" applyBorder="1"/>
    <xf numFmtId="4" fontId="8" fillId="3" borderId="15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21">
    <dxf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2720974</xdr:colOff>
      <xdr:row>0</xdr:row>
      <xdr:rowOff>114299</xdr:rowOff>
    </xdr:from>
    <xdr:to>
      <xdr:col>5</xdr:col>
      <xdr:colOff>527050</xdr:colOff>
      <xdr:row>8</xdr:row>
      <xdr:rowOff>476250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5E64CDDB-A133-4E0D-BA21-29B1AA87AD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0" r="12700"/>
        <a:stretch/>
      </xdr:blipFill>
      <xdr:spPr bwMode="auto">
        <a:xfrm>
          <a:off x="16113124" y="114299"/>
          <a:ext cx="10321926" cy="50863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168276</xdr:colOff>
      <xdr:row>0</xdr:row>
      <xdr:rowOff>162560</xdr:rowOff>
    </xdr:from>
    <xdr:to>
      <xdr:col>0</xdr:col>
      <xdr:colOff>3524250</xdr:colOff>
      <xdr:row>5</xdr:row>
      <xdr:rowOff>444500</xdr:rowOff>
    </xdr:to>
    <xdr:pic>
      <xdr:nvPicPr>
        <xdr:cNvPr id="208" name="Picture 1037" descr="Imagen1">
          <a:extLst>
            <a:ext uri="{FF2B5EF4-FFF2-40B4-BE49-F238E27FC236}">
              <a16:creationId xmlns:a16="http://schemas.microsoft.com/office/drawing/2014/main" id="{19078CC0-70B7-4379-B41E-C50DFB5CD5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6" y="162560"/>
          <a:ext cx="3355974" cy="3329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7:I18" insertRow="1" headerRowDxfId="20" dataDxfId="19" totalsRowDxfId="18">
  <autoFilter ref="A17:I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mpañías" totalsRowLabel="Total" dataDxfId="17" totalsRowDxfId="16"/>
    <tableColumn id="2" xr3:uid="{00000000-0010-0000-0000-000002000000}" name="Patrimonio Técnico Ajustado" dataDxfId="15" totalsRowDxfId="14"/>
    <tableColumn id="3" xr3:uid="{00000000-0010-0000-0000-000003000000}" name="Margen de Solvencia Mínima Requerida" dataDxfId="13" totalsRowDxfId="12"/>
    <tableColumn id="4" xr3:uid="{00000000-0010-0000-0000-000004000000}" name="Diferencia (PTA menos MSMR)" dataDxfId="11" totalsRowDxfId="10"/>
    <tableColumn id="5" xr3:uid="{00000000-0010-0000-0000-000005000000}" name="Índice debe ser mayor o igual que 1" dataDxfId="9" totalsRowDxfId="8"/>
    <tableColumn id="6" xr3:uid="{00000000-0010-0000-0000-000006000000}" name="Disponibilidad Libre de Gravamen y Fácil Liquidez" dataDxfId="7" totalsRowDxfId="6"/>
    <tableColumn id="7" xr3:uid="{00000000-0010-0000-0000-000007000000}" name="Liquidez Mínima Requerida" dataDxfId="5" totalsRowDxfId="4"/>
    <tableColumn id="8" xr3:uid="{00000000-0010-0000-0000-000008000000}" name="Diferencia (DLGFL menos LMR)" dataDxfId="3" totalsRowDxfId="2"/>
    <tableColumn id="9" xr3:uid="{00000000-0010-0000-0000-000009000000}" name="Índice debe ser igual o mayor que 1" totalsRowFunction="count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showGridLines="0" tabSelected="1" view="pageBreakPreview" zoomScale="40" zoomScaleNormal="40" zoomScaleSheetLayoutView="40" workbookViewId="0">
      <selection activeCell="A58" sqref="A58:XFD66"/>
    </sheetView>
  </sheetViews>
  <sheetFormatPr baseColWidth="10" defaultColWidth="9.08984375" defaultRowHeight="26" x14ac:dyDescent="0.6"/>
  <cols>
    <col min="1" max="1" width="141.6328125" style="1" bestFit="1" customWidth="1"/>
    <col min="2" max="2" width="53.54296875" style="1" bestFit="1" customWidth="1"/>
    <col min="3" max="3" width="64.453125" style="1" bestFit="1" customWidth="1"/>
    <col min="4" max="4" width="51.08984375" style="1" bestFit="1" customWidth="1"/>
    <col min="5" max="5" width="66.90625" style="1" bestFit="1" customWidth="1"/>
    <col min="6" max="6" width="78.6328125" style="1" bestFit="1" customWidth="1"/>
    <col min="7" max="7" width="54.453125" style="1" bestFit="1" customWidth="1"/>
    <col min="8" max="8" width="55.90625" style="1" customWidth="1"/>
    <col min="9" max="9" width="60.54296875" style="1" bestFit="1" customWidth="1"/>
    <col min="10" max="16384" width="9.08984375" style="1"/>
  </cols>
  <sheetData>
    <row r="1" spans="1:9" ht="46" x14ac:dyDescent="1">
      <c r="A1" s="4"/>
      <c r="B1" s="4"/>
      <c r="C1" s="4"/>
      <c r="D1" s="4"/>
      <c r="E1" s="4"/>
      <c r="F1" s="4"/>
      <c r="G1" s="4"/>
      <c r="H1" s="4"/>
      <c r="I1" s="4"/>
    </row>
    <row r="2" spans="1:9" ht="46" x14ac:dyDescent="1">
      <c r="A2" s="4"/>
      <c r="B2" s="4"/>
      <c r="C2" s="4"/>
      <c r="D2" s="4"/>
      <c r="E2" s="4"/>
      <c r="F2" s="4"/>
      <c r="G2" s="4"/>
      <c r="H2" s="4"/>
      <c r="I2" s="4"/>
    </row>
    <row r="3" spans="1:9" ht="46" x14ac:dyDescent="1">
      <c r="A3" s="4"/>
      <c r="B3" s="4"/>
      <c r="C3" s="4"/>
      <c r="D3" s="4"/>
      <c r="E3" s="4"/>
      <c r="F3" s="4"/>
      <c r="G3" s="4"/>
      <c r="H3" s="4"/>
      <c r="I3" s="4"/>
    </row>
    <row r="4" spans="1:9" ht="46" x14ac:dyDescent="1">
      <c r="A4" s="4"/>
      <c r="B4" s="4"/>
      <c r="C4" s="4"/>
      <c r="D4" s="4"/>
      <c r="E4" s="4"/>
      <c r="F4" s="4"/>
      <c r="G4" s="4"/>
      <c r="H4" s="4"/>
      <c r="I4" s="4"/>
    </row>
    <row r="5" spans="1:9" ht="46" x14ac:dyDescent="1">
      <c r="A5" s="4"/>
      <c r="B5" s="4"/>
      <c r="C5" s="4"/>
      <c r="D5" s="4"/>
      <c r="E5" s="4"/>
      <c r="F5" s="4"/>
      <c r="G5" s="4"/>
      <c r="H5" s="4"/>
      <c r="I5" s="4"/>
    </row>
    <row r="6" spans="1:9" ht="46" x14ac:dyDescent="1">
      <c r="A6" s="4"/>
      <c r="B6" s="4"/>
      <c r="C6" s="4"/>
      <c r="D6" s="4"/>
      <c r="E6" s="4"/>
      <c r="F6" s="4"/>
      <c r="G6" s="4"/>
      <c r="H6" s="4"/>
      <c r="I6" s="4"/>
    </row>
    <row r="7" spans="1:9" ht="46" x14ac:dyDescent="1">
      <c r="A7" s="4"/>
      <c r="B7" s="4"/>
      <c r="C7" s="4"/>
      <c r="D7" s="4"/>
      <c r="E7" s="4"/>
      <c r="F7" s="4"/>
      <c r="G7" s="4"/>
      <c r="H7" s="4"/>
      <c r="I7" s="4"/>
    </row>
    <row r="8" spans="1:9" ht="46" x14ac:dyDescent="1">
      <c r="A8" s="4"/>
      <c r="B8" s="4"/>
      <c r="C8" s="4"/>
      <c r="D8" s="4"/>
      <c r="E8" s="4"/>
      <c r="F8" s="4"/>
      <c r="G8" s="4"/>
      <c r="H8" s="4"/>
      <c r="I8" s="4"/>
    </row>
    <row r="9" spans="1:9" ht="46" x14ac:dyDescent="1">
      <c r="A9" s="32"/>
      <c r="B9" s="32"/>
      <c r="C9" s="32"/>
      <c r="D9" s="32"/>
      <c r="E9" s="32"/>
      <c r="F9" s="32"/>
      <c r="G9" s="32"/>
      <c r="H9" s="32"/>
      <c r="I9" s="32"/>
    </row>
    <row r="10" spans="1:9" s="3" customFormat="1" ht="46" x14ac:dyDescent="1">
      <c r="A10" s="33" t="s">
        <v>22</v>
      </c>
      <c r="B10" s="33"/>
      <c r="C10" s="33"/>
      <c r="D10" s="33"/>
      <c r="E10" s="33"/>
      <c r="F10" s="33"/>
      <c r="G10" s="33"/>
      <c r="H10" s="33"/>
      <c r="I10" s="33"/>
    </row>
    <row r="11" spans="1:9" s="3" customFormat="1" ht="46" x14ac:dyDescent="1">
      <c r="A11" s="33" t="s">
        <v>24</v>
      </c>
      <c r="B11" s="33"/>
      <c r="C11" s="33"/>
      <c r="D11" s="33"/>
      <c r="E11" s="33"/>
      <c r="F11" s="33"/>
      <c r="G11" s="33"/>
      <c r="H11" s="33"/>
      <c r="I11" s="33"/>
    </row>
    <row r="12" spans="1:9" s="3" customFormat="1" ht="46" x14ac:dyDescent="1">
      <c r="A12" s="33"/>
      <c r="B12" s="33"/>
      <c r="C12" s="33"/>
      <c r="D12" s="33"/>
      <c r="E12" s="33"/>
      <c r="F12" s="33"/>
      <c r="G12" s="33"/>
      <c r="H12" s="33"/>
      <c r="I12" s="33"/>
    </row>
    <row r="13" spans="1:9" s="3" customFormat="1" ht="46" x14ac:dyDescent="1">
      <c r="A13" s="33" t="s">
        <v>51</v>
      </c>
      <c r="B13" s="33"/>
      <c r="C13" s="33"/>
      <c r="D13" s="33"/>
      <c r="E13" s="33"/>
      <c r="F13" s="33"/>
      <c r="G13" s="33"/>
      <c r="H13" s="33"/>
      <c r="I13" s="33"/>
    </row>
    <row r="14" spans="1:9" s="3" customFormat="1" ht="46" x14ac:dyDescent="1">
      <c r="A14" s="32" t="s">
        <v>52</v>
      </c>
      <c r="B14" s="32"/>
      <c r="C14" s="32"/>
      <c r="D14" s="32"/>
      <c r="E14" s="32"/>
      <c r="F14" s="32"/>
      <c r="G14" s="32"/>
      <c r="H14" s="32"/>
      <c r="I14" s="32"/>
    </row>
    <row r="15" spans="1:9" ht="46.5" thickBot="1" x14ac:dyDescent="1.05">
      <c r="A15" s="4"/>
      <c r="B15" s="4"/>
      <c r="C15" s="4"/>
      <c r="D15" s="4"/>
      <c r="E15" s="4"/>
      <c r="F15" s="4"/>
      <c r="G15" s="4"/>
      <c r="H15" s="4"/>
      <c r="I15" s="4"/>
    </row>
    <row r="16" spans="1:9" ht="46.5" thickBot="1" x14ac:dyDescent="1.05">
      <c r="A16" s="4"/>
      <c r="B16" s="34" t="s">
        <v>1</v>
      </c>
      <c r="C16" s="35"/>
      <c r="D16" s="35"/>
      <c r="E16" s="36"/>
      <c r="F16" s="34" t="s">
        <v>2</v>
      </c>
      <c r="G16" s="35"/>
      <c r="H16" s="35"/>
      <c r="I16" s="36"/>
    </row>
    <row r="17" spans="1:9" s="2" customFormat="1" ht="92.5" thickBot="1" x14ac:dyDescent="0.4">
      <c r="A17" s="5" t="s">
        <v>50</v>
      </c>
      <c r="B17" s="6" t="s">
        <v>25</v>
      </c>
      <c r="C17" s="7" t="s">
        <v>26</v>
      </c>
      <c r="D17" s="7" t="s">
        <v>0</v>
      </c>
      <c r="E17" s="8" t="s">
        <v>27</v>
      </c>
      <c r="F17" s="6" t="s">
        <v>28</v>
      </c>
      <c r="G17" s="7" t="s">
        <v>29</v>
      </c>
      <c r="H17" s="7" t="s">
        <v>3</v>
      </c>
      <c r="I17" s="8" t="s">
        <v>30</v>
      </c>
    </row>
    <row r="18" spans="1:9" ht="46.5" hidden="1" thickBot="1" x14ac:dyDescent="1.05">
      <c r="A18" s="9"/>
      <c r="B18" s="10"/>
      <c r="C18" s="11"/>
      <c r="D18" s="11"/>
      <c r="E18" s="12"/>
      <c r="F18" s="10"/>
      <c r="G18" s="11"/>
      <c r="H18" s="11"/>
      <c r="I18" s="12"/>
    </row>
    <row r="19" spans="1:9" ht="46" x14ac:dyDescent="1">
      <c r="A19" s="26" t="s">
        <v>40</v>
      </c>
      <c r="B19" s="27">
        <v>326104959.03999996</v>
      </c>
      <c r="C19" s="27">
        <v>81306796.870000005</v>
      </c>
      <c r="D19" s="27">
        <v>244798162.16999996</v>
      </c>
      <c r="E19" s="28">
        <v>4.0107957956012381</v>
      </c>
      <c r="F19" s="27">
        <v>1044917444</v>
      </c>
      <c r="G19" s="27">
        <v>573596993.04999995</v>
      </c>
      <c r="H19" s="27">
        <v>471320450.95000005</v>
      </c>
      <c r="I19" s="28">
        <v>1.8216926808556604</v>
      </c>
    </row>
    <row r="20" spans="1:9" ht="46" x14ac:dyDescent="1">
      <c r="A20" s="26" t="s">
        <v>4</v>
      </c>
      <c r="B20" s="27">
        <v>391170858.81</v>
      </c>
      <c r="C20" s="27">
        <v>102310740.78</v>
      </c>
      <c r="D20" s="27">
        <v>288860118.02999997</v>
      </c>
      <c r="E20" s="28">
        <v>3.8233606347464471</v>
      </c>
      <c r="F20" s="27">
        <v>245921814.80000001</v>
      </c>
      <c r="G20" s="27">
        <v>90455553.099999994</v>
      </c>
      <c r="H20" s="27">
        <v>155466261.70000002</v>
      </c>
      <c r="I20" s="28">
        <v>2.7187033451459821</v>
      </c>
    </row>
    <row r="21" spans="1:9" s="18" customFormat="1" ht="46" x14ac:dyDescent="1">
      <c r="A21" s="26" t="s">
        <v>31</v>
      </c>
      <c r="B21" s="27">
        <v>159909037</v>
      </c>
      <c r="C21" s="27">
        <v>218950556</v>
      </c>
      <c r="D21" s="27">
        <v>-59041519</v>
      </c>
      <c r="E21" s="28">
        <v>0.73034314194662286</v>
      </c>
      <c r="F21" s="27">
        <v>284050948</v>
      </c>
      <c r="G21" s="27">
        <v>178479331</v>
      </c>
      <c r="H21" s="27">
        <v>105571617</v>
      </c>
      <c r="I21" s="28">
        <v>1.5915061223531817</v>
      </c>
    </row>
    <row r="22" spans="1:9" ht="46" x14ac:dyDescent="1">
      <c r="A22" s="26" t="s">
        <v>5</v>
      </c>
      <c r="B22" s="27" t="s">
        <v>49</v>
      </c>
      <c r="C22" s="27" t="s">
        <v>49</v>
      </c>
      <c r="D22" s="27" t="s">
        <v>49</v>
      </c>
      <c r="E22" s="27" t="s">
        <v>49</v>
      </c>
      <c r="F22" s="27" t="s">
        <v>49</v>
      </c>
      <c r="G22" s="27" t="s">
        <v>49</v>
      </c>
      <c r="H22" s="27" t="s">
        <v>49</v>
      </c>
      <c r="I22" s="27" t="s">
        <v>49</v>
      </c>
    </row>
    <row r="23" spans="1:9" s="18" customFormat="1" ht="46" x14ac:dyDescent="1">
      <c r="A23" s="26" t="s">
        <v>39</v>
      </c>
      <c r="B23" s="27">
        <v>74618549</v>
      </c>
      <c r="C23" s="27">
        <v>53289149</v>
      </c>
      <c r="D23" s="27">
        <v>21329400</v>
      </c>
      <c r="E23" s="28">
        <v>1.4002578461142248</v>
      </c>
      <c r="F23" s="27">
        <v>234757208</v>
      </c>
      <c r="G23" s="27">
        <v>33471324</v>
      </c>
      <c r="H23" s="27">
        <v>201285884</v>
      </c>
      <c r="I23" s="28">
        <v>7.0136815621634803</v>
      </c>
    </row>
    <row r="24" spans="1:9" ht="46" x14ac:dyDescent="1">
      <c r="A24" s="26" t="s">
        <v>6</v>
      </c>
      <c r="B24" s="27">
        <v>316982241</v>
      </c>
      <c r="C24" s="27">
        <v>58783153</v>
      </c>
      <c r="D24" s="27">
        <v>258199088</v>
      </c>
      <c r="E24" s="28">
        <v>5.3923994345794961</v>
      </c>
      <c r="F24" s="27">
        <v>482448757</v>
      </c>
      <c r="G24" s="27">
        <v>10741085</v>
      </c>
      <c r="H24" s="27">
        <v>471707672</v>
      </c>
      <c r="I24" s="28">
        <v>44.916203251347511</v>
      </c>
    </row>
    <row r="25" spans="1:9" ht="46" x14ac:dyDescent="1">
      <c r="A25" s="26" t="s">
        <v>41</v>
      </c>
      <c r="B25" s="27">
        <v>171740621.67000002</v>
      </c>
      <c r="C25" s="27">
        <v>16385167.870000001</v>
      </c>
      <c r="D25" s="27">
        <v>155355453.80000001</v>
      </c>
      <c r="E25" s="28">
        <v>10.481468547200182</v>
      </c>
      <c r="F25" s="27">
        <v>68810171.930000007</v>
      </c>
      <c r="G25" s="27">
        <v>25834785.829999998</v>
      </c>
      <c r="H25" s="27">
        <v>42975386.100000009</v>
      </c>
      <c r="I25" s="28">
        <v>2.6634698031866755</v>
      </c>
    </row>
    <row r="26" spans="1:9" s="18" customFormat="1" ht="46" x14ac:dyDescent="1">
      <c r="A26" s="26" t="s">
        <v>8</v>
      </c>
      <c r="B26" s="27">
        <v>743413492</v>
      </c>
      <c r="C26" s="27">
        <v>150644848</v>
      </c>
      <c r="D26" s="27">
        <v>592768644</v>
      </c>
      <c r="E26" s="28">
        <v>4.9348749849048934</v>
      </c>
      <c r="F26" s="27">
        <v>338108802</v>
      </c>
      <c r="G26" s="27">
        <v>131337922</v>
      </c>
      <c r="H26" s="27">
        <v>206770880</v>
      </c>
      <c r="I26" s="28">
        <v>2.5743425573613079</v>
      </c>
    </row>
    <row r="27" spans="1:9" ht="46" x14ac:dyDescent="1">
      <c r="A27" s="26" t="s">
        <v>37</v>
      </c>
      <c r="B27" s="27">
        <v>-48171757.409999967</v>
      </c>
      <c r="C27" s="27">
        <v>157646892.63000003</v>
      </c>
      <c r="D27" s="27">
        <v>-205818650.03999999</v>
      </c>
      <c r="E27" s="28">
        <v>-0.30556744003232533</v>
      </c>
      <c r="F27" s="27">
        <v>92160342.75</v>
      </c>
      <c r="G27" s="27">
        <v>145277729.44999999</v>
      </c>
      <c r="H27" s="27">
        <v>-53117386.699999988</v>
      </c>
      <c r="I27" s="28">
        <v>0.63437350720516794</v>
      </c>
    </row>
    <row r="28" spans="1:9" ht="46" x14ac:dyDescent="1">
      <c r="A28" s="26" t="s">
        <v>7</v>
      </c>
      <c r="B28" s="27">
        <v>1171798618</v>
      </c>
      <c r="C28" s="27">
        <v>91241975</v>
      </c>
      <c r="D28" s="27">
        <v>1080556643</v>
      </c>
      <c r="E28" s="28">
        <v>12.842758149415332</v>
      </c>
      <c r="F28" s="27">
        <v>982937632</v>
      </c>
      <c r="G28" s="27">
        <v>11520741</v>
      </c>
      <c r="H28" s="27">
        <v>971416891</v>
      </c>
      <c r="I28" s="28">
        <v>85.318959257915793</v>
      </c>
    </row>
    <row r="29" spans="1:9" s="18" customFormat="1" ht="46" x14ac:dyDescent="1">
      <c r="A29" s="26" t="s">
        <v>42</v>
      </c>
      <c r="B29" s="27">
        <v>179423560</v>
      </c>
      <c r="C29" s="27">
        <v>62038469</v>
      </c>
      <c r="D29" s="27">
        <v>117385091</v>
      </c>
      <c r="E29" s="28">
        <v>2.8921339112994553</v>
      </c>
      <c r="F29" s="27">
        <v>172307873.66000003</v>
      </c>
      <c r="G29" s="27">
        <v>96981933.090000004</v>
      </c>
      <c r="H29" s="27">
        <v>75325940.570000023</v>
      </c>
      <c r="I29" s="28">
        <v>1.7767007541507442</v>
      </c>
    </row>
    <row r="30" spans="1:9" s="18" customFormat="1" ht="46" x14ac:dyDescent="1">
      <c r="A30" s="26" t="s">
        <v>38</v>
      </c>
      <c r="B30" s="27">
        <v>71871706</v>
      </c>
      <c r="C30" s="27">
        <v>73955023</v>
      </c>
      <c r="D30" s="27">
        <v>-2083317</v>
      </c>
      <c r="E30" s="28">
        <v>0.97182994588481164</v>
      </c>
      <c r="F30" s="27">
        <v>160571846.56999999</v>
      </c>
      <c r="G30" s="27">
        <v>133603794</v>
      </c>
      <c r="H30" s="27">
        <v>26968052.569999993</v>
      </c>
      <c r="I30" s="28">
        <v>1.2018509487088367</v>
      </c>
    </row>
    <row r="31" spans="1:9" ht="46" x14ac:dyDescent="1">
      <c r="A31" s="26" t="s">
        <v>9</v>
      </c>
      <c r="B31" s="27">
        <v>718184926.73000002</v>
      </c>
      <c r="C31" s="27">
        <v>329754633.13</v>
      </c>
      <c r="D31" s="27">
        <v>388430293.60000002</v>
      </c>
      <c r="E31" s="28">
        <v>2.1779373345358524</v>
      </c>
      <c r="F31" s="27">
        <v>2166322409.73</v>
      </c>
      <c r="G31" s="27">
        <v>1242063364.0699995</v>
      </c>
      <c r="H31" s="27">
        <v>924259045.66000056</v>
      </c>
      <c r="I31" s="28">
        <v>1.7441319600888829</v>
      </c>
    </row>
    <row r="32" spans="1:9" s="19" customFormat="1" ht="46" x14ac:dyDescent="1">
      <c r="A32" s="26" t="s">
        <v>10</v>
      </c>
      <c r="B32" s="27">
        <v>5959622554.4700003</v>
      </c>
      <c r="C32" s="27">
        <v>3664232055.75</v>
      </c>
      <c r="D32" s="27">
        <v>2295390498.7200003</v>
      </c>
      <c r="E32" s="28">
        <v>1.6264315315723574</v>
      </c>
      <c r="F32" s="27">
        <v>4904476648.21</v>
      </c>
      <c r="G32" s="27">
        <v>3146183959.4199996</v>
      </c>
      <c r="H32" s="27">
        <v>1758292688.7900004</v>
      </c>
      <c r="I32" s="28">
        <v>1.5588651876268997</v>
      </c>
    </row>
    <row r="33" spans="1:9" ht="46" x14ac:dyDescent="1">
      <c r="A33" s="26" t="s">
        <v>35</v>
      </c>
      <c r="B33" s="27">
        <v>29908920</v>
      </c>
      <c r="C33" s="27">
        <v>2890476</v>
      </c>
      <c r="D33" s="27">
        <v>27018444</v>
      </c>
      <c r="E33" s="28">
        <v>10.347402988296738</v>
      </c>
      <c r="F33" s="27">
        <v>10454729</v>
      </c>
      <c r="G33" s="27">
        <v>7130911.2800000003</v>
      </c>
      <c r="H33" s="27">
        <v>3323817.7199999997</v>
      </c>
      <c r="I33" s="28">
        <v>1.4661140195815197</v>
      </c>
    </row>
    <row r="34" spans="1:9" ht="46" x14ac:dyDescent="1">
      <c r="A34" s="26" t="s">
        <v>43</v>
      </c>
      <c r="B34" s="27">
        <v>3218720337</v>
      </c>
      <c r="C34" s="27">
        <v>1396952843</v>
      </c>
      <c r="D34" s="27">
        <v>1821767494</v>
      </c>
      <c r="E34" s="28">
        <v>2.3041009244719364</v>
      </c>
      <c r="F34" s="27">
        <v>3898754140</v>
      </c>
      <c r="G34" s="27">
        <v>2014992729</v>
      </c>
      <c r="H34" s="27">
        <v>1883761411</v>
      </c>
      <c r="I34" s="28">
        <v>1.9348725600289747</v>
      </c>
    </row>
    <row r="35" spans="1:9" s="18" customFormat="1" ht="46" x14ac:dyDescent="1">
      <c r="A35" s="26" t="s">
        <v>11</v>
      </c>
      <c r="B35" s="27">
        <v>1205341452.4100001</v>
      </c>
      <c r="C35" s="27">
        <v>378149043.25999993</v>
      </c>
      <c r="D35" s="27">
        <v>827192409.1500001</v>
      </c>
      <c r="E35" s="28">
        <v>3.1874771968714364</v>
      </c>
      <c r="F35" s="27">
        <v>1264438137.0699999</v>
      </c>
      <c r="G35" s="27">
        <v>629848636.75000012</v>
      </c>
      <c r="H35" s="27">
        <v>634589500.31999981</v>
      </c>
      <c r="I35" s="28">
        <v>2.007526988697574</v>
      </c>
    </row>
    <row r="36" spans="1:9" ht="46" x14ac:dyDescent="1">
      <c r="A36" s="26" t="s">
        <v>34</v>
      </c>
      <c r="B36" s="27">
        <v>4291105921</v>
      </c>
      <c r="C36" s="27">
        <v>1523145755</v>
      </c>
      <c r="D36" s="27">
        <v>2767960166</v>
      </c>
      <c r="E36" s="28">
        <v>2.8172654566469904</v>
      </c>
      <c r="F36" s="27">
        <v>10367955690</v>
      </c>
      <c r="G36" s="27">
        <v>7188064964</v>
      </c>
      <c r="H36" s="27">
        <v>3179890726</v>
      </c>
      <c r="I36" s="28">
        <v>1.4423848061927449</v>
      </c>
    </row>
    <row r="37" spans="1:9" s="18" customFormat="1" ht="46" x14ac:dyDescent="1">
      <c r="A37" s="26" t="s">
        <v>12</v>
      </c>
      <c r="B37" s="27">
        <v>78591372</v>
      </c>
      <c r="C37" s="27">
        <v>19392640</v>
      </c>
      <c r="D37" s="27">
        <v>59198732</v>
      </c>
      <c r="E37" s="28">
        <v>4.0526391455727531</v>
      </c>
      <c r="F37" s="27">
        <v>90903717</v>
      </c>
      <c r="G37" s="27">
        <v>22660691</v>
      </c>
      <c r="H37" s="27">
        <v>68243026</v>
      </c>
      <c r="I37" s="28">
        <v>4.011515668255659</v>
      </c>
    </row>
    <row r="38" spans="1:9" ht="46" x14ac:dyDescent="1">
      <c r="A38" s="26" t="s">
        <v>13</v>
      </c>
      <c r="B38" s="27">
        <v>53191744</v>
      </c>
      <c r="C38" s="27">
        <v>64173542</v>
      </c>
      <c r="D38" s="27">
        <v>-10981798</v>
      </c>
      <c r="E38" s="28">
        <v>0.82887343198229579</v>
      </c>
      <c r="F38" s="27">
        <v>92209705</v>
      </c>
      <c r="G38" s="27">
        <v>78801233</v>
      </c>
      <c r="H38" s="27">
        <v>13408472</v>
      </c>
      <c r="I38" s="28">
        <v>1.1701556116514065</v>
      </c>
    </row>
    <row r="39" spans="1:9" ht="46" x14ac:dyDescent="1">
      <c r="A39" s="26" t="s">
        <v>48</v>
      </c>
      <c r="B39" s="27">
        <v>85653013</v>
      </c>
      <c r="C39" s="27">
        <v>84975224</v>
      </c>
      <c r="D39" s="27">
        <v>677789</v>
      </c>
      <c r="E39" s="28">
        <v>1.0079763131898305</v>
      </c>
      <c r="F39" s="27">
        <v>80804650</v>
      </c>
      <c r="G39" s="27">
        <v>78444231</v>
      </c>
      <c r="H39" s="27">
        <v>2360419</v>
      </c>
      <c r="I39" s="28">
        <v>1.0300904090703624</v>
      </c>
    </row>
    <row r="40" spans="1:9" s="18" customFormat="1" ht="46" x14ac:dyDescent="1">
      <c r="A40" s="26" t="s">
        <v>47</v>
      </c>
      <c r="B40" s="27">
        <v>362651890.02999997</v>
      </c>
      <c r="C40" s="27">
        <v>243563401.84</v>
      </c>
      <c r="D40" s="27">
        <v>119088488.18999997</v>
      </c>
      <c r="E40" s="28">
        <v>1.4889424572425325</v>
      </c>
      <c r="F40" s="27">
        <v>392869682.09999996</v>
      </c>
      <c r="G40" s="27">
        <v>214652987.85999998</v>
      </c>
      <c r="H40" s="27">
        <v>177961070.25999996</v>
      </c>
      <c r="I40" s="28">
        <v>1.8280778919762062</v>
      </c>
    </row>
    <row r="41" spans="1:9" ht="46" x14ac:dyDescent="1">
      <c r="A41" s="26" t="s">
        <v>14</v>
      </c>
      <c r="B41" s="27">
        <v>93163150</v>
      </c>
      <c r="C41" s="27">
        <v>18025192</v>
      </c>
      <c r="D41" s="27">
        <v>75137958</v>
      </c>
      <c r="E41" s="28">
        <v>5.1684969569256181</v>
      </c>
      <c r="F41" s="27">
        <v>62037798</v>
      </c>
      <c r="G41" s="27">
        <v>8881827</v>
      </c>
      <c r="H41" s="27">
        <v>53155971</v>
      </c>
      <c r="I41" s="28">
        <v>6.9848014378122878</v>
      </c>
    </row>
    <row r="42" spans="1:9" ht="46" x14ac:dyDescent="1">
      <c r="A42" s="26" t="s">
        <v>44</v>
      </c>
      <c r="B42" s="27">
        <v>119530936.67999999</v>
      </c>
      <c r="C42" s="27">
        <v>94798020.450000003</v>
      </c>
      <c r="D42" s="27">
        <v>24732916.229999989</v>
      </c>
      <c r="E42" s="28">
        <v>1.2609011887863739</v>
      </c>
      <c r="F42" s="27">
        <v>71963530</v>
      </c>
      <c r="G42" s="27">
        <v>46417127</v>
      </c>
      <c r="H42" s="27">
        <v>25546403</v>
      </c>
      <c r="I42" s="28">
        <v>1.5503658811110821</v>
      </c>
    </row>
    <row r="43" spans="1:9" ht="46" x14ac:dyDescent="1">
      <c r="A43" s="26" t="s">
        <v>16</v>
      </c>
      <c r="B43" s="27">
        <v>1419203468</v>
      </c>
      <c r="C43" s="27">
        <v>536644509</v>
      </c>
      <c r="D43" s="27">
        <v>882558959</v>
      </c>
      <c r="E43" s="28">
        <v>2.6445877004212486</v>
      </c>
      <c r="F43" s="27">
        <v>7250790599</v>
      </c>
      <c r="G43" s="27">
        <v>1567868231</v>
      </c>
      <c r="H43" s="27">
        <v>5682922368</v>
      </c>
      <c r="I43" s="28">
        <v>4.6246173343121972</v>
      </c>
    </row>
    <row r="44" spans="1:9" s="18" customFormat="1" ht="46" x14ac:dyDescent="1">
      <c r="A44" s="26" t="s">
        <v>33</v>
      </c>
      <c r="B44" s="27">
        <v>332900981</v>
      </c>
      <c r="C44" s="27">
        <v>168354274</v>
      </c>
      <c r="D44" s="27">
        <v>164546707</v>
      </c>
      <c r="E44" s="28">
        <v>1.9773836035787247</v>
      </c>
      <c r="F44" s="27">
        <v>488380927</v>
      </c>
      <c r="G44" s="27">
        <v>197747234</v>
      </c>
      <c r="H44" s="27">
        <v>290633693</v>
      </c>
      <c r="I44" s="28">
        <v>2.4697231770129338</v>
      </c>
    </row>
    <row r="45" spans="1:9" ht="46" x14ac:dyDescent="1">
      <c r="A45" s="26" t="s">
        <v>32</v>
      </c>
      <c r="B45" s="27">
        <v>1795454205.6800001</v>
      </c>
      <c r="C45" s="27">
        <v>454150593.69999999</v>
      </c>
      <c r="D45" s="27">
        <v>1341303611.98</v>
      </c>
      <c r="E45" s="28">
        <v>3.9534335759693628</v>
      </c>
      <c r="F45" s="27">
        <v>1750769272.8800001</v>
      </c>
      <c r="G45" s="27">
        <v>762634658.82000005</v>
      </c>
      <c r="H45" s="27">
        <v>988134614.06000006</v>
      </c>
      <c r="I45" s="28">
        <v>2.2956854276579941</v>
      </c>
    </row>
    <row r="46" spans="1:9" s="18" customFormat="1" ht="46" x14ac:dyDescent="1">
      <c r="A46" s="26" t="s">
        <v>17</v>
      </c>
      <c r="B46" s="27">
        <v>7521587264</v>
      </c>
      <c r="C46" s="27">
        <v>2433659745</v>
      </c>
      <c r="D46" s="27">
        <v>5087927519</v>
      </c>
      <c r="E46" s="28">
        <v>3.0906486740610486</v>
      </c>
      <c r="F46" s="27">
        <v>12486933522</v>
      </c>
      <c r="G46" s="27">
        <v>7971403851</v>
      </c>
      <c r="H46" s="27">
        <v>4515529671</v>
      </c>
      <c r="I46" s="28">
        <v>1.566466052329482</v>
      </c>
    </row>
    <row r="47" spans="1:9" s="18" customFormat="1" ht="46" x14ac:dyDescent="1">
      <c r="A47" s="26" t="s">
        <v>15</v>
      </c>
      <c r="B47" s="27">
        <v>2046627802.7900002</v>
      </c>
      <c r="C47" s="27">
        <v>897355888.26999998</v>
      </c>
      <c r="D47" s="27">
        <v>1149271914.5200002</v>
      </c>
      <c r="E47" s="28">
        <v>2.2807314573214263</v>
      </c>
      <c r="F47" s="27">
        <v>2507329297.3600001</v>
      </c>
      <c r="G47" s="27">
        <v>1379749375.9299998</v>
      </c>
      <c r="H47" s="27">
        <v>1127579921.4300003</v>
      </c>
      <c r="I47" s="28">
        <v>1.8172353190375401</v>
      </c>
    </row>
    <row r="48" spans="1:9" ht="46" x14ac:dyDescent="1">
      <c r="A48" s="26" t="s">
        <v>18</v>
      </c>
      <c r="B48" s="27">
        <v>6466204001</v>
      </c>
      <c r="C48" s="27">
        <v>3714813061</v>
      </c>
      <c r="D48" s="27">
        <v>2751390940</v>
      </c>
      <c r="E48" s="28">
        <v>1.7406539426937802</v>
      </c>
      <c r="F48" s="27">
        <v>15386984475</v>
      </c>
      <c r="G48" s="27">
        <v>9331744088</v>
      </c>
      <c r="H48" s="27">
        <v>6055240387</v>
      </c>
      <c r="I48" s="28">
        <v>1.648886245689767</v>
      </c>
    </row>
    <row r="49" spans="1:9" s="18" customFormat="1" ht="46" x14ac:dyDescent="1">
      <c r="A49" s="26" t="s">
        <v>45</v>
      </c>
      <c r="B49" s="27">
        <v>18364425</v>
      </c>
      <c r="C49" s="27">
        <v>12906200</v>
      </c>
      <c r="D49" s="27">
        <v>5458225</v>
      </c>
      <c r="E49" s="28">
        <v>1.4229149556027336</v>
      </c>
      <c r="F49" s="27">
        <v>30868312</v>
      </c>
      <c r="G49" s="27">
        <v>16323773</v>
      </c>
      <c r="H49" s="27">
        <v>14544539</v>
      </c>
      <c r="I49" s="28">
        <v>1.891003507583694</v>
      </c>
    </row>
    <row r="50" spans="1:9" ht="46" x14ac:dyDescent="1">
      <c r="A50" s="29" t="s">
        <v>20</v>
      </c>
      <c r="B50" s="27">
        <v>35786008</v>
      </c>
      <c r="C50" s="27">
        <v>18100919</v>
      </c>
      <c r="D50" s="27">
        <v>17685089</v>
      </c>
      <c r="E50" s="28">
        <v>1.9770271332632339</v>
      </c>
      <c r="F50" s="27">
        <v>32237263</v>
      </c>
      <c r="G50" s="27">
        <v>4770944</v>
      </c>
      <c r="H50" s="27">
        <v>27466319</v>
      </c>
      <c r="I50" s="28">
        <v>6.7569988245512835</v>
      </c>
    </row>
    <row r="51" spans="1:9" s="18" customFormat="1" ht="46" x14ac:dyDescent="1">
      <c r="A51" s="30" t="s">
        <v>19</v>
      </c>
      <c r="B51" s="27">
        <v>239252334</v>
      </c>
      <c r="C51" s="27">
        <v>204532319</v>
      </c>
      <c r="D51" s="27">
        <v>34720015</v>
      </c>
      <c r="E51" s="28">
        <v>1.1697531968040709</v>
      </c>
      <c r="F51" s="27">
        <v>565094657</v>
      </c>
      <c r="G51" s="27">
        <v>101150878</v>
      </c>
      <c r="H51" s="27">
        <v>463943779</v>
      </c>
      <c r="I51" s="28">
        <v>5.5866510323321164</v>
      </c>
    </row>
    <row r="52" spans="1:9" ht="46" x14ac:dyDescent="1">
      <c r="A52" s="21"/>
      <c r="B52" s="22"/>
      <c r="C52" s="22"/>
      <c r="D52" s="22"/>
      <c r="E52" s="23"/>
      <c r="F52" s="20"/>
      <c r="G52" s="20"/>
      <c r="H52" s="20"/>
      <c r="I52" s="23"/>
    </row>
    <row r="53" spans="1:9" s="18" customFormat="1" ht="46" x14ac:dyDescent="1">
      <c r="A53" s="25" t="s">
        <v>46</v>
      </c>
      <c r="B53" s="20">
        <v>326684493.19000006</v>
      </c>
      <c r="C53" s="20">
        <v>68749285.859999999</v>
      </c>
      <c r="D53" s="20">
        <v>257935207.33000004</v>
      </c>
      <c r="E53" s="24">
        <v>4.7518238059265867</v>
      </c>
      <c r="F53" s="20">
        <v>310876752.80000001</v>
      </c>
      <c r="G53" s="20">
        <v>79406159.429999992</v>
      </c>
      <c r="H53" s="20">
        <v>231470593.37</v>
      </c>
      <c r="I53" s="24">
        <v>3.9150206360761155</v>
      </c>
    </row>
    <row r="54" spans="1:9" ht="46" x14ac:dyDescent="1">
      <c r="A54" s="25" t="s">
        <v>36</v>
      </c>
      <c r="B54" s="27">
        <v>356814173.30000001</v>
      </c>
      <c r="C54" s="27">
        <v>98399887.480000004</v>
      </c>
      <c r="D54" s="27">
        <v>258414285.81999999</v>
      </c>
      <c r="E54" s="24">
        <v>3.6261644442685292</v>
      </c>
      <c r="F54" s="27">
        <v>529318474.80999994</v>
      </c>
      <c r="G54" s="27">
        <v>201707541.21000001</v>
      </c>
      <c r="H54" s="27">
        <v>327610933.5999999</v>
      </c>
      <c r="I54" s="24">
        <v>2.6241878297396948</v>
      </c>
    </row>
    <row r="55" spans="1:9" ht="46.5" thickBot="1" x14ac:dyDescent="1.05">
      <c r="A55" s="4"/>
      <c r="B55" s="13"/>
      <c r="C55" s="13"/>
      <c r="D55" s="13"/>
      <c r="E55" s="14"/>
      <c r="F55" s="13"/>
      <c r="G55" s="13"/>
      <c r="H55" s="13"/>
      <c r="I55" s="14"/>
    </row>
    <row r="56" spans="1:9" ht="46.5" thickBot="1" x14ac:dyDescent="1.05">
      <c r="A56" s="15" t="s">
        <v>21</v>
      </c>
      <c r="B56" s="16">
        <f>SUM(B18:B54)</f>
        <v>40333407258.390007</v>
      </c>
      <c r="C56" s="16">
        <f t="shared" ref="C56:D56" si="0">SUM(C18:C54)</f>
        <v>17494272279.890003</v>
      </c>
      <c r="D56" s="17">
        <f t="shared" si="0"/>
        <v>22839134978.500004</v>
      </c>
      <c r="E56" s="31">
        <f>B56/C56</f>
        <v>2.3055207220453533</v>
      </c>
      <c r="F56" s="17">
        <f>SUM(F18:F54)</f>
        <v>68849767229.669998</v>
      </c>
      <c r="G56" s="17">
        <f>SUM(G18:G54)</f>
        <v>37723950587.289993</v>
      </c>
      <c r="H56" s="17">
        <f>SUM(H18:H54)</f>
        <v>31125561018.400002</v>
      </c>
      <c r="I56" s="31">
        <f>F56/G56</f>
        <v>1.8250943010424512</v>
      </c>
    </row>
    <row r="57" spans="1:9" ht="46" x14ac:dyDescent="1">
      <c r="A57" s="33" t="s">
        <v>23</v>
      </c>
      <c r="B57" s="33"/>
      <c r="C57" s="33"/>
      <c r="D57" s="33"/>
      <c r="E57" s="33"/>
      <c r="F57" s="33"/>
      <c r="G57" s="33"/>
      <c r="H57" s="33"/>
      <c r="I57" s="33"/>
    </row>
  </sheetData>
  <mergeCells count="9">
    <mergeCell ref="A9:I9"/>
    <mergeCell ref="A12:I12"/>
    <mergeCell ref="A57:I57"/>
    <mergeCell ref="B16:E16"/>
    <mergeCell ref="F16:I16"/>
    <mergeCell ref="A10:I10"/>
    <mergeCell ref="A11:I11"/>
    <mergeCell ref="A13:I13"/>
    <mergeCell ref="A14:I14"/>
  </mergeCells>
  <phoneticPr fontId="9" type="noConversion"/>
  <pageMargins left="0.63" right="0.24" top="0" bottom="0" header="0.31" footer="0.31"/>
  <pageSetup scale="19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31 de Marzo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Arnulfo Veras</cp:lastModifiedBy>
  <cp:lastPrinted>2021-02-21T16:06:59Z</cp:lastPrinted>
  <dcterms:created xsi:type="dcterms:W3CDTF">2020-11-11T18:12:27Z</dcterms:created>
  <dcterms:modified xsi:type="dcterms:W3CDTF">2025-05-06T15:40:08Z</dcterms:modified>
</cp:coreProperties>
</file>