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8"/>
  <workbookPr defaultThemeVersion="166925"/>
  <mc:AlternateContent xmlns:mc="http://schemas.openxmlformats.org/markup-compatibility/2006">
    <mc:Choice Requires="x15">
      <x15ac:absPath xmlns:x15ac="http://schemas.microsoft.com/office/spreadsheetml/2010/11/ac" url="B:\Karla Marchena\Informes Financieros auditados 2021\1. Consolidado\"/>
    </mc:Choice>
  </mc:AlternateContent>
  <xr:revisionPtr revIDLastSave="0" documentId="13_ncr:1_{2759C061-D71C-425F-85F8-1D38DA55908D}" xr6:coauthVersionLast="36" xr6:coauthVersionMax="36" xr10:uidLastSave="{00000000-0000-0000-0000-000000000000}"/>
  <bookViews>
    <workbookView xWindow="0" yWindow="0" windowWidth="19140" windowHeight="6945" tabRatio="670" xr2:uid="{6C66D36B-5604-4A48-90C8-5B451F0CA6E0}"/>
  </bookViews>
  <sheets>
    <sheet name="Angloamericana de Seguros, S.A." sheetId="1" r:id="rId1"/>
    <sheet name="Aseguradora Agropecuaria Domini" sheetId="2" r:id="rId2"/>
    <sheet name="Atlántica Seguros, S.A." sheetId="3" r:id="rId3"/>
    <sheet name="Atrio Seguros, S.A." sheetId="4" r:id="rId4"/>
    <sheet name="Autoseguros, S.A." sheetId="34" r:id="rId5"/>
    <sheet name="Banesco Seguros, S.A" sheetId="5" r:id="rId6"/>
    <sheet name="BMI Compañía de Seguros, S.A" sheetId="6" r:id="rId7"/>
    <sheet name="Bupa Dominicana, S.A." sheetId="7" r:id="rId8"/>
    <sheet name="Compañía Dominicana de Seguros," sheetId="8" r:id="rId9"/>
    <sheet name="Confederación de Canadá Dominic" sheetId="36" r:id="rId10"/>
    <sheet name="Cooperativa Nacional de Seguros" sheetId="9" r:id="rId11"/>
    <sheet name="Cuna Mutual Insurance Society D" sheetId="10" r:id="rId12"/>
    <sheet name="Futuro Seguros, S.A." sheetId="31" r:id="rId13"/>
    <sheet name="General de Seguros, S.A." sheetId="12" r:id="rId14"/>
    <sheet name="Humano Seguros, S.A." sheetId="13" r:id="rId15"/>
    <sheet name="Hylseg Seguros, S.A" sheetId="14" r:id="rId16"/>
    <sheet name="La Colonial" sheetId="15" r:id="rId17"/>
    <sheet name="La Monumental de Seguros, S.A." sheetId="33" r:id="rId18"/>
    <sheet name="Mapfre BHD Compañia de Seguros," sheetId="11" r:id="rId19"/>
    <sheet name="Midas Seguros, S.A" sheetId="16" r:id="rId20"/>
    <sheet name="Multiseguros SU, S.A" sheetId="17" r:id="rId21"/>
    <sheet name="Patria Compañía de Seguros, S.A" sheetId="18" r:id="rId22"/>
    <sheet name="Reaseguradora Santo Domingo, S." sheetId="19" r:id="rId23"/>
    <sheet name="REHSA, Compañía de Seguros y Re" sheetId="20" r:id="rId24"/>
    <sheet name="Seguros Ademi, S. A" sheetId="21" r:id="rId25"/>
    <sheet name="Seguros APS, S.A" sheetId="22" r:id="rId26"/>
    <sheet name="Seguros Crecer, S.A." sheetId="23" r:id="rId27"/>
    <sheet name="Seguros La Internacional, S.A." sheetId="24" r:id="rId28"/>
    <sheet name="Seguros Pepin, S.A" sheetId="25" r:id="rId29"/>
    <sheet name="Seguros Reservas, S.A" sheetId="26" r:id="rId30"/>
    <sheet name="Seguros Sura, S.A" sheetId="27" r:id="rId31"/>
    <sheet name="Seguros Universal, S.A" sheetId="28" r:id="rId32"/>
    <sheet name="Seguros Yunen, S.A" sheetId="29" r:id="rId33"/>
    <sheet name="Unit, S. A." sheetId="32" r:id="rId34"/>
    <sheet name="Worldwide Seguros, S. A." sheetId="35" r:id="rId35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398" i="32" l="1"/>
  <c r="C2398" i="32"/>
  <c r="D2396" i="32"/>
  <c r="C2396" i="32"/>
  <c r="D2393" i="32"/>
  <c r="C2393" i="32"/>
  <c r="D2375" i="32"/>
  <c r="C2375" i="32"/>
  <c r="D2358" i="32"/>
  <c r="C2358" i="32"/>
  <c r="D2341" i="32"/>
  <c r="C2341" i="32"/>
  <c r="D2324" i="32"/>
  <c r="C2324" i="32"/>
  <c r="D2312" i="32"/>
  <c r="C2312" i="32"/>
  <c r="D2300" i="32"/>
  <c r="C2300" i="32"/>
  <c r="D2285" i="32"/>
  <c r="C2285" i="32"/>
  <c r="D2279" i="32"/>
  <c r="C2279" i="32"/>
  <c r="D2272" i="32"/>
  <c r="C2272" i="32"/>
  <c r="D2269" i="32"/>
  <c r="C2269" i="32"/>
  <c r="D2226" i="32"/>
  <c r="C2226" i="32"/>
  <c r="D2209" i="32"/>
  <c r="C2209" i="32"/>
  <c r="D2192" i="32"/>
  <c r="C2192" i="32"/>
  <c r="D2175" i="32"/>
  <c r="C2175" i="32"/>
  <c r="D2158" i="32"/>
  <c r="C2158" i="32"/>
  <c r="D2141" i="32"/>
  <c r="C2141" i="32"/>
  <c r="D2124" i="32"/>
  <c r="C2124" i="32"/>
  <c r="D2107" i="32"/>
  <c r="C2107" i="32"/>
  <c r="D2090" i="32"/>
  <c r="C2090" i="32"/>
  <c r="D2073" i="32"/>
  <c r="C2073" i="32"/>
  <c r="D2056" i="32"/>
  <c r="C2056" i="32"/>
  <c r="D2039" i="32"/>
  <c r="C2039" i="32"/>
  <c r="D2022" i="32"/>
  <c r="C2022" i="32"/>
  <c r="D2005" i="32"/>
  <c r="C2005" i="32"/>
  <c r="D1988" i="32"/>
  <c r="C1988" i="32"/>
  <c r="D1971" i="32"/>
  <c r="C1971" i="32"/>
  <c r="D1954" i="32"/>
  <c r="C1954" i="32"/>
  <c r="D1937" i="32"/>
  <c r="C1937" i="32"/>
  <c r="D1919" i="32"/>
  <c r="C1919" i="32"/>
  <c r="D1916" i="32"/>
  <c r="C1916" i="32"/>
  <c r="D1865" i="32"/>
  <c r="C1865" i="32"/>
  <c r="D1848" i="32"/>
  <c r="C1848" i="32"/>
  <c r="D1831" i="32"/>
  <c r="C1831" i="32"/>
  <c r="D1814" i="32"/>
  <c r="C1814" i="32"/>
  <c r="D1797" i="32"/>
  <c r="C1797" i="32"/>
  <c r="D1780" i="32"/>
  <c r="C1780" i="32"/>
  <c r="D1763" i="32"/>
  <c r="C1763" i="32"/>
  <c r="D1746" i="32"/>
  <c r="C1746" i="32"/>
  <c r="D1729" i="32"/>
  <c r="C1729" i="32"/>
  <c r="D1712" i="32"/>
  <c r="C1712" i="32"/>
  <c r="D1695" i="32"/>
  <c r="C1695" i="32"/>
  <c r="D1678" i="32"/>
  <c r="C1678" i="32"/>
  <c r="D1661" i="32"/>
  <c r="C1661" i="32"/>
  <c r="D1644" i="32"/>
  <c r="C1644" i="32"/>
  <c r="D1627" i="32"/>
  <c r="C1627" i="32"/>
  <c r="D1609" i="32"/>
  <c r="C1609" i="32"/>
  <c r="D1565" i="32"/>
  <c r="C1565" i="32"/>
  <c r="D1549" i="32"/>
  <c r="C1549" i="32"/>
  <c r="D1533" i="32"/>
  <c r="C1533" i="32"/>
  <c r="D1521" i="32"/>
  <c r="C1521" i="32"/>
  <c r="D1509" i="32"/>
  <c r="C1509" i="32"/>
  <c r="D1497" i="32"/>
  <c r="C1497" i="32"/>
  <c r="D1485" i="32"/>
  <c r="C1485" i="32"/>
  <c r="D1473" i="32"/>
  <c r="C1473" i="32"/>
  <c r="D1461" i="32"/>
  <c r="C1461" i="32"/>
  <c r="D1449" i="32"/>
  <c r="C1449" i="32"/>
  <c r="D1437" i="32"/>
  <c r="C1437" i="32"/>
  <c r="D1426" i="32"/>
  <c r="C1426" i="32"/>
  <c r="D1415" i="32"/>
  <c r="C1415" i="32"/>
  <c r="D1403" i="32"/>
  <c r="C1403" i="32"/>
  <c r="D1390" i="32"/>
  <c r="C1390" i="32"/>
  <c r="D1378" i="32"/>
  <c r="C1378" i="32"/>
  <c r="D1364" i="32"/>
  <c r="C1364" i="32"/>
  <c r="D1349" i="32"/>
  <c r="C1349" i="32"/>
  <c r="D1297" i="32"/>
  <c r="C1297" i="32"/>
  <c r="D1281" i="32"/>
  <c r="C1281" i="32"/>
  <c r="D1265" i="32"/>
  <c r="C1265" i="32"/>
  <c r="D1253" i="32"/>
  <c r="C1253" i="32"/>
  <c r="D1241" i="32"/>
  <c r="C1241" i="32"/>
  <c r="D1229" i="32"/>
  <c r="C1229" i="32"/>
  <c r="D1217" i="32"/>
  <c r="C1217" i="32"/>
  <c r="D1205" i="32"/>
  <c r="C1205" i="32"/>
  <c r="D1193" i="32"/>
  <c r="C1193" i="32"/>
  <c r="D1181" i="32"/>
  <c r="C1181" i="32"/>
  <c r="D1169" i="32"/>
  <c r="C1169" i="32"/>
  <c r="D1158" i="32"/>
  <c r="C1158" i="32"/>
  <c r="D1147" i="32"/>
  <c r="C1147" i="32"/>
  <c r="D1134" i="32"/>
  <c r="C1134" i="32"/>
  <c r="D1125" i="32"/>
  <c r="D2400" i="32" s="1"/>
  <c r="C1125" i="32"/>
  <c r="C2400" i="32" s="1"/>
  <c r="D1113" i="32"/>
  <c r="C1113" i="32"/>
  <c r="D1106" i="32"/>
  <c r="C1106" i="32"/>
  <c r="D1102" i="32"/>
  <c r="C1102" i="32"/>
  <c r="D1084" i="32"/>
  <c r="C1084" i="32"/>
  <c r="D1081" i="32"/>
  <c r="C1081" i="32"/>
  <c r="D1064" i="32"/>
  <c r="C1064" i="32"/>
  <c r="D1047" i="32"/>
  <c r="C1047" i="32"/>
  <c r="D1030" i="32"/>
  <c r="C1030" i="32"/>
  <c r="D1013" i="32"/>
  <c r="C1013" i="32"/>
  <c r="D996" i="32"/>
  <c r="C996" i="32"/>
  <c r="D979" i="32"/>
  <c r="C979" i="32"/>
  <c r="D962" i="32"/>
  <c r="C962" i="32"/>
  <c r="D945" i="32"/>
  <c r="C945" i="32"/>
  <c r="D928" i="32"/>
  <c r="C928" i="32"/>
  <c r="D911" i="32"/>
  <c r="C911" i="32"/>
  <c r="D894" i="32"/>
  <c r="C894" i="32"/>
  <c r="D877" i="32"/>
  <c r="C877" i="32"/>
  <c r="D860" i="32"/>
  <c r="C860" i="32"/>
  <c r="D843" i="32"/>
  <c r="C843" i="32"/>
  <c r="D826" i="32"/>
  <c r="C826" i="32"/>
  <c r="D808" i="32"/>
  <c r="C808" i="32"/>
  <c r="D805" i="32"/>
  <c r="C805" i="32"/>
  <c r="D788" i="32"/>
  <c r="C788" i="32"/>
  <c r="D771" i="32"/>
  <c r="C771" i="32"/>
  <c r="D754" i="32"/>
  <c r="C754" i="32"/>
  <c r="D737" i="32"/>
  <c r="C737" i="32"/>
  <c r="D720" i="32"/>
  <c r="C720" i="32"/>
  <c r="D703" i="32"/>
  <c r="C703" i="32"/>
  <c r="D686" i="32"/>
  <c r="C686" i="32"/>
  <c r="D669" i="32"/>
  <c r="C669" i="32"/>
  <c r="D652" i="32"/>
  <c r="C652" i="32"/>
  <c r="D635" i="32"/>
  <c r="C635" i="32"/>
  <c r="D618" i="32"/>
  <c r="C618" i="32"/>
  <c r="D601" i="32"/>
  <c r="C601" i="32"/>
  <c r="D583" i="32"/>
  <c r="C583" i="32"/>
  <c r="D567" i="32"/>
  <c r="C567" i="32"/>
  <c r="D551" i="32"/>
  <c r="C551" i="32"/>
  <c r="D539" i="32"/>
  <c r="C539" i="32"/>
  <c r="D527" i="32"/>
  <c r="C527" i="32"/>
  <c r="D513" i="32"/>
  <c r="C513" i="32"/>
  <c r="D499" i="32"/>
  <c r="C499" i="32"/>
  <c r="D488" i="32"/>
  <c r="C488" i="32"/>
  <c r="D477" i="32"/>
  <c r="C477" i="32"/>
  <c r="D465" i="32"/>
  <c r="C465" i="32"/>
  <c r="D453" i="32"/>
  <c r="C453" i="32"/>
  <c r="D441" i="32"/>
  <c r="C441" i="32"/>
  <c r="D428" i="32"/>
  <c r="C428" i="32"/>
  <c r="D415" i="32"/>
  <c r="C415" i="32"/>
  <c r="D402" i="32"/>
  <c r="C402" i="32"/>
  <c r="D388" i="32"/>
  <c r="C388" i="32"/>
  <c r="D372" i="32"/>
  <c r="C372" i="32"/>
  <c r="D356" i="32"/>
  <c r="C356" i="32"/>
  <c r="D344" i="32"/>
  <c r="C344" i="32"/>
  <c r="D331" i="32"/>
  <c r="C331" i="32"/>
  <c r="D317" i="32"/>
  <c r="C317" i="32"/>
  <c r="D303" i="32"/>
  <c r="C303" i="32"/>
  <c r="D292" i="32"/>
  <c r="C292" i="32"/>
  <c r="D281" i="32"/>
  <c r="C281" i="32"/>
  <c r="D269" i="32"/>
  <c r="C269" i="32"/>
  <c r="D257" i="32"/>
  <c r="C257" i="32"/>
  <c r="D245" i="32"/>
  <c r="D1115" i="32" s="1"/>
  <c r="C245" i="32"/>
  <c r="C1115" i="32" s="1"/>
  <c r="D225" i="32"/>
  <c r="C225" i="32"/>
  <c r="D219" i="32"/>
  <c r="C219" i="32"/>
  <c r="C227" i="32" s="1"/>
  <c r="D216" i="32"/>
  <c r="D227" i="32" s="1"/>
  <c r="C216" i="32"/>
  <c r="D207" i="32"/>
  <c r="C207" i="32"/>
  <c r="D200" i="32"/>
  <c r="C200" i="32"/>
  <c r="D192" i="32"/>
  <c r="C192" i="32"/>
  <c r="D167" i="32"/>
  <c r="C167" i="32"/>
  <c r="D157" i="32"/>
  <c r="C157" i="32"/>
  <c r="D149" i="32"/>
  <c r="C149" i="32"/>
  <c r="D141" i="32"/>
  <c r="C141" i="32"/>
  <c r="D123" i="32"/>
  <c r="C123" i="32"/>
  <c r="C209" i="32" s="1"/>
  <c r="C229" i="32" s="1"/>
  <c r="D105" i="32"/>
  <c r="D209" i="32" s="1"/>
  <c r="C105" i="32"/>
  <c r="D92" i="32"/>
  <c r="C92" i="32"/>
  <c r="D81" i="32"/>
  <c r="C81" i="32"/>
  <c r="D77" i="32"/>
  <c r="C77" i="32"/>
  <c r="D69" i="32"/>
  <c r="C69" i="32"/>
  <c r="D62" i="32"/>
  <c r="C62" i="32"/>
  <c r="D51" i="32"/>
  <c r="C51" i="32"/>
  <c r="D40" i="32"/>
  <c r="C40" i="32"/>
  <c r="D25" i="32"/>
  <c r="C25" i="32"/>
  <c r="C94" i="32" s="1"/>
  <c r="D18" i="32"/>
  <c r="D94" i="32" s="1"/>
  <c r="C18" i="32"/>
  <c r="C2402" i="32" l="1"/>
  <c r="D229" i="32"/>
  <c r="D2402" i="32"/>
  <c r="D2398" i="29" l="1"/>
  <c r="C2398" i="29"/>
  <c r="D2396" i="29"/>
  <c r="C2396" i="29"/>
  <c r="D2393" i="29"/>
  <c r="C2393" i="29"/>
  <c r="D2375" i="29"/>
  <c r="C2375" i="29"/>
  <c r="D2358" i="29"/>
  <c r="C2358" i="29"/>
  <c r="D2341" i="29"/>
  <c r="C2341" i="29"/>
  <c r="D2324" i="29"/>
  <c r="C2324" i="29"/>
  <c r="D2312" i="29"/>
  <c r="C2312" i="29"/>
  <c r="D2300" i="29"/>
  <c r="C2300" i="29"/>
  <c r="D2285" i="29"/>
  <c r="C2285" i="29"/>
  <c r="D2279" i="29"/>
  <c r="C2279" i="29"/>
  <c r="D2272" i="29"/>
  <c r="C2272" i="29"/>
  <c r="D2269" i="29"/>
  <c r="C2269" i="29"/>
  <c r="D2226" i="29"/>
  <c r="C2226" i="29"/>
  <c r="D2209" i="29"/>
  <c r="C2209" i="29"/>
  <c r="D2192" i="29"/>
  <c r="C2192" i="29"/>
  <c r="D2175" i="29"/>
  <c r="C2175" i="29"/>
  <c r="D2158" i="29"/>
  <c r="C2158" i="29"/>
  <c r="D2141" i="29"/>
  <c r="C2141" i="29"/>
  <c r="D2124" i="29"/>
  <c r="C2124" i="29"/>
  <c r="D2107" i="29"/>
  <c r="C2107" i="29"/>
  <c r="D2090" i="29"/>
  <c r="C2090" i="29"/>
  <c r="D2073" i="29"/>
  <c r="C2073" i="29"/>
  <c r="D2056" i="29"/>
  <c r="C2056" i="29"/>
  <c r="D2039" i="29"/>
  <c r="C2039" i="29"/>
  <c r="D2022" i="29"/>
  <c r="C2022" i="29"/>
  <c r="D2005" i="29"/>
  <c r="C2005" i="29"/>
  <c r="D1988" i="29"/>
  <c r="C1988" i="29"/>
  <c r="D1971" i="29"/>
  <c r="C1971" i="29"/>
  <c r="D1954" i="29"/>
  <c r="C1954" i="29"/>
  <c r="D1937" i="29"/>
  <c r="C1937" i="29"/>
  <c r="D1919" i="29"/>
  <c r="C1919" i="29"/>
  <c r="D1916" i="29"/>
  <c r="C1916" i="29"/>
  <c r="D1865" i="29"/>
  <c r="C1865" i="29"/>
  <c r="D1848" i="29"/>
  <c r="C1848" i="29"/>
  <c r="D1831" i="29"/>
  <c r="C1831" i="29"/>
  <c r="D1814" i="29"/>
  <c r="C1814" i="29"/>
  <c r="D1797" i="29"/>
  <c r="C1797" i="29"/>
  <c r="D1780" i="29"/>
  <c r="C1780" i="29"/>
  <c r="D1763" i="29"/>
  <c r="C1763" i="29"/>
  <c r="D1746" i="29"/>
  <c r="C1746" i="29"/>
  <c r="D1729" i="29"/>
  <c r="C1729" i="29"/>
  <c r="D1712" i="29"/>
  <c r="C1712" i="29"/>
  <c r="D1695" i="29"/>
  <c r="C1695" i="29"/>
  <c r="D1678" i="29"/>
  <c r="C1678" i="29"/>
  <c r="D1661" i="29"/>
  <c r="C1661" i="29"/>
  <c r="D1644" i="29"/>
  <c r="C1644" i="29"/>
  <c r="D1627" i="29"/>
  <c r="C1627" i="29"/>
  <c r="D1609" i="29"/>
  <c r="C1609" i="29"/>
  <c r="D1565" i="29"/>
  <c r="C1565" i="29"/>
  <c r="D1549" i="29"/>
  <c r="C1549" i="29"/>
  <c r="D1533" i="29"/>
  <c r="C1533" i="29"/>
  <c r="D1521" i="29"/>
  <c r="C1521" i="29"/>
  <c r="D1509" i="29"/>
  <c r="C1509" i="29"/>
  <c r="D1497" i="29"/>
  <c r="C1497" i="29"/>
  <c r="D1485" i="29"/>
  <c r="C1485" i="29"/>
  <c r="D1473" i="29"/>
  <c r="C1473" i="29"/>
  <c r="D1461" i="29"/>
  <c r="C1461" i="29"/>
  <c r="D1449" i="29"/>
  <c r="C1449" i="29"/>
  <c r="D1437" i="29"/>
  <c r="C1437" i="29"/>
  <c r="D1426" i="29"/>
  <c r="C1426" i="29"/>
  <c r="D1415" i="29"/>
  <c r="C1415" i="29"/>
  <c r="D1403" i="29"/>
  <c r="C1403" i="29"/>
  <c r="D1390" i="29"/>
  <c r="C1390" i="29"/>
  <c r="D1378" i="29"/>
  <c r="C1378" i="29"/>
  <c r="D1364" i="29"/>
  <c r="C1364" i="29"/>
  <c r="D1349" i="29"/>
  <c r="C1349" i="29"/>
  <c r="D1297" i="29"/>
  <c r="C1297" i="29"/>
  <c r="D1281" i="29"/>
  <c r="C1281" i="29"/>
  <c r="D1265" i="29"/>
  <c r="C1265" i="29"/>
  <c r="D1253" i="29"/>
  <c r="C1253" i="29"/>
  <c r="D1241" i="29"/>
  <c r="C1241" i="29"/>
  <c r="D1229" i="29"/>
  <c r="C1229" i="29"/>
  <c r="D1217" i="29"/>
  <c r="C1217" i="29"/>
  <c r="D1205" i="29"/>
  <c r="C1205" i="29"/>
  <c r="D1193" i="29"/>
  <c r="C1193" i="29"/>
  <c r="D1181" i="29"/>
  <c r="C1181" i="29"/>
  <c r="D1169" i="29"/>
  <c r="C1169" i="29"/>
  <c r="D1158" i="29"/>
  <c r="C1158" i="29"/>
  <c r="D1147" i="29"/>
  <c r="C1147" i="29"/>
  <c r="D1134" i="29"/>
  <c r="C1134" i="29"/>
  <c r="D1125" i="29"/>
  <c r="D2400" i="29" s="1"/>
  <c r="C1125" i="29"/>
  <c r="C2400" i="29" s="1"/>
  <c r="D1113" i="29"/>
  <c r="C1113" i="29"/>
  <c r="D1106" i="29"/>
  <c r="C1106" i="29"/>
  <c r="D1102" i="29"/>
  <c r="C1102" i="29"/>
  <c r="D1084" i="29"/>
  <c r="C1084" i="29"/>
  <c r="D1081" i="29"/>
  <c r="C1081" i="29"/>
  <c r="D1064" i="29"/>
  <c r="C1064" i="29"/>
  <c r="D1047" i="29"/>
  <c r="C1047" i="29"/>
  <c r="D1030" i="29"/>
  <c r="C1030" i="29"/>
  <c r="D1013" i="29"/>
  <c r="C1013" i="29"/>
  <c r="D996" i="29"/>
  <c r="C996" i="29"/>
  <c r="D979" i="29"/>
  <c r="C979" i="29"/>
  <c r="D962" i="29"/>
  <c r="C962" i="29"/>
  <c r="D945" i="29"/>
  <c r="C945" i="29"/>
  <c r="D928" i="29"/>
  <c r="C928" i="29"/>
  <c r="D911" i="29"/>
  <c r="C911" i="29"/>
  <c r="D894" i="29"/>
  <c r="C894" i="29"/>
  <c r="D877" i="29"/>
  <c r="C877" i="29"/>
  <c r="D860" i="29"/>
  <c r="C860" i="29"/>
  <c r="D843" i="29"/>
  <c r="C843" i="29"/>
  <c r="D826" i="29"/>
  <c r="C826" i="29"/>
  <c r="D808" i="29"/>
  <c r="C808" i="29"/>
  <c r="D805" i="29"/>
  <c r="C805" i="29"/>
  <c r="D788" i="29"/>
  <c r="C788" i="29"/>
  <c r="D771" i="29"/>
  <c r="C771" i="29"/>
  <c r="D754" i="29"/>
  <c r="C754" i="29"/>
  <c r="D737" i="29"/>
  <c r="C737" i="29"/>
  <c r="D720" i="29"/>
  <c r="C720" i="29"/>
  <c r="D703" i="29"/>
  <c r="C703" i="29"/>
  <c r="D686" i="29"/>
  <c r="C686" i="29"/>
  <c r="D669" i="29"/>
  <c r="C669" i="29"/>
  <c r="D652" i="29"/>
  <c r="C652" i="29"/>
  <c r="D635" i="29"/>
  <c r="C635" i="29"/>
  <c r="D618" i="29"/>
  <c r="C618" i="29"/>
  <c r="D601" i="29"/>
  <c r="C601" i="29"/>
  <c r="D583" i="29"/>
  <c r="C583" i="29"/>
  <c r="D567" i="29"/>
  <c r="C567" i="29"/>
  <c r="D551" i="29"/>
  <c r="C551" i="29"/>
  <c r="D539" i="29"/>
  <c r="C539" i="29"/>
  <c r="D527" i="29"/>
  <c r="C527" i="29"/>
  <c r="D513" i="29"/>
  <c r="C513" i="29"/>
  <c r="D499" i="29"/>
  <c r="C499" i="29"/>
  <c r="D488" i="29"/>
  <c r="C488" i="29"/>
  <c r="D477" i="29"/>
  <c r="C477" i="29"/>
  <c r="D465" i="29"/>
  <c r="C465" i="29"/>
  <c r="D453" i="29"/>
  <c r="C453" i="29"/>
  <c r="D441" i="29"/>
  <c r="C441" i="29"/>
  <c r="D428" i="29"/>
  <c r="C428" i="29"/>
  <c r="D415" i="29"/>
  <c r="C415" i="29"/>
  <c r="D402" i="29"/>
  <c r="C402" i="29"/>
  <c r="D388" i="29"/>
  <c r="C388" i="29"/>
  <c r="D372" i="29"/>
  <c r="C372" i="29"/>
  <c r="D356" i="29"/>
  <c r="C356" i="29"/>
  <c r="D344" i="29"/>
  <c r="C344" i="29"/>
  <c r="D331" i="29"/>
  <c r="C331" i="29"/>
  <c r="D317" i="29"/>
  <c r="C317" i="29"/>
  <c r="D303" i="29"/>
  <c r="C303" i="29"/>
  <c r="D292" i="29"/>
  <c r="C292" i="29"/>
  <c r="D281" i="29"/>
  <c r="C281" i="29"/>
  <c r="D269" i="29"/>
  <c r="C269" i="29"/>
  <c r="D257" i="29"/>
  <c r="C257" i="29"/>
  <c r="D245" i="29"/>
  <c r="D1115" i="29" s="1"/>
  <c r="C245" i="29"/>
  <c r="C1115" i="29" s="1"/>
  <c r="C227" i="29"/>
  <c r="D225" i="29"/>
  <c r="C225" i="29"/>
  <c r="D219" i="29"/>
  <c r="C219" i="29"/>
  <c r="D216" i="29"/>
  <c r="D227" i="29" s="1"/>
  <c r="C216" i="29"/>
  <c r="D207" i="29"/>
  <c r="C207" i="29"/>
  <c r="D200" i="29"/>
  <c r="C200" i="29"/>
  <c r="D192" i="29"/>
  <c r="C192" i="29"/>
  <c r="D167" i="29"/>
  <c r="C167" i="29"/>
  <c r="D157" i="29"/>
  <c r="C157" i="29"/>
  <c r="D149" i="29"/>
  <c r="C149" i="29"/>
  <c r="D141" i="29"/>
  <c r="C141" i="29"/>
  <c r="D123" i="29"/>
  <c r="C123" i="29"/>
  <c r="C209" i="29" s="1"/>
  <c r="C229" i="29" s="1"/>
  <c r="D105" i="29"/>
  <c r="D209" i="29" s="1"/>
  <c r="C105" i="29"/>
  <c r="D92" i="29"/>
  <c r="C92" i="29"/>
  <c r="D81" i="29"/>
  <c r="C81" i="29"/>
  <c r="D77" i="29"/>
  <c r="C77" i="29"/>
  <c r="D69" i="29"/>
  <c r="C69" i="29"/>
  <c r="D62" i="29"/>
  <c r="C62" i="29"/>
  <c r="D51" i="29"/>
  <c r="C51" i="29"/>
  <c r="D40" i="29"/>
  <c r="C40" i="29"/>
  <c r="D25" i="29"/>
  <c r="C25" i="29"/>
  <c r="C94" i="29" s="1"/>
  <c r="D18" i="29"/>
  <c r="D94" i="29" s="1"/>
  <c r="C18" i="29"/>
  <c r="D2398" i="28"/>
  <c r="C2398" i="28"/>
  <c r="D2396" i="28"/>
  <c r="C2396" i="28"/>
  <c r="D2393" i="28"/>
  <c r="C2393" i="28"/>
  <c r="D2375" i="28"/>
  <c r="C2375" i="28"/>
  <c r="D2358" i="28"/>
  <c r="C2358" i="28"/>
  <c r="D2341" i="28"/>
  <c r="C2341" i="28"/>
  <c r="D2324" i="28"/>
  <c r="C2324" i="28"/>
  <c r="D2312" i="28"/>
  <c r="C2312" i="28"/>
  <c r="D2300" i="28"/>
  <c r="C2300" i="28"/>
  <c r="D2285" i="28"/>
  <c r="C2285" i="28"/>
  <c r="D2279" i="28"/>
  <c r="C2279" i="28"/>
  <c r="D2272" i="28"/>
  <c r="C2272" i="28"/>
  <c r="D2269" i="28"/>
  <c r="C2269" i="28"/>
  <c r="D2226" i="28"/>
  <c r="C2226" i="28"/>
  <c r="D2209" i="28"/>
  <c r="C2209" i="28"/>
  <c r="D2192" i="28"/>
  <c r="C2192" i="28"/>
  <c r="D2175" i="28"/>
  <c r="C2175" i="28"/>
  <c r="D2158" i="28"/>
  <c r="C2158" i="28"/>
  <c r="D2141" i="28"/>
  <c r="C2141" i="28"/>
  <c r="D2124" i="28"/>
  <c r="C2124" i="28"/>
  <c r="D2107" i="28"/>
  <c r="C2107" i="28"/>
  <c r="D2090" i="28"/>
  <c r="C2090" i="28"/>
  <c r="D2073" i="28"/>
  <c r="C2073" i="28"/>
  <c r="D2056" i="28"/>
  <c r="C2056" i="28"/>
  <c r="D2039" i="28"/>
  <c r="C2039" i="28"/>
  <c r="D2022" i="28"/>
  <c r="C2022" i="28"/>
  <c r="D2005" i="28"/>
  <c r="C2005" i="28"/>
  <c r="D1988" i="28"/>
  <c r="C1988" i="28"/>
  <c r="D1971" i="28"/>
  <c r="C1971" i="28"/>
  <c r="D1954" i="28"/>
  <c r="C1954" i="28"/>
  <c r="D1937" i="28"/>
  <c r="C1937" i="28"/>
  <c r="D1919" i="28"/>
  <c r="C1919" i="28"/>
  <c r="D1916" i="28"/>
  <c r="C1916" i="28"/>
  <c r="D1865" i="28"/>
  <c r="C1865" i="28"/>
  <c r="D1848" i="28"/>
  <c r="C1848" i="28"/>
  <c r="D1831" i="28"/>
  <c r="C1831" i="28"/>
  <c r="D1814" i="28"/>
  <c r="C1814" i="28"/>
  <c r="D1797" i="28"/>
  <c r="C1797" i="28"/>
  <c r="D1780" i="28"/>
  <c r="C1780" i="28"/>
  <c r="D1763" i="28"/>
  <c r="C1763" i="28"/>
  <c r="D1746" i="28"/>
  <c r="C1746" i="28"/>
  <c r="D1729" i="28"/>
  <c r="C1729" i="28"/>
  <c r="D1712" i="28"/>
  <c r="C1712" i="28"/>
  <c r="D1695" i="28"/>
  <c r="C1695" i="28"/>
  <c r="D1678" i="28"/>
  <c r="C1678" i="28"/>
  <c r="D1661" i="28"/>
  <c r="C1661" i="28"/>
  <c r="D1644" i="28"/>
  <c r="C1644" i="28"/>
  <c r="D1627" i="28"/>
  <c r="C1627" i="28"/>
  <c r="D1609" i="28"/>
  <c r="C1609" i="28"/>
  <c r="D1565" i="28"/>
  <c r="C1565" i="28"/>
  <c r="D1549" i="28"/>
  <c r="C1549" i="28"/>
  <c r="D1533" i="28"/>
  <c r="C1533" i="28"/>
  <c r="D1521" i="28"/>
  <c r="C1521" i="28"/>
  <c r="D1509" i="28"/>
  <c r="C1509" i="28"/>
  <c r="D1497" i="28"/>
  <c r="C1497" i="28"/>
  <c r="D1485" i="28"/>
  <c r="C1485" i="28"/>
  <c r="D1473" i="28"/>
  <c r="C1473" i="28"/>
  <c r="D1461" i="28"/>
  <c r="C1461" i="28"/>
  <c r="D1449" i="28"/>
  <c r="C1449" i="28"/>
  <c r="D1437" i="28"/>
  <c r="C1437" i="28"/>
  <c r="D1426" i="28"/>
  <c r="C1426" i="28"/>
  <c r="D1415" i="28"/>
  <c r="C1415" i="28"/>
  <c r="D1403" i="28"/>
  <c r="C1403" i="28"/>
  <c r="D1390" i="28"/>
  <c r="C1390" i="28"/>
  <c r="D1378" i="28"/>
  <c r="C1378" i="28"/>
  <c r="D1364" i="28"/>
  <c r="C1364" i="28"/>
  <c r="D1349" i="28"/>
  <c r="C1349" i="28"/>
  <c r="D1297" i="28"/>
  <c r="C1297" i="28"/>
  <c r="D1281" i="28"/>
  <c r="C1281" i="28"/>
  <c r="D1265" i="28"/>
  <c r="C1265" i="28"/>
  <c r="D1253" i="28"/>
  <c r="C1253" i="28"/>
  <c r="D1241" i="28"/>
  <c r="C1241" i="28"/>
  <c r="D1229" i="28"/>
  <c r="C1229" i="28"/>
  <c r="D1217" i="28"/>
  <c r="C1217" i="28"/>
  <c r="D1205" i="28"/>
  <c r="C1205" i="28"/>
  <c r="D1193" i="28"/>
  <c r="C1193" i="28"/>
  <c r="D1181" i="28"/>
  <c r="C1181" i="28"/>
  <c r="D1169" i="28"/>
  <c r="C1169" i="28"/>
  <c r="D1158" i="28"/>
  <c r="C1158" i="28"/>
  <c r="D1147" i="28"/>
  <c r="C1147" i="28"/>
  <c r="D1134" i="28"/>
  <c r="C1134" i="28"/>
  <c r="D1125" i="28"/>
  <c r="D2400" i="28" s="1"/>
  <c r="C1125" i="28"/>
  <c r="C2400" i="28" s="1"/>
  <c r="D1113" i="28"/>
  <c r="C1113" i="28"/>
  <c r="D1106" i="28"/>
  <c r="C1106" i="28"/>
  <c r="D1102" i="28"/>
  <c r="C1102" i="28"/>
  <c r="D1084" i="28"/>
  <c r="C1084" i="28"/>
  <c r="D1081" i="28"/>
  <c r="C1081" i="28"/>
  <c r="D1064" i="28"/>
  <c r="C1064" i="28"/>
  <c r="D1047" i="28"/>
  <c r="C1047" i="28"/>
  <c r="D1030" i="28"/>
  <c r="C1030" i="28"/>
  <c r="D1013" i="28"/>
  <c r="C1013" i="28"/>
  <c r="D996" i="28"/>
  <c r="C996" i="28"/>
  <c r="D979" i="28"/>
  <c r="C979" i="28"/>
  <c r="D962" i="28"/>
  <c r="C962" i="28"/>
  <c r="D945" i="28"/>
  <c r="C945" i="28"/>
  <c r="D928" i="28"/>
  <c r="C928" i="28"/>
  <c r="D911" i="28"/>
  <c r="C911" i="28"/>
  <c r="D894" i="28"/>
  <c r="C894" i="28"/>
  <c r="D877" i="28"/>
  <c r="C877" i="28"/>
  <c r="D860" i="28"/>
  <c r="C860" i="28"/>
  <c r="D843" i="28"/>
  <c r="C843" i="28"/>
  <c r="D826" i="28"/>
  <c r="C826" i="28"/>
  <c r="D808" i="28"/>
  <c r="C808" i="28"/>
  <c r="D805" i="28"/>
  <c r="C805" i="28"/>
  <c r="D788" i="28"/>
  <c r="C788" i="28"/>
  <c r="D771" i="28"/>
  <c r="C771" i="28"/>
  <c r="D754" i="28"/>
  <c r="C754" i="28"/>
  <c r="D737" i="28"/>
  <c r="C737" i="28"/>
  <c r="D720" i="28"/>
  <c r="C720" i="28"/>
  <c r="D703" i="28"/>
  <c r="C703" i="28"/>
  <c r="D686" i="28"/>
  <c r="C686" i="28"/>
  <c r="D669" i="28"/>
  <c r="C669" i="28"/>
  <c r="D652" i="28"/>
  <c r="C652" i="28"/>
  <c r="D635" i="28"/>
  <c r="C635" i="28"/>
  <c r="D618" i="28"/>
  <c r="C618" i="28"/>
  <c r="D601" i="28"/>
  <c r="C601" i="28"/>
  <c r="D583" i="28"/>
  <c r="C583" i="28"/>
  <c r="D567" i="28"/>
  <c r="C567" i="28"/>
  <c r="D551" i="28"/>
  <c r="C551" i="28"/>
  <c r="D539" i="28"/>
  <c r="C539" i="28"/>
  <c r="D527" i="28"/>
  <c r="C527" i="28"/>
  <c r="D513" i="28"/>
  <c r="C513" i="28"/>
  <c r="D499" i="28"/>
  <c r="C499" i="28"/>
  <c r="D488" i="28"/>
  <c r="C488" i="28"/>
  <c r="D477" i="28"/>
  <c r="C477" i="28"/>
  <c r="D465" i="28"/>
  <c r="C465" i="28"/>
  <c r="D453" i="28"/>
  <c r="C453" i="28"/>
  <c r="D441" i="28"/>
  <c r="C441" i="28"/>
  <c r="D428" i="28"/>
  <c r="C428" i="28"/>
  <c r="D415" i="28"/>
  <c r="C415" i="28"/>
  <c r="D402" i="28"/>
  <c r="C402" i="28"/>
  <c r="D388" i="28"/>
  <c r="C388" i="28"/>
  <c r="D372" i="28"/>
  <c r="C372" i="28"/>
  <c r="D356" i="28"/>
  <c r="C356" i="28"/>
  <c r="D344" i="28"/>
  <c r="C344" i="28"/>
  <c r="D331" i="28"/>
  <c r="C331" i="28"/>
  <c r="D317" i="28"/>
  <c r="C317" i="28"/>
  <c r="D303" i="28"/>
  <c r="C303" i="28"/>
  <c r="D292" i="28"/>
  <c r="C292" i="28"/>
  <c r="D281" i="28"/>
  <c r="C281" i="28"/>
  <c r="D269" i="28"/>
  <c r="C269" i="28"/>
  <c r="D257" i="28"/>
  <c r="C257" i="28"/>
  <c r="D245" i="28"/>
  <c r="D1115" i="28" s="1"/>
  <c r="C245" i="28"/>
  <c r="C1115" i="28" s="1"/>
  <c r="C227" i="28"/>
  <c r="D225" i="28"/>
  <c r="C225" i="28"/>
  <c r="D219" i="28"/>
  <c r="C219" i="28"/>
  <c r="D216" i="28"/>
  <c r="D227" i="28" s="1"/>
  <c r="C216" i="28"/>
  <c r="D207" i="28"/>
  <c r="C207" i="28"/>
  <c r="D200" i="28"/>
  <c r="C200" i="28"/>
  <c r="D192" i="28"/>
  <c r="C192" i="28"/>
  <c r="D167" i="28"/>
  <c r="C167" i="28"/>
  <c r="D157" i="28"/>
  <c r="C157" i="28"/>
  <c r="D149" i="28"/>
  <c r="C149" i="28"/>
  <c r="D141" i="28"/>
  <c r="C141" i="28"/>
  <c r="D123" i="28"/>
  <c r="C123" i="28"/>
  <c r="C209" i="28" s="1"/>
  <c r="C229" i="28" s="1"/>
  <c r="D105" i="28"/>
  <c r="D209" i="28" s="1"/>
  <c r="C105" i="28"/>
  <c r="D92" i="28"/>
  <c r="C92" i="28"/>
  <c r="D81" i="28"/>
  <c r="C81" i="28"/>
  <c r="D77" i="28"/>
  <c r="C77" i="28"/>
  <c r="D69" i="28"/>
  <c r="C69" i="28"/>
  <c r="D62" i="28"/>
  <c r="C62" i="28"/>
  <c r="D51" i="28"/>
  <c r="C51" i="28"/>
  <c r="D40" i="28"/>
  <c r="C40" i="28"/>
  <c r="D25" i="28"/>
  <c r="C25" i="28"/>
  <c r="C94" i="28" s="1"/>
  <c r="D18" i="28"/>
  <c r="D94" i="28" s="1"/>
  <c r="C18" i="28"/>
  <c r="D2398" i="27"/>
  <c r="C2398" i="27"/>
  <c r="D2396" i="27"/>
  <c r="C2396" i="27"/>
  <c r="D2393" i="27"/>
  <c r="C2393" i="27"/>
  <c r="D2375" i="27"/>
  <c r="C2375" i="27"/>
  <c r="D2358" i="27"/>
  <c r="C2358" i="27"/>
  <c r="D2341" i="27"/>
  <c r="C2341" i="27"/>
  <c r="D2324" i="27"/>
  <c r="C2324" i="27"/>
  <c r="D2312" i="27"/>
  <c r="C2312" i="27"/>
  <c r="D2300" i="27"/>
  <c r="C2300" i="27"/>
  <c r="D2285" i="27"/>
  <c r="C2285" i="27"/>
  <c r="D2279" i="27"/>
  <c r="C2279" i="27"/>
  <c r="D2272" i="27"/>
  <c r="C2272" i="27"/>
  <c r="D2269" i="27"/>
  <c r="C2269" i="27"/>
  <c r="D2226" i="27"/>
  <c r="C2226" i="27"/>
  <c r="D2209" i="27"/>
  <c r="C2209" i="27"/>
  <c r="D2192" i="27"/>
  <c r="C2192" i="27"/>
  <c r="D2175" i="27"/>
  <c r="C2175" i="27"/>
  <c r="D2158" i="27"/>
  <c r="C2158" i="27"/>
  <c r="D2141" i="27"/>
  <c r="C2141" i="27"/>
  <c r="D2124" i="27"/>
  <c r="C2124" i="27"/>
  <c r="D2107" i="27"/>
  <c r="C2107" i="27"/>
  <c r="D2090" i="27"/>
  <c r="C2090" i="27"/>
  <c r="D2073" i="27"/>
  <c r="C2073" i="27"/>
  <c r="D2056" i="27"/>
  <c r="C2056" i="27"/>
  <c r="D2039" i="27"/>
  <c r="C2039" i="27"/>
  <c r="D2022" i="27"/>
  <c r="C2022" i="27"/>
  <c r="D2005" i="27"/>
  <c r="C2005" i="27"/>
  <c r="D1988" i="27"/>
  <c r="C1988" i="27"/>
  <c r="D1971" i="27"/>
  <c r="C1971" i="27"/>
  <c r="D1954" i="27"/>
  <c r="C1954" i="27"/>
  <c r="D1937" i="27"/>
  <c r="C1937" i="27"/>
  <c r="D1919" i="27"/>
  <c r="C1919" i="27"/>
  <c r="D1916" i="27"/>
  <c r="C1916" i="27"/>
  <c r="D1865" i="27"/>
  <c r="C1865" i="27"/>
  <c r="D1848" i="27"/>
  <c r="C1848" i="27"/>
  <c r="D1831" i="27"/>
  <c r="C1831" i="27"/>
  <c r="D1814" i="27"/>
  <c r="C1814" i="27"/>
  <c r="D1797" i="27"/>
  <c r="C1797" i="27"/>
  <c r="D1780" i="27"/>
  <c r="C1780" i="27"/>
  <c r="D1763" i="27"/>
  <c r="C1763" i="27"/>
  <c r="D1746" i="27"/>
  <c r="C1746" i="27"/>
  <c r="D1729" i="27"/>
  <c r="C1729" i="27"/>
  <c r="D1712" i="27"/>
  <c r="C1712" i="27"/>
  <c r="D1695" i="27"/>
  <c r="C1695" i="27"/>
  <c r="D1678" i="27"/>
  <c r="C1678" i="27"/>
  <c r="D1661" i="27"/>
  <c r="C1661" i="27"/>
  <c r="D1644" i="27"/>
  <c r="C1644" i="27"/>
  <c r="D1627" i="27"/>
  <c r="C1627" i="27"/>
  <c r="D1609" i="27"/>
  <c r="C1609" i="27"/>
  <c r="D1565" i="27"/>
  <c r="C1565" i="27"/>
  <c r="D1549" i="27"/>
  <c r="C1549" i="27"/>
  <c r="D1533" i="27"/>
  <c r="C1533" i="27"/>
  <c r="D1521" i="27"/>
  <c r="C1521" i="27"/>
  <c r="D1509" i="27"/>
  <c r="C1509" i="27"/>
  <c r="D1497" i="27"/>
  <c r="C1497" i="27"/>
  <c r="D1485" i="27"/>
  <c r="C1485" i="27"/>
  <c r="D1473" i="27"/>
  <c r="C1473" i="27"/>
  <c r="D1461" i="27"/>
  <c r="C1461" i="27"/>
  <c r="D1449" i="27"/>
  <c r="C1449" i="27"/>
  <c r="D1437" i="27"/>
  <c r="C1437" i="27"/>
  <c r="D1426" i="27"/>
  <c r="C1426" i="27"/>
  <c r="D1415" i="27"/>
  <c r="C1415" i="27"/>
  <c r="D1403" i="27"/>
  <c r="C1403" i="27"/>
  <c r="D1390" i="27"/>
  <c r="C1390" i="27"/>
  <c r="D1378" i="27"/>
  <c r="C1378" i="27"/>
  <c r="D1364" i="27"/>
  <c r="C1364" i="27"/>
  <c r="D1349" i="27"/>
  <c r="C1349" i="27"/>
  <c r="D1297" i="27"/>
  <c r="C1297" i="27"/>
  <c r="D1281" i="27"/>
  <c r="C1281" i="27"/>
  <c r="D1265" i="27"/>
  <c r="C1265" i="27"/>
  <c r="D1253" i="27"/>
  <c r="C1253" i="27"/>
  <c r="D1241" i="27"/>
  <c r="C1241" i="27"/>
  <c r="D1229" i="27"/>
  <c r="C1229" i="27"/>
  <c r="D1217" i="27"/>
  <c r="C1217" i="27"/>
  <c r="D1205" i="27"/>
  <c r="C1205" i="27"/>
  <c r="D1193" i="27"/>
  <c r="C1193" i="27"/>
  <c r="D1181" i="27"/>
  <c r="C1181" i="27"/>
  <c r="D1169" i="27"/>
  <c r="C1169" i="27"/>
  <c r="D1158" i="27"/>
  <c r="C1158" i="27"/>
  <c r="D1147" i="27"/>
  <c r="C1147" i="27"/>
  <c r="D1134" i="27"/>
  <c r="C1134" i="27"/>
  <c r="D1125" i="27"/>
  <c r="D2400" i="27" s="1"/>
  <c r="C1125" i="27"/>
  <c r="C2400" i="27" s="1"/>
  <c r="D1113" i="27"/>
  <c r="C1113" i="27"/>
  <c r="D1106" i="27"/>
  <c r="C1106" i="27"/>
  <c r="D1102" i="27"/>
  <c r="C1102" i="27"/>
  <c r="D1084" i="27"/>
  <c r="C1084" i="27"/>
  <c r="D1081" i="27"/>
  <c r="C1081" i="27"/>
  <c r="D1064" i="27"/>
  <c r="C1064" i="27"/>
  <c r="D1047" i="27"/>
  <c r="C1047" i="27"/>
  <c r="D1030" i="27"/>
  <c r="C1030" i="27"/>
  <c r="D1013" i="27"/>
  <c r="C1013" i="27"/>
  <c r="D996" i="27"/>
  <c r="C996" i="27"/>
  <c r="D979" i="27"/>
  <c r="C979" i="27"/>
  <c r="D962" i="27"/>
  <c r="C962" i="27"/>
  <c r="D945" i="27"/>
  <c r="C945" i="27"/>
  <c r="D928" i="27"/>
  <c r="C928" i="27"/>
  <c r="D911" i="27"/>
  <c r="C911" i="27"/>
  <c r="D894" i="27"/>
  <c r="C894" i="27"/>
  <c r="D877" i="27"/>
  <c r="C877" i="27"/>
  <c r="D860" i="27"/>
  <c r="C860" i="27"/>
  <c r="D843" i="27"/>
  <c r="C843" i="27"/>
  <c r="D826" i="27"/>
  <c r="C826" i="27"/>
  <c r="D808" i="27"/>
  <c r="C808" i="27"/>
  <c r="D805" i="27"/>
  <c r="C805" i="27"/>
  <c r="D788" i="27"/>
  <c r="C788" i="27"/>
  <c r="D771" i="27"/>
  <c r="C771" i="27"/>
  <c r="D754" i="27"/>
  <c r="C754" i="27"/>
  <c r="D737" i="27"/>
  <c r="C737" i="27"/>
  <c r="D720" i="27"/>
  <c r="C720" i="27"/>
  <c r="D703" i="27"/>
  <c r="C703" i="27"/>
  <c r="D686" i="27"/>
  <c r="C686" i="27"/>
  <c r="D669" i="27"/>
  <c r="C669" i="27"/>
  <c r="D652" i="27"/>
  <c r="C652" i="27"/>
  <c r="D635" i="27"/>
  <c r="C635" i="27"/>
  <c r="D618" i="27"/>
  <c r="C618" i="27"/>
  <c r="D601" i="27"/>
  <c r="C601" i="27"/>
  <c r="D583" i="27"/>
  <c r="C583" i="27"/>
  <c r="D567" i="27"/>
  <c r="C567" i="27"/>
  <c r="D551" i="27"/>
  <c r="C551" i="27"/>
  <c r="D539" i="27"/>
  <c r="C539" i="27"/>
  <c r="D527" i="27"/>
  <c r="C527" i="27"/>
  <c r="D513" i="27"/>
  <c r="C513" i="27"/>
  <c r="D499" i="27"/>
  <c r="C499" i="27"/>
  <c r="D488" i="27"/>
  <c r="C488" i="27"/>
  <c r="D477" i="27"/>
  <c r="C477" i="27"/>
  <c r="D465" i="27"/>
  <c r="C465" i="27"/>
  <c r="D453" i="27"/>
  <c r="C453" i="27"/>
  <c r="D441" i="27"/>
  <c r="C441" i="27"/>
  <c r="D428" i="27"/>
  <c r="C428" i="27"/>
  <c r="D415" i="27"/>
  <c r="C415" i="27"/>
  <c r="D402" i="27"/>
  <c r="C402" i="27"/>
  <c r="D388" i="27"/>
  <c r="C388" i="27"/>
  <c r="D372" i="27"/>
  <c r="C372" i="27"/>
  <c r="D356" i="27"/>
  <c r="C356" i="27"/>
  <c r="D344" i="27"/>
  <c r="C344" i="27"/>
  <c r="D331" i="27"/>
  <c r="C331" i="27"/>
  <c r="D317" i="27"/>
  <c r="C317" i="27"/>
  <c r="D303" i="27"/>
  <c r="C303" i="27"/>
  <c r="D292" i="27"/>
  <c r="C292" i="27"/>
  <c r="D281" i="27"/>
  <c r="C281" i="27"/>
  <c r="D269" i="27"/>
  <c r="C269" i="27"/>
  <c r="D257" i="27"/>
  <c r="C257" i="27"/>
  <c r="D245" i="27"/>
  <c r="D1115" i="27" s="1"/>
  <c r="C245" i="27"/>
  <c r="C1115" i="27" s="1"/>
  <c r="C227" i="27"/>
  <c r="D225" i="27"/>
  <c r="C225" i="27"/>
  <c r="D219" i="27"/>
  <c r="C219" i="27"/>
  <c r="D216" i="27"/>
  <c r="D227" i="27" s="1"/>
  <c r="C216" i="27"/>
  <c r="D207" i="27"/>
  <c r="C207" i="27"/>
  <c r="D200" i="27"/>
  <c r="C200" i="27"/>
  <c r="D192" i="27"/>
  <c r="C192" i="27"/>
  <c r="D167" i="27"/>
  <c r="C167" i="27"/>
  <c r="D157" i="27"/>
  <c r="C157" i="27"/>
  <c r="D149" i="27"/>
  <c r="C149" i="27"/>
  <c r="D141" i="27"/>
  <c r="C141" i="27"/>
  <c r="D123" i="27"/>
  <c r="C123" i="27"/>
  <c r="C209" i="27" s="1"/>
  <c r="C229" i="27" s="1"/>
  <c r="D105" i="27"/>
  <c r="D209" i="27" s="1"/>
  <c r="C105" i="27"/>
  <c r="D92" i="27"/>
  <c r="C92" i="27"/>
  <c r="D81" i="27"/>
  <c r="C81" i="27"/>
  <c r="D77" i="27"/>
  <c r="C77" i="27"/>
  <c r="D69" i="27"/>
  <c r="C69" i="27"/>
  <c r="D62" i="27"/>
  <c r="C62" i="27"/>
  <c r="D51" i="27"/>
  <c r="C51" i="27"/>
  <c r="D40" i="27"/>
  <c r="C40" i="27"/>
  <c r="D25" i="27"/>
  <c r="C25" i="27"/>
  <c r="C94" i="27" s="1"/>
  <c r="D18" i="27"/>
  <c r="D94" i="27" s="1"/>
  <c r="C18" i="27"/>
  <c r="D2398" i="26"/>
  <c r="C2398" i="26"/>
  <c r="D2396" i="26"/>
  <c r="C2396" i="26"/>
  <c r="D2393" i="26"/>
  <c r="C2393" i="26"/>
  <c r="D2375" i="26"/>
  <c r="C2375" i="26"/>
  <c r="D2358" i="26"/>
  <c r="C2358" i="26"/>
  <c r="D2341" i="26"/>
  <c r="C2341" i="26"/>
  <c r="D2324" i="26"/>
  <c r="C2324" i="26"/>
  <c r="D2312" i="26"/>
  <c r="C2312" i="26"/>
  <c r="D2300" i="26"/>
  <c r="C2300" i="26"/>
  <c r="D2285" i="26"/>
  <c r="C2285" i="26"/>
  <c r="D2279" i="26"/>
  <c r="C2279" i="26"/>
  <c r="D2272" i="26"/>
  <c r="C2272" i="26"/>
  <c r="D2269" i="26"/>
  <c r="C2269" i="26"/>
  <c r="D2226" i="26"/>
  <c r="C2226" i="26"/>
  <c r="D2209" i="26"/>
  <c r="C2209" i="26"/>
  <c r="D2192" i="26"/>
  <c r="C2192" i="26"/>
  <c r="D2175" i="26"/>
  <c r="C2175" i="26"/>
  <c r="D2158" i="26"/>
  <c r="C2158" i="26"/>
  <c r="D2141" i="26"/>
  <c r="C2141" i="26"/>
  <c r="D2124" i="26"/>
  <c r="C2124" i="26"/>
  <c r="D2107" i="26"/>
  <c r="C2107" i="26"/>
  <c r="D2090" i="26"/>
  <c r="C2090" i="26"/>
  <c r="D2073" i="26"/>
  <c r="C2073" i="26"/>
  <c r="D2056" i="26"/>
  <c r="C2056" i="26"/>
  <c r="D2039" i="26"/>
  <c r="C2039" i="26"/>
  <c r="D2022" i="26"/>
  <c r="C2022" i="26"/>
  <c r="D2005" i="26"/>
  <c r="C2005" i="26"/>
  <c r="D1988" i="26"/>
  <c r="C1988" i="26"/>
  <c r="D1971" i="26"/>
  <c r="C1971" i="26"/>
  <c r="D1954" i="26"/>
  <c r="C1954" i="26"/>
  <c r="D1937" i="26"/>
  <c r="C1937" i="26"/>
  <c r="D1919" i="26"/>
  <c r="C1919" i="26"/>
  <c r="D1916" i="26"/>
  <c r="C1916" i="26"/>
  <c r="D1865" i="26"/>
  <c r="C1865" i="26"/>
  <c r="D1848" i="26"/>
  <c r="C1848" i="26"/>
  <c r="D1831" i="26"/>
  <c r="C1831" i="26"/>
  <c r="D1814" i="26"/>
  <c r="C1814" i="26"/>
  <c r="D1797" i="26"/>
  <c r="C1797" i="26"/>
  <c r="D1780" i="26"/>
  <c r="C1780" i="26"/>
  <c r="D1763" i="26"/>
  <c r="C1763" i="26"/>
  <c r="D1746" i="26"/>
  <c r="C1746" i="26"/>
  <c r="D1729" i="26"/>
  <c r="C1729" i="26"/>
  <c r="D1712" i="26"/>
  <c r="C1712" i="26"/>
  <c r="D1695" i="26"/>
  <c r="C1695" i="26"/>
  <c r="D1678" i="26"/>
  <c r="C1678" i="26"/>
  <c r="D1661" i="26"/>
  <c r="C1661" i="26"/>
  <c r="D1644" i="26"/>
  <c r="C1644" i="26"/>
  <c r="D1627" i="26"/>
  <c r="C1627" i="26"/>
  <c r="D1609" i="26"/>
  <c r="C1609" i="26"/>
  <c r="D1565" i="26"/>
  <c r="C1565" i="26"/>
  <c r="D1549" i="26"/>
  <c r="C1549" i="26"/>
  <c r="D1533" i="26"/>
  <c r="C1533" i="26"/>
  <c r="D1521" i="26"/>
  <c r="C1521" i="26"/>
  <c r="D1509" i="26"/>
  <c r="C1509" i="26"/>
  <c r="D1497" i="26"/>
  <c r="C1497" i="26"/>
  <c r="D1485" i="26"/>
  <c r="C1485" i="26"/>
  <c r="D1473" i="26"/>
  <c r="C1473" i="26"/>
  <c r="D1461" i="26"/>
  <c r="C1461" i="26"/>
  <c r="D1449" i="26"/>
  <c r="C1449" i="26"/>
  <c r="D1437" i="26"/>
  <c r="C1437" i="26"/>
  <c r="D1426" i="26"/>
  <c r="C1426" i="26"/>
  <c r="D1415" i="26"/>
  <c r="C1415" i="26"/>
  <c r="D1403" i="26"/>
  <c r="C1403" i="26"/>
  <c r="D1390" i="26"/>
  <c r="C1390" i="26"/>
  <c r="D1378" i="26"/>
  <c r="C1378" i="26"/>
  <c r="D1364" i="26"/>
  <c r="C1364" i="26"/>
  <c r="D1349" i="26"/>
  <c r="C1349" i="26"/>
  <c r="D1297" i="26"/>
  <c r="C1297" i="26"/>
  <c r="D1281" i="26"/>
  <c r="C1281" i="26"/>
  <c r="D1265" i="26"/>
  <c r="C1265" i="26"/>
  <c r="D1253" i="26"/>
  <c r="C1253" i="26"/>
  <c r="D1241" i="26"/>
  <c r="C1241" i="26"/>
  <c r="D1229" i="26"/>
  <c r="C1229" i="26"/>
  <c r="D1217" i="26"/>
  <c r="C1217" i="26"/>
  <c r="D1205" i="26"/>
  <c r="C1205" i="26"/>
  <c r="D1193" i="26"/>
  <c r="C1193" i="26"/>
  <c r="D1181" i="26"/>
  <c r="C1181" i="26"/>
  <c r="D1169" i="26"/>
  <c r="C1169" i="26"/>
  <c r="D1158" i="26"/>
  <c r="C1158" i="26"/>
  <c r="D1147" i="26"/>
  <c r="C1147" i="26"/>
  <c r="D1134" i="26"/>
  <c r="C1134" i="26"/>
  <c r="D1125" i="26"/>
  <c r="D2400" i="26" s="1"/>
  <c r="C1125" i="26"/>
  <c r="C2400" i="26" s="1"/>
  <c r="D1113" i="26"/>
  <c r="C1113" i="26"/>
  <c r="D1106" i="26"/>
  <c r="C1106" i="26"/>
  <c r="D1102" i="26"/>
  <c r="C1102" i="26"/>
  <c r="D1084" i="26"/>
  <c r="C1084" i="26"/>
  <c r="D1081" i="26"/>
  <c r="C1081" i="26"/>
  <c r="D1064" i="26"/>
  <c r="C1064" i="26"/>
  <c r="D1047" i="26"/>
  <c r="C1047" i="26"/>
  <c r="D1030" i="26"/>
  <c r="C1030" i="26"/>
  <c r="D1013" i="26"/>
  <c r="C1013" i="26"/>
  <c r="D996" i="26"/>
  <c r="C996" i="26"/>
  <c r="D979" i="26"/>
  <c r="C979" i="26"/>
  <c r="D962" i="26"/>
  <c r="C962" i="26"/>
  <c r="D945" i="26"/>
  <c r="C945" i="26"/>
  <c r="D928" i="26"/>
  <c r="C928" i="26"/>
  <c r="D911" i="26"/>
  <c r="C911" i="26"/>
  <c r="D894" i="26"/>
  <c r="C894" i="26"/>
  <c r="D877" i="26"/>
  <c r="C877" i="26"/>
  <c r="D860" i="26"/>
  <c r="C860" i="26"/>
  <c r="D843" i="26"/>
  <c r="C843" i="26"/>
  <c r="D826" i="26"/>
  <c r="C826" i="26"/>
  <c r="D808" i="26"/>
  <c r="C808" i="26"/>
  <c r="D805" i="26"/>
  <c r="C805" i="26"/>
  <c r="D788" i="26"/>
  <c r="C788" i="26"/>
  <c r="D771" i="26"/>
  <c r="C771" i="26"/>
  <c r="D754" i="26"/>
  <c r="C754" i="26"/>
  <c r="D737" i="26"/>
  <c r="C737" i="26"/>
  <c r="D720" i="26"/>
  <c r="C720" i="26"/>
  <c r="D703" i="26"/>
  <c r="C703" i="26"/>
  <c r="D686" i="26"/>
  <c r="C686" i="26"/>
  <c r="D669" i="26"/>
  <c r="C669" i="26"/>
  <c r="D652" i="26"/>
  <c r="C652" i="26"/>
  <c r="D635" i="26"/>
  <c r="C635" i="26"/>
  <c r="D618" i="26"/>
  <c r="C618" i="26"/>
  <c r="D601" i="26"/>
  <c r="C601" i="26"/>
  <c r="D583" i="26"/>
  <c r="C583" i="26"/>
  <c r="D567" i="26"/>
  <c r="C567" i="26"/>
  <c r="D551" i="26"/>
  <c r="C551" i="26"/>
  <c r="D539" i="26"/>
  <c r="C539" i="26"/>
  <c r="D527" i="26"/>
  <c r="C527" i="26"/>
  <c r="D513" i="26"/>
  <c r="C513" i="26"/>
  <c r="D499" i="26"/>
  <c r="C499" i="26"/>
  <c r="D488" i="26"/>
  <c r="C488" i="26"/>
  <c r="D477" i="26"/>
  <c r="C477" i="26"/>
  <c r="D465" i="26"/>
  <c r="C465" i="26"/>
  <c r="D453" i="26"/>
  <c r="C453" i="26"/>
  <c r="D441" i="26"/>
  <c r="C441" i="26"/>
  <c r="D428" i="26"/>
  <c r="C428" i="26"/>
  <c r="D415" i="26"/>
  <c r="C415" i="26"/>
  <c r="D402" i="26"/>
  <c r="C402" i="26"/>
  <c r="D388" i="26"/>
  <c r="C388" i="26"/>
  <c r="D372" i="26"/>
  <c r="C372" i="26"/>
  <c r="D356" i="26"/>
  <c r="C356" i="26"/>
  <c r="D344" i="26"/>
  <c r="C344" i="26"/>
  <c r="D331" i="26"/>
  <c r="C331" i="26"/>
  <c r="D317" i="26"/>
  <c r="C317" i="26"/>
  <c r="D303" i="26"/>
  <c r="C303" i="26"/>
  <c r="D292" i="26"/>
  <c r="C292" i="26"/>
  <c r="D281" i="26"/>
  <c r="C281" i="26"/>
  <c r="D269" i="26"/>
  <c r="C269" i="26"/>
  <c r="D257" i="26"/>
  <c r="C257" i="26"/>
  <c r="D245" i="26"/>
  <c r="D1115" i="26" s="1"/>
  <c r="C245" i="26"/>
  <c r="C1115" i="26" s="1"/>
  <c r="C227" i="26"/>
  <c r="D225" i="26"/>
  <c r="C225" i="26"/>
  <c r="D219" i="26"/>
  <c r="C219" i="26"/>
  <c r="D216" i="26"/>
  <c r="D227" i="26" s="1"/>
  <c r="C216" i="26"/>
  <c r="D207" i="26"/>
  <c r="C207" i="26"/>
  <c r="D200" i="26"/>
  <c r="C200" i="26"/>
  <c r="D192" i="26"/>
  <c r="C192" i="26"/>
  <c r="D167" i="26"/>
  <c r="C167" i="26"/>
  <c r="D157" i="26"/>
  <c r="C157" i="26"/>
  <c r="D149" i="26"/>
  <c r="C149" i="26"/>
  <c r="D141" i="26"/>
  <c r="C141" i="26"/>
  <c r="D123" i="26"/>
  <c r="C123" i="26"/>
  <c r="C209" i="26" s="1"/>
  <c r="C229" i="26" s="1"/>
  <c r="D105" i="26"/>
  <c r="D209" i="26" s="1"/>
  <c r="C105" i="26"/>
  <c r="D92" i="26"/>
  <c r="C92" i="26"/>
  <c r="D81" i="26"/>
  <c r="C81" i="26"/>
  <c r="D77" i="26"/>
  <c r="C77" i="26"/>
  <c r="D69" i="26"/>
  <c r="C69" i="26"/>
  <c r="D62" i="26"/>
  <c r="C62" i="26"/>
  <c r="D51" i="26"/>
  <c r="C51" i="26"/>
  <c r="D40" i="26"/>
  <c r="C40" i="26"/>
  <c r="D25" i="26"/>
  <c r="C25" i="26"/>
  <c r="C94" i="26" s="1"/>
  <c r="D18" i="26"/>
  <c r="D94" i="26" s="1"/>
  <c r="C18" i="26"/>
  <c r="D2398" i="31"/>
  <c r="C2398" i="31"/>
  <c r="D2396" i="31"/>
  <c r="C2396" i="31"/>
  <c r="D2393" i="31"/>
  <c r="C2393" i="31"/>
  <c r="D2375" i="31"/>
  <c r="C2375" i="31"/>
  <c r="D2358" i="31"/>
  <c r="C2358" i="31"/>
  <c r="D2341" i="31"/>
  <c r="C2341" i="31"/>
  <c r="D2324" i="31"/>
  <c r="C2324" i="31"/>
  <c r="D2312" i="31"/>
  <c r="C2312" i="31"/>
  <c r="D2300" i="31"/>
  <c r="C2300" i="31"/>
  <c r="D2285" i="31"/>
  <c r="C2285" i="31"/>
  <c r="D2279" i="31"/>
  <c r="C2279" i="31"/>
  <c r="D2272" i="31"/>
  <c r="C2272" i="31"/>
  <c r="D2269" i="31"/>
  <c r="C2269" i="31"/>
  <c r="D2226" i="31"/>
  <c r="C2226" i="31"/>
  <c r="D2209" i="31"/>
  <c r="C2209" i="31"/>
  <c r="D2192" i="31"/>
  <c r="C2192" i="31"/>
  <c r="D2175" i="31"/>
  <c r="C2175" i="31"/>
  <c r="D2158" i="31"/>
  <c r="C2158" i="31"/>
  <c r="D2141" i="31"/>
  <c r="C2141" i="31"/>
  <c r="D2124" i="31"/>
  <c r="C2124" i="31"/>
  <c r="D2107" i="31"/>
  <c r="C2107" i="31"/>
  <c r="D2090" i="31"/>
  <c r="C2090" i="31"/>
  <c r="D2073" i="31"/>
  <c r="C2073" i="31"/>
  <c r="D2056" i="31"/>
  <c r="C2056" i="31"/>
  <c r="D2039" i="31"/>
  <c r="C2039" i="31"/>
  <c r="D2022" i="31"/>
  <c r="C2022" i="31"/>
  <c r="D2005" i="31"/>
  <c r="C2005" i="31"/>
  <c r="D1988" i="31"/>
  <c r="C1988" i="31"/>
  <c r="D1971" i="31"/>
  <c r="C1971" i="31"/>
  <c r="D1954" i="31"/>
  <c r="C1954" i="31"/>
  <c r="D1937" i="31"/>
  <c r="C1937" i="31"/>
  <c r="D1919" i="31"/>
  <c r="C1919" i="31"/>
  <c r="D1916" i="31"/>
  <c r="C1916" i="31"/>
  <c r="D1865" i="31"/>
  <c r="C1865" i="31"/>
  <c r="D1848" i="31"/>
  <c r="C1848" i="31"/>
  <c r="D1831" i="31"/>
  <c r="C1831" i="31"/>
  <c r="D1814" i="31"/>
  <c r="C1814" i="31"/>
  <c r="D1797" i="31"/>
  <c r="C1797" i="31"/>
  <c r="D1780" i="31"/>
  <c r="C1780" i="31"/>
  <c r="D1763" i="31"/>
  <c r="C1763" i="31"/>
  <c r="D1746" i="31"/>
  <c r="C1746" i="31"/>
  <c r="D1729" i="31"/>
  <c r="C1729" i="31"/>
  <c r="D1712" i="31"/>
  <c r="C1712" i="31"/>
  <c r="D1695" i="31"/>
  <c r="C1695" i="31"/>
  <c r="D1678" i="31"/>
  <c r="C1678" i="31"/>
  <c r="D1661" i="31"/>
  <c r="C1661" i="31"/>
  <c r="D1644" i="31"/>
  <c r="C1644" i="31"/>
  <c r="D1627" i="31"/>
  <c r="C1627" i="31"/>
  <c r="D1609" i="31"/>
  <c r="C1609" i="31"/>
  <c r="D1565" i="31"/>
  <c r="C1565" i="31"/>
  <c r="D1549" i="31"/>
  <c r="C1549" i="31"/>
  <c r="D1533" i="31"/>
  <c r="C1533" i="31"/>
  <c r="D1521" i="31"/>
  <c r="C1521" i="31"/>
  <c r="D1509" i="31"/>
  <c r="C1509" i="31"/>
  <c r="D1497" i="31"/>
  <c r="C1497" i="31"/>
  <c r="D1485" i="31"/>
  <c r="C1485" i="31"/>
  <c r="D1473" i="31"/>
  <c r="C1473" i="31"/>
  <c r="D1461" i="31"/>
  <c r="C1461" i="31"/>
  <c r="D1449" i="31"/>
  <c r="C1449" i="31"/>
  <c r="D1437" i="31"/>
  <c r="C1437" i="31"/>
  <c r="D1426" i="31"/>
  <c r="C1426" i="31"/>
  <c r="D1415" i="31"/>
  <c r="C1415" i="31"/>
  <c r="D1403" i="31"/>
  <c r="C1403" i="31"/>
  <c r="D1390" i="31"/>
  <c r="C1390" i="31"/>
  <c r="D1378" i="31"/>
  <c r="C1378" i="31"/>
  <c r="D1364" i="31"/>
  <c r="C1364" i="31"/>
  <c r="D1349" i="31"/>
  <c r="C1349" i="31"/>
  <c r="D1297" i="31"/>
  <c r="C1297" i="31"/>
  <c r="D1281" i="31"/>
  <c r="C1281" i="31"/>
  <c r="D1265" i="31"/>
  <c r="C1265" i="31"/>
  <c r="D1253" i="31"/>
  <c r="C1253" i="31"/>
  <c r="D1241" i="31"/>
  <c r="C1241" i="31"/>
  <c r="D1229" i="31"/>
  <c r="C1229" i="31"/>
  <c r="D1217" i="31"/>
  <c r="C1217" i="31"/>
  <c r="D1205" i="31"/>
  <c r="C1205" i="31"/>
  <c r="D1193" i="31"/>
  <c r="C1193" i="31"/>
  <c r="D1181" i="31"/>
  <c r="C1181" i="31"/>
  <c r="D1169" i="31"/>
  <c r="C1169" i="31"/>
  <c r="D1158" i="31"/>
  <c r="C1158" i="31"/>
  <c r="D1147" i="31"/>
  <c r="C1147" i="31"/>
  <c r="D1134" i="31"/>
  <c r="C1134" i="31"/>
  <c r="D1125" i="31"/>
  <c r="D2400" i="31" s="1"/>
  <c r="C1125" i="31"/>
  <c r="C2400" i="31" s="1"/>
  <c r="D1113" i="31"/>
  <c r="C1113" i="31"/>
  <c r="D1106" i="31"/>
  <c r="C1106" i="31"/>
  <c r="D1102" i="31"/>
  <c r="C1102" i="31"/>
  <c r="D1084" i="31"/>
  <c r="C1084" i="31"/>
  <c r="D1081" i="31"/>
  <c r="C1081" i="31"/>
  <c r="D1064" i="31"/>
  <c r="C1064" i="31"/>
  <c r="D1047" i="31"/>
  <c r="C1047" i="31"/>
  <c r="D1030" i="31"/>
  <c r="C1030" i="31"/>
  <c r="D1013" i="31"/>
  <c r="C1013" i="31"/>
  <c r="D996" i="31"/>
  <c r="C996" i="31"/>
  <c r="D979" i="31"/>
  <c r="C979" i="31"/>
  <c r="D962" i="31"/>
  <c r="C962" i="31"/>
  <c r="D945" i="31"/>
  <c r="C945" i="31"/>
  <c r="D928" i="31"/>
  <c r="C928" i="31"/>
  <c r="D911" i="31"/>
  <c r="C911" i="31"/>
  <c r="D894" i="31"/>
  <c r="C894" i="31"/>
  <c r="D877" i="31"/>
  <c r="C877" i="31"/>
  <c r="D860" i="31"/>
  <c r="C860" i="31"/>
  <c r="D843" i="31"/>
  <c r="C843" i="31"/>
  <c r="D826" i="31"/>
  <c r="C826" i="31"/>
  <c r="D808" i="31"/>
  <c r="C808" i="31"/>
  <c r="D805" i="31"/>
  <c r="C805" i="31"/>
  <c r="D788" i="31"/>
  <c r="C788" i="31"/>
  <c r="D771" i="31"/>
  <c r="C771" i="31"/>
  <c r="D754" i="31"/>
  <c r="C754" i="31"/>
  <c r="D737" i="31"/>
  <c r="C737" i="31"/>
  <c r="D720" i="31"/>
  <c r="C720" i="31"/>
  <c r="D703" i="31"/>
  <c r="C703" i="31"/>
  <c r="D686" i="31"/>
  <c r="C686" i="31"/>
  <c r="D669" i="31"/>
  <c r="C669" i="31"/>
  <c r="D652" i="31"/>
  <c r="C652" i="31"/>
  <c r="D635" i="31"/>
  <c r="C635" i="31"/>
  <c r="D618" i="31"/>
  <c r="C618" i="31"/>
  <c r="D601" i="31"/>
  <c r="C601" i="31"/>
  <c r="D583" i="31"/>
  <c r="C583" i="31"/>
  <c r="D567" i="31"/>
  <c r="C567" i="31"/>
  <c r="D551" i="31"/>
  <c r="C551" i="31"/>
  <c r="D539" i="31"/>
  <c r="C539" i="31"/>
  <c r="D527" i="31"/>
  <c r="C527" i="31"/>
  <c r="D513" i="31"/>
  <c r="C513" i="31"/>
  <c r="D499" i="31"/>
  <c r="C499" i="31"/>
  <c r="D488" i="31"/>
  <c r="C488" i="31"/>
  <c r="D477" i="31"/>
  <c r="C477" i="31"/>
  <c r="D465" i="31"/>
  <c r="C465" i="31"/>
  <c r="D453" i="31"/>
  <c r="C453" i="31"/>
  <c r="D441" i="31"/>
  <c r="C441" i="31"/>
  <c r="D428" i="31"/>
  <c r="C428" i="31"/>
  <c r="D415" i="31"/>
  <c r="C415" i="31"/>
  <c r="D402" i="31"/>
  <c r="C402" i="31"/>
  <c r="D388" i="31"/>
  <c r="C388" i="31"/>
  <c r="D372" i="31"/>
  <c r="C372" i="31"/>
  <c r="D356" i="31"/>
  <c r="C356" i="31"/>
  <c r="D344" i="31"/>
  <c r="C344" i="31"/>
  <c r="D331" i="31"/>
  <c r="C331" i="31"/>
  <c r="D317" i="31"/>
  <c r="C317" i="31"/>
  <c r="D303" i="31"/>
  <c r="C303" i="31"/>
  <c r="D292" i="31"/>
  <c r="C292" i="31"/>
  <c r="D281" i="31"/>
  <c r="C281" i="31"/>
  <c r="D269" i="31"/>
  <c r="C269" i="31"/>
  <c r="D257" i="31"/>
  <c r="C257" i="31"/>
  <c r="D245" i="31"/>
  <c r="D1115" i="31" s="1"/>
  <c r="C245" i="31"/>
  <c r="C1115" i="31" s="1"/>
  <c r="D225" i="31"/>
  <c r="C225" i="31"/>
  <c r="D219" i="31"/>
  <c r="D227" i="31" s="1"/>
  <c r="C219" i="31"/>
  <c r="C227" i="31" s="1"/>
  <c r="D216" i="31"/>
  <c r="C216" i="31"/>
  <c r="D207" i="31"/>
  <c r="C207" i="31"/>
  <c r="D200" i="31"/>
  <c r="C200" i="31"/>
  <c r="D192" i="31"/>
  <c r="C192" i="31"/>
  <c r="D167" i="31"/>
  <c r="C167" i="31"/>
  <c r="D157" i="31"/>
  <c r="C157" i="31"/>
  <c r="D149" i="31"/>
  <c r="C149" i="31"/>
  <c r="D141" i="31"/>
  <c r="C141" i="31"/>
  <c r="D123" i="31"/>
  <c r="D209" i="31" s="1"/>
  <c r="D229" i="31" s="1"/>
  <c r="C123" i="31"/>
  <c r="C209" i="31" s="1"/>
  <c r="C229" i="31" s="1"/>
  <c r="D105" i="31"/>
  <c r="C105" i="31"/>
  <c r="D92" i="31"/>
  <c r="C92" i="31"/>
  <c r="D81" i="31"/>
  <c r="C81" i="31"/>
  <c r="D77" i="31"/>
  <c r="C77" i="31"/>
  <c r="D69" i="31"/>
  <c r="C69" i="31"/>
  <c r="D62" i="31"/>
  <c r="C62" i="31"/>
  <c r="D51" i="31"/>
  <c r="C51" i="31"/>
  <c r="D40" i="31"/>
  <c r="C40" i="31"/>
  <c r="D25" i="31"/>
  <c r="D94" i="31" s="1"/>
  <c r="C25" i="31"/>
  <c r="C94" i="31" s="1"/>
  <c r="D18" i="31"/>
  <c r="C18" i="31"/>
  <c r="D2398" i="25"/>
  <c r="C2398" i="25"/>
  <c r="D2396" i="25"/>
  <c r="C2396" i="25"/>
  <c r="D2393" i="25"/>
  <c r="C2393" i="25"/>
  <c r="D2375" i="25"/>
  <c r="C2375" i="25"/>
  <c r="D2358" i="25"/>
  <c r="C2358" i="25"/>
  <c r="D2341" i="25"/>
  <c r="C2341" i="25"/>
  <c r="D2324" i="25"/>
  <c r="C2324" i="25"/>
  <c r="D2312" i="25"/>
  <c r="C2312" i="25"/>
  <c r="D2300" i="25"/>
  <c r="C2300" i="25"/>
  <c r="D2285" i="25"/>
  <c r="C2285" i="25"/>
  <c r="D2279" i="25"/>
  <c r="C2279" i="25"/>
  <c r="D2272" i="25"/>
  <c r="C2272" i="25"/>
  <c r="D2269" i="25"/>
  <c r="C2269" i="25"/>
  <c r="D2226" i="25"/>
  <c r="C2226" i="25"/>
  <c r="D2209" i="25"/>
  <c r="C2209" i="25"/>
  <c r="D2192" i="25"/>
  <c r="C2192" i="25"/>
  <c r="D2175" i="25"/>
  <c r="C2175" i="25"/>
  <c r="D2158" i="25"/>
  <c r="C2158" i="25"/>
  <c r="D2141" i="25"/>
  <c r="C2141" i="25"/>
  <c r="D2124" i="25"/>
  <c r="C2124" i="25"/>
  <c r="D2107" i="25"/>
  <c r="C2107" i="25"/>
  <c r="D2090" i="25"/>
  <c r="C2090" i="25"/>
  <c r="D2073" i="25"/>
  <c r="C2073" i="25"/>
  <c r="D2056" i="25"/>
  <c r="C2056" i="25"/>
  <c r="D2039" i="25"/>
  <c r="C2039" i="25"/>
  <c r="D2022" i="25"/>
  <c r="C2022" i="25"/>
  <c r="D2005" i="25"/>
  <c r="C2005" i="25"/>
  <c r="D1988" i="25"/>
  <c r="C1988" i="25"/>
  <c r="D1971" i="25"/>
  <c r="C1971" i="25"/>
  <c r="D1954" i="25"/>
  <c r="C1954" i="25"/>
  <c r="D1937" i="25"/>
  <c r="C1937" i="25"/>
  <c r="D1919" i="25"/>
  <c r="C1919" i="25"/>
  <c r="D1916" i="25"/>
  <c r="C1916" i="25"/>
  <c r="D1865" i="25"/>
  <c r="C1865" i="25"/>
  <c r="D1848" i="25"/>
  <c r="C1848" i="25"/>
  <c r="D1831" i="25"/>
  <c r="C1831" i="25"/>
  <c r="D1814" i="25"/>
  <c r="C1814" i="25"/>
  <c r="D1797" i="25"/>
  <c r="C1797" i="25"/>
  <c r="D1780" i="25"/>
  <c r="C1780" i="25"/>
  <c r="D1763" i="25"/>
  <c r="C1763" i="25"/>
  <c r="D1746" i="25"/>
  <c r="C1746" i="25"/>
  <c r="D1729" i="25"/>
  <c r="C1729" i="25"/>
  <c r="D1712" i="25"/>
  <c r="C1712" i="25"/>
  <c r="D1695" i="25"/>
  <c r="C1695" i="25"/>
  <c r="D1678" i="25"/>
  <c r="C1678" i="25"/>
  <c r="D1661" i="25"/>
  <c r="C1661" i="25"/>
  <c r="D1644" i="25"/>
  <c r="C1644" i="25"/>
  <c r="D1627" i="25"/>
  <c r="C1627" i="25"/>
  <c r="D1609" i="25"/>
  <c r="C1609" i="25"/>
  <c r="D1565" i="25"/>
  <c r="C1565" i="25"/>
  <c r="D1549" i="25"/>
  <c r="C1549" i="25"/>
  <c r="D1533" i="25"/>
  <c r="C1533" i="25"/>
  <c r="D1521" i="25"/>
  <c r="C1521" i="25"/>
  <c r="D1509" i="25"/>
  <c r="C1509" i="25"/>
  <c r="D1497" i="25"/>
  <c r="C1497" i="25"/>
  <c r="D1485" i="25"/>
  <c r="C1485" i="25"/>
  <c r="D1473" i="25"/>
  <c r="C1473" i="25"/>
  <c r="D1461" i="25"/>
  <c r="C1461" i="25"/>
  <c r="D1449" i="25"/>
  <c r="C1449" i="25"/>
  <c r="D1437" i="25"/>
  <c r="C1437" i="25"/>
  <c r="D1426" i="25"/>
  <c r="C1426" i="25"/>
  <c r="D1415" i="25"/>
  <c r="C1415" i="25"/>
  <c r="D1403" i="25"/>
  <c r="C1403" i="25"/>
  <c r="D1390" i="25"/>
  <c r="C1390" i="25"/>
  <c r="D1378" i="25"/>
  <c r="C1378" i="25"/>
  <c r="D1364" i="25"/>
  <c r="C1364" i="25"/>
  <c r="D1349" i="25"/>
  <c r="C1349" i="25"/>
  <c r="D1297" i="25"/>
  <c r="C1297" i="25"/>
  <c r="D1281" i="25"/>
  <c r="C1281" i="25"/>
  <c r="D1265" i="25"/>
  <c r="C1265" i="25"/>
  <c r="D1253" i="25"/>
  <c r="C1253" i="25"/>
  <c r="D1241" i="25"/>
  <c r="C1241" i="25"/>
  <c r="D1229" i="25"/>
  <c r="C1229" i="25"/>
  <c r="D1217" i="25"/>
  <c r="C1217" i="25"/>
  <c r="D1205" i="25"/>
  <c r="C1205" i="25"/>
  <c r="D1193" i="25"/>
  <c r="C1193" i="25"/>
  <c r="D1181" i="25"/>
  <c r="C1181" i="25"/>
  <c r="D1169" i="25"/>
  <c r="C1169" i="25"/>
  <c r="D1158" i="25"/>
  <c r="C1158" i="25"/>
  <c r="D1147" i="25"/>
  <c r="C1147" i="25"/>
  <c r="D1134" i="25"/>
  <c r="C1134" i="25"/>
  <c r="D1125" i="25"/>
  <c r="D2400" i="25" s="1"/>
  <c r="C1125" i="25"/>
  <c r="C2400" i="25" s="1"/>
  <c r="D1113" i="25"/>
  <c r="C1113" i="25"/>
  <c r="D1106" i="25"/>
  <c r="C1106" i="25"/>
  <c r="D1102" i="25"/>
  <c r="C1102" i="25"/>
  <c r="D1084" i="25"/>
  <c r="C1084" i="25"/>
  <c r="D1081" i="25"/>
  <c r="C1081" i="25"/>
  <c r="D1064" i="25"/>
  <c r="C1064" i="25"/>
  <c r="D1047" i="25"/>
  <c r="C1047" i="25"/>
  <c r="D1030" i="25"/>
  <c r="C1030" i="25"/>
  <c r="D1013" i="25"/>
  <c r="C1013" i="25"/>
  <c r="D996" i="25"/>
  <c r="C996" i="25"/>
  <c r="D979" i="25"/>
  <c r="C979" i="25"/>
  <c r="D962" i="25"/>
  <c r="C962" i="25"/>
  <c r="D945" i="25"/>
  <c r="C945" i="25"/>
  <c r="D928" i="25"/>
  <c r="C928" i="25"/>
  <c r="D911" i="25"/>
  <c r="C911" i="25"/>
  <c r="D894" i="25"/>
  <c r="C894" i="25"/>
  <c r="D877" i="25"/>
  <c r="C877" i="25"/>
  <c r="D860" i="25"/>
  <c r="C860" i="25"/>
  <c r="D843" i="25"/>
  <c r="C843" i="25"/>
  <c r="D826" i="25"/>
  <c r="C826" i="25"/>
  <c r="D808" i="25"/>
  <c r="C808" i="25"/>
  <c r="D805" i="25"/>
  <c r="C805" i="25"/>
  <c r="D788" i="25"/>
  <c r="C788" i="25"/>
  <c r="D771" i="25"/>
  <c r="C771" i="25"/>
  <c r="D754" i="25"/>
  <c r="C754" i="25"/>
  <c r="D737" i="25"/>
  <c r="C737" i="25"/>
  <c r="D720" i="25"/>
  <c r="C720" i="25"/>
  <c r="D703" i="25"/>
  <c r="C703" i="25"/>
  <c r="D686" i="25"/>
  <c r="C686" i="25"/>
  <c r="D669" i="25"/>
  <c r="C669" i="25"/>
  <c r="D652" i="25"/>
  <c r="C652" i="25"/>
  <c r="D635" i="25"/>
  <c r="C635" i="25"/>
  <c r="D618" i="25"/>
  <c r="C618" i="25"/>
  <c r="D601" i="25"/>
  <c r="C601" i="25"/>
  <c r="D583" i="25"/>
  <c r="C583" i="25"/>
  <c r="D567" i="25"/>
  <c r="C567" i="25"/>
  <c r="D551" i="25"/>
  <c r="C551" i="25"/>
  <c r="D539" i="25"/>
  <c r="C539" i="25"/>
  <c r="D527" i="25"/>
  <c r="C527" i="25"/>
  <c r="D513" i="25"/>
  <c r="C513" i="25"/>
  <c r="D499" i="25"/>
  <c r="C499" i="25"/>
  <c r="D488" i="25"/>
  <c r="C488" i="25"/>
  <c r="D477" i="25"/>
  <c r="C477" i="25"/>
  <c r="D465" i="25"/>
  <c r="C465" i="25"/>
  <c r="D453" i="25"/>
  <c r="C453" i="25"/>
  <c r="D441" i="25"/>
  <c r="C441" i="25"/>
  <c r="D428" i="25"/>
  <c r="C428" i="25"/>
  <c r="D415" i="25"/>
  <c r="C415" i="25"/>
  <c r="D402" i="25"/>
  <c r="C402" i="25"/>
  <c r="D388" i="25"/>
  <c r="C388" i="25"/>
  <c r="D372" i="25"/>
  <c r="C372" i="25"/>
  <c r="D356" i="25"/>
  <c r="C356" i="25"/>
  <c r="D344" i="25"/>
  <c r="C344" i="25"/>
  <c r="D331" i="25"/>
  <c r="C331" i="25"/>
  <c r="D317" i="25"/>
  <c r="C317" i="25"/>
  <c r="D303" i="25"/>
  <c r="C303" i="25"/>
  <c r="D292" i="25"/>
  <c r="C292" i="25"/>
  <c r="D281" i="25"/>
  <c r="C281" i="25"/>
  <c r="D269" i="25"/>
  <c r="C269" i="25"/>
  <c r="D257" i="25"/>
  <c r="C257" i="25"/>
  <c r="D245" i="25"/>
  <c r="D1115" i="25" s="1"/>
  <c r="C245" i="25"/>
  <c r="C1115" i="25" s="1"/>
  <c r="C227" i="25"/>
  <c r="D225" i="25"/>
  <c r="C225" i="25"/>
  <c r="D219" i="25"/>
  <c r="C219" i="25"/>
  <c r="D216" i="25"/>
  <c r="D227" i="25" s="1"/>
  <c r="C216" i="25"/>
  <c r="D207" i="25"/>
  <c r="C207" i="25"/>
  <c r="D200" i="25"/>
  <c r="C200" i="25"/>
  <c r="D192" i="25"/>
  <c r="C192" i="25"/>
  <c r="D167" i="25"/>
  <c r="C167" i="25"/>
  <c r="D157" i="25"/>
  <c r="C157" i="25"/>
  <c r="D149" i="25"/>
  <c r="C149" i="25"/>
  <c r="D141" i="25"/>
  <c r="C141" i="25"/>
  <c r="D123" i="25"/>
  <c r="C123" i="25"/>
  <c r="C209" i="25" s="1"/>
  <c r="C229" i="25" s="1"/>
  <c r="D105" i="25"/>
  <c r="D209" i="25" s="1"/>
  <c r="C105" i="25"/>
  <c r="D92" i="25"/>
  <c r="C92" i="25"/>
  <c r="D81" i="25"/>
  <c r="C81" i="25"/>
  <c r="D77" i="25"/>
  <c r="C77" i="25"/>
  <c r="D69" i="25"/>
  <c r="C69" i="25"/>
  <c r="D62" i="25"/>
  <c r="C62" i="25"/>
  <c r="D51" i="25"/>
  <c r="C51" i="25"/>
  <c r="D40" i="25"/>
  <c r="C40" i="25"/>
  <c r="D25" i="25"/>
  <c r="C25" i="25"/>
  <c r="C94" i="25" s="1"/>
  <c r="D18" i="25"/>
  <c r="D94" i="25" s="1"/>
  <c r="C18" i="25"/>
  <c r="D2398" i="24"/>
  <c r="C2398" i="24"/>
  <c r="D2396" i="24"/>
  <c r="C2396" i="24"/>
  <c r="D2393" i="24"/>
  <c r="C2393" i="24"/>
  <c r="D2375" i="24"/>
  <c r="C2375" i="24"/>
  <c r="D2358" i="24"/>
  <c r="C2358" i="24"/>
  <c r="D2341" i="24"/>
  <c r="C2341" i="24"/>
  <c r="D2324" i="24"/>
  <c r="C2324" i="24"/>
  <c r="D2312" i="24"/>
  <c r="C2312" i="24"/>
  <c r="D2300" i="24"/>
  <c r="C2300" i="24"/>
  <c r="D2285" i="24"/>
  <c r="C2285" i="24"/>
  <c r="D2279" i="24"/>
  <c r="C2279" i="24"/>
  <c r="D2272" i="24"/>
  <c r="C2272" i="24"/>
  <c r="D2269" i="24"/>
  <c r="C2269" i="24"/>
  <c r="D2226" i="24"/>
  <c r="C2226" i="24"/>
  <c r="D2209" i="24"/>
  <c r="C2209" i="24"/>
  <c r="D2192" i="24"/>
  <c r="C2192" i="24"/>
  <c r="D2175" i="24"/>
  <c r="C2175" i="24"/>
  <c r="D2158" i="24"/>
  <c r="C2158" i="24"/>
  <c r="D2141" i="24"/>
  <c r="C2141" i="24"/>
  <c r="D2124" i="24"/>
  <c r="C2124" i="24"/>
  <c r="D2107" i="24"/>
  <c r="C2107" i="24"/>
  <c r="D2090" i="24"/>
  <c r="C2090" i="24"/>
  <c r="D2073" i="24"/>
  <c r="C2073" i="24"/>
  <c r="D2056" i="24"/>
  <c r="C2056" i="24"/>
  <c r="D2039" i="24"/>
  <c r="C2039" i="24"/>
  <c r="D2022" i="24"/>
  <c r="C2022" i="24"/>
  <c r="D2005" i="24"/>
  <c r="C2005" i="24"/>
  <c r="D1988" i="24"/>
  <c r="C1988" i="24"/>
  <c r="D1971" i="24"/>
  <c r="C1971" i="24"/>
  <c r="D1954" i="24"/>
  <c r="C1954" i="24"/>
  <c r="D1937" i="24"/>
  <c r="C1937" i="24"/>
  <c r="D1919" i="24"/>
  <c r="C1919" i="24"/>
  <c r="D1916" i="24"/>
  <c r="C1916" i="24"/>
  <c r="D1865" i="24"/>
  <c r="C1865" i="24"/>
  <c r="D1848" i="24"/>
  <c r="C1848" i="24"/>
  <c r="D1831" i="24"/>
  <c r="C1831" i="24"/>
  <c r="D1814" i="24"/>
  <c r="C1814" i="24"/>
  <c r="D1797" i="24"/>
  <c r="C1797" i="24"/>
  <c r="D1780" i="24"/>
  <c r="C1780" i="24"/>
  <c r="D1763" i="24"/>
  <c r="C1763" i="24"/>
  <c r="D1746" i="24"/>
  <c r="C1746" i="24"/>
  <c r="D1729" i="24"/>
  <c r="C1729" i="24"/>
  <c r="D1712" i="24"/>
  <c r="C1712" i="24"/>
  <c r="D1695" i="24"/>
  <c r="C1695" i="24"/>
  <c r="D1678" i="24"/>
  <c r="C1678" i="24"/>
  <c r="D1661" i="24"/>
  <c r="C1661" i="24"/>
  <c r="D1644" i="24"/>
  <c r="C1644" i="24"/>
  <c r="D1627" i="24"/>
  <c r="C1627" i="24"/>
  <c r="D1609" i="24"/>
  <c r="C1609" i="24"/>
  <c r="D1565" i="24"/>
  <c r="C1565" i="24"/>
  <c r="D1549" i="24"/>
  <c r="C1549" i="24"/>
  <c r="D1533" i="24"/>
  <c r="C1533" i="24"/>
  <c r="D1521" i="24"/>
  <c r="C1521" i="24"/>
  <c r="D1509" i="24"/>
  <c r="C1509" i="24"/>
  <c r="D1497" i="24"/>
  <c r="C1497" i="24"/>
  <c r="D1485" i="24"/>
  <c r="C1485" i="24"/>
  <c r="D1473" i="24"/>
  <c r="C1473" i="24"/>
  <c r="D1461" i="24"/>
  <c r="C1461" i="24"/>
  <c r="D1449" i="24"/>
  <c r="C1449" i="24"/>
  <c r="D1437" i="24"/>
  <c r="C1437" i="24"/>
  <c r="D1426" i="24"/>
  <c r="C1426" i="24"/>
  <c r="D1415" i="24"/>
  <c r="C1415" i="24"/>
  <c r="D1403" i="24"/>
  <c r="C1403" i="24"/>
  <c r="D1390" i="24"/>
  <c r="C1390" i="24"/>
  <c r="D1378" i="24"/>
  <c r="C1378" i="24"/>
  <c r="D1364" i="24"/>
  <c r="C1364" i="24"/>
  <c r="D1349" i="24"/>
  <c r="C1349" i="24"/>
  <c r="D1297" i="24"/>
  <c r="C1297" i="24"/>
  <c r="D1281" i="24"/>
  <c r="C1281" i="24"/>
  <c r="D1265" i="24"/>
  <c r="C1265" i="24"/>
  <c r="D1253" i="24"/>
  <c r="C1253" i="24"/>
  <c r="D1241" i="24"/>
  <c r="C1241" i="24"/>
  <c r="D1229" i="24"/>
  <c r="C1229" i="24"/>
  <c r="D1217" i="24"/>
  <c r="C1217" i="24"/>
  <c r="D1205" i="24"/>
  <c r="C1205" i="24"/>
  <c r="D1193" i="24"/>
  <c r="C1193" i="24"/>
  <c r="D1181" i="24"/>
  <c r="C1181" i="24"/>
  <c r="D1169" i="24"/>
  <c r="C1169" i="24"/>
  <c r="D1158" i="24"/>
  <c r="C1158" i="24"/>
  <c r="D1147" i="24"/>
  <c r="C1147" i="24"/>
  <c r="D1134" i="24"/>
  <c r="C1134" i="24"/>
  <c r="D1125" i="24"/>
  <c r="D2400" i="24" s="1"/>
  <c r="C1125" i="24"/>
  <c r="C2400" i="24" s="1"/>
  <c r="D1113" i="24"/>
  <c r="C1113" i="24"/>
  <c r="D1106" i="24"/>
  <c r="C1106" i="24"/>
  <c r="D1102" i="24"/>
  <c r="C1102" i="24"/>
  <c r="D1084" i="24"/>
  <c r="C1084" i="24"/>
  <c r="D1081" i="24"/>
  <c r="C1081" i="24"/>
  <c r="D1064" i="24"/>
  <c r="C1064" i="24"/>
  <c r="D1047" i="24"/>
  <c r="C1047" i="24"/>
  <c r="D1030" i="24"/>
  <c r="C1030" i="24"/>
  <c r="D1013" i="24"/>
  <c r="C1013" i="24"/>
  <c r="D996" i="24"/>
  <c r="C996" i="24"/>
  <c r="D979" i="24"/>
  <c r="C979" i="24"/>
  <c r="D962" i="24"/>
  <c r="C962" i="24"/>
  <c r="D945" i="24"/>
  <c r="C945" i="24"/>
  <c r="D928" i="24"/>
  <c r="C928" i="24"/>
  <c r="D911" i="24"/>
  <c r="C911" i="24"/>
  <c r="D894" i="24"/>
  <c r="C894" i="24"/>
  <c r="D877" i="24"/>
  <c r="C877" i="24"/>
  <c r="D860" i="24"/>
  <c r="C860" i="24"/>
  <c r="D843" i="24"/>
  <c r="C843" i="24"/>
  <c r="D826" i="24"/>
  <c r="C826" i="24"/>
  <c r="D808" i="24"/>
  <c r="C808" i="24"/>
  <c r="D805" i="24"/>
  <c r="C805" i="24"/>
  <c r="D788" i="24"/>
  <c r="C788" i="24"/>
  <c r="D771" i="24"/>
  <c r="C771" i="24"/>
  <c r="D754" i="24"/>
  <c r="C754" i="24"/>
  <c r="D737" i="24"/>
  <c r="C737" i="24"/>
  <c r="D720" i="24"/>
  <c r="C720" i="24"/>
  <c r="D703" i="24"/>
  <c r="C703" i="24"/>
  <c r="D686" i="24"/>
  <c r="C686" i="24"/>
  <c r="D669" i="24"/>
  <c r="C669" i="24"/>
  <c r="D652" i="24"/>
  <c r="C652" i="24"/>
  <c r="D635" i="24"/>
  <c r="C635" i="24"/>
  <c r="D618" i="24"/>
  <c r="C618" i="24"/>
  <c r="D601" i="24"/>
  <c r="C601" i="24"/>
  <c r="D583" i="24"/>
  <c r="C583" i="24"/>
  <c r="D567" i="24"/>
  <c r="C567" i="24"/>
  <c r="D551" i="24"/>
  <c r="C551" i="24"/>
  <c r="D539" i="24"/>
  <c r="C539" i="24"/>
  <c r="D527" i="24"/>
  <c r="C527" i="24"/>
  <c r="D513" i="24"/>
  <c r="C513" i="24"/>
  <c r="D499" i="24"/>
  <c r="C499" i="24"/>
  <c r="D488" i="24"/>
  <c r="C488" i="24"/>
  <c r="D477" i="24"/>
  <c r="C477" i="24"/>
  <c r="D465" i="24"/>
  <c r="C465" i="24"/>
  <c r="D453" i="24"/>
  <c r="C453" i="24"/>
  <c r="D441" i="24"/>
  <c r="C441" i="24"/>
  <c r="D428" i="24"/>
  <c r="C428" i="24"/>
  <c r="D415" i="24"/>
  <c r="C415" i="24"/>
  <c r="D402" i="24"/>
  <c r="C402" i="24"/>
  <c r="D388" i="24"/>
  <c r="C388" i="24"/>
  <c r="D372" i="24"/>
  <c r="C372" i="24"/>
  <c r="D356" i="24"/>
  <c r="C356" i="24"/>
  <c r="D344" i="24"/>
  <c r="C344" i="24"/>
  <c r="D331" i="24"/>
  <c r="C331" i="24"/>
  <c r="D317" i="24"/>
  <c r="C317" i="24"/>
  <c r="D303" i="24"/>
  <c r="C303" i="24"/>
  <c r="D292" i="24"/>
  <c r="C292" i="24"/>
  <c r="D281" i="24"/>
  <c r="C281" i="24"/>
  <c r="D269" i="24"/>
  <c r="C269" i="24"/>
  <c r="D257" i="24"/>
  <c r="C257" i="24"/>
  <c r="D245" i="24"/>
  <c r="D1115" i="24" s="1"/>
  <c r="C245" i="24"/>
  <c r="C1115" i="24" s="1"/>
  <c r="D225" i="24"/>
  <c r="C225" i="24"/>
  <c r="D219" i="24"/>
  <c r="D227" i="24" s="1"/>
  <c r="C219" i="24"/>
  <c r="C227" i="24" s="1"/>
  <c r="D216" i="24"/>
  <c r="C216" i="24"/>
  <c r="D207" i="24"/>
  <c r="C207" i="24"/>
  <c r="D200" i="24"/>
  <c r="C200" i="24"/>
  <c r="D192" i="24"/>
  <c r="C192" i="24"/>
  <c r="D167" i="24"/>
  <c r="C167" i="24"/>
  <c r="D157" i="24"/>
  <c r="C157" i="24"/>
  <c r="D149" i="24"/>
  <c r="C149" i="24"/>
  <c r="D141" i="24"/>
  <c r="C141" i="24"/>
  <c r="D123" i="24"/>
  <c r="D209" i="24" s="1"/>
  <c r="D229" i="24" s="1"/>
  <c r="C123" i="24"/>
  <c r="C209" i="24" s="1"/>
  <c r="C229" i="24" s="1"/>
  <c r="D105" i="24"/>
  <c r="C105" i="24"/>
  <c r="D92" i="24"/>
  <c r="C92" i="24"/>
  <c r="D81" i="24"/>
  <c r="C81" i="24"/>
  <c r="D77" i="24"/>
  <c r="C77" i="24"/>
  <c r="D69" i="24"/>
  <c r="C69" i="24"/>
  <c r="D62" i="24"/>
  <c r="C62" i="24"/>
  <c r="D51" i="24"/>
  <c r="C51" i="24"/>
  <c r="D40" i="24"/>
  <c r="C40" i="24"/>
  <c r="D25" i="24"/>
  <c r="D94" i="24" s="1"/>
  <c r="C25" i="24"/>
  <c r="C94" i="24" s="1"/>
  <c r="D18" i="24"/>
  <c r="C18" i="24"/>
  <c r="D2398" i="23"/>
  <c r="C2398" i="23"/>
  <c r="D2396" i="23"/>
  <c r="C2396" i="23"/>
  <c r="D2393" i="23"/>
  <c r="C2393" i="23"/>
  <c r="D2375" i="23"/>
  <c r="C2375" i="23"/>
  <c r="D2358" i="23"/>
  <c r="C2358" i="23"/>
  <c r="D2341" i="23"/>
  <c r="C2341" i="23"/>
  <c r="D2324" i="23"/>
  <c r="C2324" i="23"/>
  <c r="D2312" i="23"/>
  <c r="C2312" i="23"/>
  <c r="D2300" i="23"/>
  <c r="C2300" i="23"/>
  <c r="D2285" i="23"/>
  <c r="C2285" i="23"/>
  <c r="D2279" i="23"/>
  <c r="C2279" i="23"/>
  <c r="D2272" i="23"/>
  <c r="C2272" i="23"/>
  <c r="D2269" i="23"/>
  <c r="C2269" i="23"/>
  <c r="D2226" i="23"/>
  <c r="C2226" i="23"/>
  <c r="D2209" i="23"/>
  <c r="C2209" i="23"/>
  <c r="D2192" i="23"/>
  <c r="C2192" i="23"/>
  <c r="D2175" i="23"/>
  <c r="C2175" i="23"/>
  <c r="D2158" i="23"/>
  <c r="C2158" i="23"/>
  <c r="D2141" i="23"/>
  <c r="C2141" i="23"/>
  <c r="D2124" i="23"/>
  <c r="C2124" i="23"/>
  <c r="D2107" i="23"/>
  <c r="C2107" i="23"/>
  <c r="D2090" i="23"/>
  <c r="C2090" i="23"/>
  <c r="D2073" i="23"/>
  <c r="C2073" i="23"/>
  <c r="D2056" i="23"/>
  <c r="C2056" i="23"/>
  <c r="D2039" i="23"/>
  <c r="C2039" i="23"/>
  <c r="D2022" i="23"/>
  <c r="C2022" i="23"/>
  <c r="D2005" i="23"/>
  <c r="C2005" i="23"/>
  <c r="D1988" i="23"/>
  <c r="C1988" i="23"/>
  <c r="D1971" i="23"/>
  <c r="C1971" i="23"/>
  <c r="D1954" i="23"/>
  <c r="C1954" i="23"/>
  <c r="D1937" i="23"/>
  <c r="C1937" i="23"/>
  <c r="D1919" i="23"/>
  <c r="C1919" i="23"/>
  <c r="D1916" i="23"/>
  <c r="C1916" i="23"/>
  <c r="D1865" i="23"/>
  <c r="C1865" i="23"/>
  <c r="D1848" i="23"/>
  <c r="C1848" i="23"/>
  <c r="D1831" i="23"/>
  <c r="C1831" i="23"/>
  <c r="D1814" i="23"/>
  <c r="C1814" i="23"/>
  <c r="D1797" i="23"/>
  <c r="C1797" i="23"/>
  <c r="D1780" i="23"/>
  <c r="C1780" i="23"/>
  <c r="D1763" i="23"/>
  <c r="C1763" i="23"/>
  <c r="D1746" i="23"/>
  <c r="C1746" i="23"/>
  <c r="D1729" i="23"/>
  <c r="C1729" i="23"/>
  <c r="D1712" i="23"/>
  <c r="C1712" i="23"/>
  <c r="D1695" i="23"/>
  <c r="C1695" i="23"/>
  <c r="D1678" i="23"/>
  <c r="C1678" i="23"/>
  <c r="D1661" i="23"/>
  <c r="C1661" i="23"/>
  <c r="D1644" i="23"/>
  <c r="C1644" i="23"/>
  <c r="D1627" i="23"/>
  <c r="C1627" i="23"/>
  <c r="D1609" i="23"/>
  <c r="C1609" i="23"/>
  <c r="D1565" i="23"/>
  <c r="C1565" i="23"/>
  <c r="D1549" i="23"/>
  <c r="C1549" i="23"/>
  <c r="D1533" i="23"/>
  <c r="C1533" i="23"/>
  <c r="D1521" i="23"/>
  <c r="C1521" i="23"/>
  <c r="D1509" i="23"/>
  <c r="C1509" i="23"/>
  <c r="D1497" i="23"/>
  <c r="C1497" i="23"/>
  <c r="D1485" i="23"/>
  <c r="C1485" i="23"/>
  <c r="D1473" i="23"/>
  <c r="C1473" i="23"/>
  <c r="D1461" i="23"/>
  <c r="C1461" i="23"/>
  <c r="D1449" i="23"/>
  <c r="C1449" i="23"/>
  <c r="D1437" i="23"/>
  <c r="C1437" i="23"/>
  <c r="D1426" i="23"/>
  <c r="C1426" i="23"/>
  <c r="D1415" i="23"/>
  <c r="C1415" i="23"/>
  <c r="D1403" i="23"/>
  <c r="C1403" i="23"/>
  <c r="D1390" i="23"/>
  <c r="C1390" i="23"/>
  <c r="D1378" i="23"/>
  <c r="C1378" i="23"/>
  <c r="D1364" i="23"/>
  <c r="C1364" i="23"/>
  <c r="D1349" i="23"/>
  <c r="C1349" i="23"/>
  <c r="D1297" i="23"/>
  <c r="C1297" i="23"/>
  <c r="D1281" i="23"/>
  <c r="C1281" i="23"/>
  <c r="D1265" i="23"/>
  <c r="C1265" i="23"/>
  <c r="D1253" i="23"/>
  <c r="C1253" i="23"/>
  <c r="D1241" i="23"/>
  <c r="C1241" i="23"/>
  <c r="D1229" i="23"/>
  <c r="C1229" i="23"/>
  <c r="D1217" i="23"/>
  <c r="C1217" i="23"/>
  <c r="D1205" i="23"/>
  <c r="C1205" i="23"/>
  <c r="D1193" i="23"/>
  <c r="C1193" i="23"/>
  <c r="D1181" i="23"/>
  <c r="C1181" i="23"/>
  <c r="D1169" i="23"/>
  <c r="C1169" i="23"/>
  <c r="D1158" i="23"/>
  <c r="C1158" i="23"/>
  <c r="D1147" i="23"/>
  <c r="C1147" i="23"/>
  <c r="D1134" i="23"/>
  <c r="C1134" i="23"/>
  <c r="D1125" i="23"/>
  <c r="D2400" i="23" s="1"/>
  <c r="C1125" i="23"/>
  <c r="C2400" i="23" s="1"/>
  <c r="D1113" i="23"/>
  <c r="C1113" i="23"/>
  <c r="D1106" i="23"/>
  <c r="C1106" i="23"/>
  <c r="D1102" i="23"/>
  <c r="C1102" i="23"/>
  <c r="D1084" i="23"/>
  <c r="C1084" i="23"/>
  <c r="D1081" i="23"/>
  <c r="C1081" i="23"/>
  <c r="D1064" i="23"/>
  <c r="C1064" i="23"/>
  <c r="D1047" i="23"/>
  <c r="C1047" i="23"/>
  <c r="D1030" i="23"/>
  <c r="C1030" i="23"/>
  <c r="D1013" i="23"/>
  <c r="C1013" i="23"/>
  <c r="D996" i="23"/>
  <c r="C996" i="23"/>
  <c r="D979" i="23"/>
  <c r="C979" i="23"/>
  <c r="D962" i="23"/>
  <c r="C962" i="23"/>
  <c r="D945" i="23"/>
  <c r="C945" i="23"/>
  <c r="D928" i="23"/>
  <c r="C928" i="23"/>
  <c r="D911" i="23"/>
  <c r="C911" i="23"/>
  <c r="D894" i="23"/>
  <c r="C894" i="23"/>
  <c r="D877" i="23"/>
  <c r="C877" i="23"/>
  <c r="D860" i="23"/>
  <c r="C860" i="23"/>
  <c r="D843" i="23"/>
  <c r="C843" i="23"/>
  <c r="D826" i="23"/>
  <c r="C826" i="23"/>
  <c r="D808" i="23"/>
  <c r="C808" i="23"/>
  <c r="D805" i="23"/>
  <c r="C805" i="23"/>
  <c r="D788" i="23"/>
  <c r="C788" i="23"/>
  <c r="D771" i="23"/>
  <c r="C771" i="23"/>
  <c r="D754" i="23"/>
  <c r="C754" i="23"/>
  <c r="D737" i="23"/>
  <c r="C737" i="23"/>
  <c r="D720" i="23"/>
  <c r="C720" i="23"/>
  <c r="D703" i="23"/>
  <c r="C703" i="23"/>
  <c r="D686" i="23"/>
  <c r="C686" i="23"/>
  <c r="D669" i="23"/>
  <c r="C669" i="23"/>
  <c r="D652" i="23"/>
  <c r="C652" i="23"/>
  <c r="D635" i="23"/>
  <c r="C635" i="23"/>
  <c r="D618" i="23"/>
  <c r="C618" i="23"/>
  <c r="D601" i="23"/>
  <c r="C601" i="23"/>
  <c r="D583" i="23"/>
  <c r="C583" i="23"/>
  <c r="D567" i="23"/>
  <c r="C567" i="23"/>
  <c r="D551" i="23"/>
  <c r="C551" i="23"/>
  <c r="D539" i="23"/>
  <c r="C539" i="23"/>
  <c r="D527" i="23"/>
  <c r="C527" i="23"/>
  <c r="D513" i="23"/>
  <c r="C513" i="23"/>
  <c r="D499" i="23"/>
  <c r="C499" i="23"/>
  <c r="D488" i="23"/>
  <c r="C488" i="23"/>
  <c r="D477" i="23"/>
  <c r="C477" i="23"/>
  <c r="D465" i="23"/>
  <c r="C465" i="23"/>
  <c r="D453" i="23"/>
  <c r="C453" i="23"/>
  <c r="D441" i="23"/>
  <c r="C441" i="23"/>
  <c r="D428" i="23"/>
  <c r="C428" i="23"/>
  <c r="D415" i="23"/>
  <c r="C415" i="23"/>
  <c r="D402" i="23"/>
  <c r="C402" i="23"/>
  <c r="D388" i="23"/>
  <c r="C388" i="23"/>
  <c r="D372" i="23"/>
  <c r="C372" i="23"/>
  <c r="D356" i="23"/>
  <c r="C356" i="23"/>
  <c r="D344" i="23"/>
  <c r="C344" i="23"/>
  <c r="D331" i="23"/>
  <c r="C331" i="23"/>
  <c r="D317" i="23"/>
  <c r="C317" i="23"/>
  <c r="D303" i="23"/>
  <c r="C303" i="23"/>
  <c r="D292" i="23"/>
  <c r="C292" i="23"/>
  <c r="D281" i="23"/>
  <c r="C281" i="23"/>
  <c r="D269" i="23"/>
  <c r="C269" i="23"/>
  <c r="D257" i="23"/>
  <c r="C257" i="23"/>
  <c r="D245" i="23"/>
  <c r="D1115" i="23" s="1"/>
  <c r="C245" i="23"/>
  <c r="C1115" i="23" s="1"/>
  <c r="C227" i="23"/>
  <c r="D225" i="23"/>
  <c r="C225" i="23"/>
  <c r="D219" i="23"/>
  <c r="C219" i="23"/>
  <c r="D216" i="23"/>
  <c r="D227" i="23" s="1"/>
  <c r="C216" i="23"/>
  <c r="D207" i="23"/>
  <c r="C207" i="23"/>
  <c r="D200" i="23"/>
  <c r="C200" i="23"/>
  <c r="D192" i="23"/>
  <c r="C192" i="23"/>
  <c r="D167" i="23"/>
  <c r="C167" i="23"/>
  <c r="D157" i="23"/>
  <c r="C157" i="23"/>
  <c r="D149" i="23"/>
  <c r="C149" i="23"/>
  <c r="D141" i="23"/>
  <c r="C141" i="23"/>
  <c r="D123" i="23"/>
  <c r="C123" i="23"/>
  <c r="C209" i="23" s="1"/>
  <c r="C229" i="23" s="1"/>
  <c r="D105" i="23"/>
  <c r="D209" i="23" s="1"/>
  <c r="C105" i="23"/>
  <c r="D92" i="23"/>
  <c r="C92" i="23"/>
  <c r="D81" i="23"/>
  <c r="C81" i="23"/>
  <c r="D77" i="23"/>
  <c r="C77" i="23"/>
  <c r="D69" i="23"/>
  <c r="C69" i="23"/>
  <c r="D62" i="23"/>
  <c r="C62" i="23"/>
  <c r="D51" i="23"/>
  <c r="C51" i="23"/>
  <c r="D40" i="23"/>
  <c r="C40" i="23"/>
  <c r="D25" i="23"/>
  <c r="C25" i="23"/>
  <c r="C94" i="23" s="1"/>
  <c r="D18" i="23"/>
  <c r="D94" i="23" s="1"/>
  <c r="C18" i="23"/>
  <c r="D2398" i="22"/>
  <c r="C2398" i="22"/>
  <c r="D2396" i="22"/>
  <c r="C2396" i="22"/>
  <c r="D2393" i="22"/>
  <c r="C2393" i="22"/>
  <c r="D2375" i="22"/>
  <c r="C2375" i="22"/>
  <c r="D2358" i="22"/>
  <c r="C2358" i="22"/>
  <c r="D2341" i="22"/>
  <c r="C2341" i="22"/>
  <c r="D2324" i="22"/>
  <c r="C2324" i="22"/>
  <c r="D2312" i="22"/>
  <c r="C2312" i="22"/>
  <c r="D2300" i="22"/>
  <c r="C2300" i="22"/>
  <c r="D2285" i="22"/>
  <c r="C2285" i="22"/>
  <c r="D2279" i="22"/>
  <c r="C2279" i="22"/>
  <c r="D2272" i="22"/>
  <c r="C2272" i="22"/>
  <c r="D2269" i="22"/>
  <c r="C2269" i="22"/>
  <c r="D2226" i="22"/>
  <c r="C2226" i="22"/>
  <c r="D2209" i="22"/>
  <c r="C2209" i="22"/>
  <c r="D2192" i="22"/>
  <c r="C2192" i="22"/>
  <c r="D2175" i="22"/>
  <c r="C2175" i="22"/>
  <c r="D2158" i="22"/>
  <c r="C2158" i="22"/>
  <c r="D2141" i="22"/>
  <c r="C2141" i="22"/>
  <c r="D2124" i="22"/>
  <c r="C2124" i="22"/>
  <c r="D2107" i="22"/>
  <c r="C2107" i="22"/>
  <c r="D2090" i="22"/>
  <c r="C2090" i="22"/>
  <c r="D2073" i="22"/>
  <c r="C2073" i="22"/>
  <c r="D2056" i="22"/>
  <c r="C2056" i="22"/>
  <c r="D2039" i="22"/>
  <c r="C2039" i="22"/>
  <c r="D2022" i="22"/>
  <c r="C2022" i="22"/>
  <c r="D2005" i="22"/>
  <c r="C2005" i="22"/>
  <c r="D1988" i="22"/>
  <c r="C1988" i="22"/>
  <c r="D1971" i="22"/>
  <c r="C1971" i="22"/>
  <c r="D1954" i="22"/>
  <c r="C1954" i="22"/>
  <c r="D1937" i="22"/>
  <c r="C1937" i="22"/>
  <c r="D1919" i="22"/>
  <c r="C1919" i="22"/>
  <c r="D1916" i="22"/>
  <c r="C1916" i="22"/>
  <c r="D1865" i="22"/>
  <c r="C1865" i="22"/>
  <c r="D1848" i="22"/>
  <c r="C1848" i="22"/>
  <c r="D1831" i="22"/>
  <c r="C1831" i="22"/>
  <c r="D1814" i="22"/>
  <c r="C1814" i="22"/>
  <c r="D1797" i="22"/>
  <c r="C1797" i="22"/>
  <c r="D1780" i="22"/>
  <c r="C1780" i="22"/>
  <c r="D1763" i="22"/>
  <c r="C1763" i="22"/>
  <c r="D1746" i="22"/>
  <c r="C1746" i="22"/>
  <c r="D1729" i="22"/>
  <c r="C1729" i="22"/>
  <c r="D1712" i="22"/>
  <c r="C1712" i="22"/>
  <c r="D1695" i="22"/>
  <c r="C1695" i="22"/>
  <c r="D1678" i="22"/>
  <c r="C1678" i="22"/>
  <c r="D1661" i="22"/>
  <c r="C1661" i="22"/>
  <c r="D1644" i="22"/>
  <c r="C1644" i="22"/>
  <c r="D1627" i="22"/>
  <c r="C1627" i="22"/>
  <c r="D1609" i="22"/>
  <c r="C1609" i="22"/>
  <c r="D1565" i="22"/>
  <c r="C1565" i="22"/>
  <c r="D1549" i="22"/>
  <c r="C1549" i="22"/>
  <c r="D1533" i="22"/>
  <c r="C1533" i="22"/>
  <c r="D1521" i="22"/>
  <c r="C1521" i="22"/>
  <c r="D1509" i="22"/>
  <c r="C1509" i="22"/>
  <c r="D1497" i="22"/>
  <c r="C1497" i="22"/>
  <c r="D1485" i="22"/>
  <c r="C1485" i="22"/>
  <c r="D1473" i="22"/>
  <c r="C1473" i="22"/>
  <c r="D1461" i="22"/>
  <c r="C1461" i="22"/>
  <c r="D1449" i="22"/>
  <c r="C1449" i="22"/>
  <c r="D1437" i="22"/>
  <c r="C1437" i="22"/>
  <c r="D1426" i="22"/>
  <c r="C1426" i="22"/>
  <c r="D1415" i="22"/>
  <c r="C1415" i="22"/>
  <c r="D1403" i="22"/>
  <c r="C1403" i="22"/>
  <c r="D1390" i="22"/>
  <c r="C1390" i="22"/>
  <c r="D1378" i="22"/>
  <c r="C1378" i="22"/>
  <c r="D1364" i="22"/>
  <c r="C1364" i="22"/>
  <c r="D1349" i="22"/>
  <c r="C1349" i="22"/>
  <c r="D1297" i="22"/>
  <c r="C1297" i="22"/>
  <c r="D1281" i="22"/>
  <c r="C1281" i="22"/>
  <c r="D1265" i="22"/>
  <c r="C1265" i="22"/>
  <c r="D1253" i="22"/>
  <c r="C1253" i="22"/>
  <c r="D1241" i="22"/>
  <c r="C1241" i="22"/>
  <c r="D1229" i="22"/>
  <c r="C1229" i="22"/>
  <c r="D1217" i="22"/>
  <c r="C1217" i="22"/>
  <c r="D1205" i="22"/>
  <c r="C1205" i="22"/>
  <c r="D1193" i="22"/>
  <c r="C1193" i="22"/>
  <c r="D1181" i="22"/>
  <c r="C1181" i="22"/>
  <c r="D1169" i="22"/>
  <c r="C1169" i="22"/>
  <c r="D1158" i="22"/>
  <c r="C1158" i="22"/>
  <c r="D1147" i="22"/>
  <c r="C1147" i="22"/>
  <c r="D1134" i="22"/>
  <c r="C1134" i="22"/>
  <c r="D1125" i="22"/>
  <c r="D2400" i="22" s="1"/>
  <c r="C1125" i="22"/>
  <c r="C2400" i="22" s="1"/>
  <c r="D1113" i="22"/>
  <c r="C1113" i="22"/>
  <c r="D1106" i="22"/>
  <c r="C1106" i="22"/>
  <c r="D1102" i="22"/>
  <c r="C1102" i="22"/>
  <c r="D1084" i="22"/>
  <c r="C1084" i="22"/>
  <c r="D1081" i="22"/>
  <c r="C1081" i="22"/>
  <c r="D1064" i="22"/>
  <c r="C1064" i="22"/>
  <c r="D1047" i="22"/>
  <c r="C1047" i="22"/>
  <c r="D1030" i="22"/>
  <c r="C1030" i="22"/>
  <c r="D1013" i="22"/>
  <c r="C1013" i="22"/>
  <c r="D996" i="22"/>
  <c r="C996" i="22"/>
  <c r="D979" i="22"/>
  <c r="C979" i="22"/>
  <c r="D962" i="22"/>
  <c r="C962" i="22"/>
  <c r="D945" i="22"/>
  <c r="C945" i="22"/>
  <c r="D928" i="22"/>
  <c r="C928" i="22"/>
  <c r="D911" i="22"/>
  <c r="C911" i="22"/>
  <c r="D894" i="22"/>
  <c r="C894" i="22"/>
  <c r="D877" i="22"/>
  <c r="C877" i="22"/>
  <c r="D860" i="22"/>
  <c r="C860" i="22"/>
  <c r="D843" i="22"/>
  <c r="C843" i="22"/>
  <c r="D826" i="22"/>
  <c r="C826" i="22"/>
  <c r="D808" i="22"/>
  <c r="C808" i="22"/>
  <c r="D805" i="22"/>
  <c r="C805" i="22"/>
  <c r="D788" i="22"/>
  <c r="C788" i="22"/>
  <c r="D771" i="22"/>
  <c r="C771" i="22"/>
  <c r="D754" i="22"/>
  <c r="C754" i="22"/>
  <c r="D737" i="22"/>
  <c r="C737" i="22"/>
  <c r="D720" i="22"/>
  <c r="C720" i="22"/>
  <c r="D703" i="22"/>
  <c r="C703" i="22"/>
  <c r="D686" i="22"/>
  <c r="C686" i="22"/>
  <c r="D669" i="22"/>
  <c r="C669" i="22"/>
  <c r="D652" i="22"/>
  <c r="C652" i="22"/>
  <c r="D635" i="22"/>
  <c r="C635" i="22"/>
  <c r="D618" i="22"/>
  <c r="C618" i="22"/>
  <c r="D601" i="22"/>
  <c r="C601" i="22"/>
  <c r="D583" i="22"/>
  <c r="C583" i="22"/>
  <c r="D567" i="22"/>
  <c r="C567" i="22"/>
  <c r="D551" i="22"/>
  <c r="C551" i="22"/>
  <c r="D539" i="22"/>
  <c r="C539" i="22"/>
  <c r="D527" i="22"/>
  <c r="C527" i="22"/>
  <c r="D513" i="22"/>
  <c r="C513" i="22"/>
  <c r="D499" i="22"/>
  <c r="C499" i="22"/>
  <c r="D488" i="22"/>
  <c r="C488" i="22"/>
  <c r="D477" i="22"/>
  <c r="C477" i="22"/>
  <c r="D465" i="22"/>
  <c r="C465" i="22"/>
  <c r="D453" i="22"/>
  <c r="C453" i="22"/>
  <c r="D441" i="22"/>
  <c r="C441" i="22"/>
  <c r="D428" i="22"/>
  <c r="C428" i="22"/>
  <c r="D415" i="22"/>
  <c r="C415" i="22"/>
  <c r="D402" i="22"/>
  <c r="C402" i="22"/>
  <c r="D388" i="22"/>
  <c r="C388" i="22"/>
  <c r="D372" i="22"/>
  <c r="C372" i="22"/>
  <c r="D356" i="22"/>
  <c r="C356" i="22"/>
  <c r="D344" i="22"/>
  <c r="C344" i="22"/>
  <c r="D331" i="22"/>
  <c r="C331" i="22"/>
  <c r="D317" i="22"/>
  <c r="C317" i="22"/>
  <c r="D303" i="22"/>
  <c r="C303" i="22"/>
  <c r="D292" i="22"/>
  <c r="C292" i="22"/>
  <c r="D281" i="22"/>
  <c r="C281" i="22"/>
  <c r="D269" i="22"/>
  <c r="C269" i="22"/>
  <c r="D257" i="22"/>
  <c r="C257" i="22"/>
  <c r="D245" i="22"/>
  <c r="D1115" i="22" s="1"/>
  <c r="C245" i="22"/>
  <c r="C1115" i="22" s="1"/>
  <c r="C227" i="22"/>
  <c r="D225" i="22"/>
  <c r="C225" i="22"/>
  <c r="D219" i="22"/>
  <c r="C219" i="22"/>
  <c r="D216" i="22"/>
  <c r="D227" i="22" s="1"/>
  <c r="C216" i="22"/>
  <c r="D207" i="22"/>
  <c r="C207" i="22"/>
  <c r="D200" i="22"/>
  <c r="C200" i="22"/>
  <c r="D192" i="22"/>
  <c r="C192" i="22"/>
  <c r="D167" i="22"/>
  <c r="C167" i="22"/>
  <c r="D157" i="22"/>
  <c r="C157" i="22"/>
  <c r="D149" i="22"/>
  <c r="C149" i="22"/>
  <c r="D141" i="22"/>
  <c r="C141" i="22"/>
  <c r="D123" i="22"/>
  <c r="C123" i="22"/>
  <c r="C209" i="22" s="1"/>
  <c r="C229" i="22" s="1"/>
  <c r="D105" i="22"/>
  <c r="D209" i="22" s="1"/>
  <c r="C105" i="22"/>
  <c r="D92" i="22"/>
  <c r="C92" i="22"/>
  <c r="D81" i="22"/>
  <c r="C81" i="22"/>
  <c r="D77" i="22"/>
  <c r="C77" i="22"/>
  <c r="D69" i="22"/>
  <c r="C69" i="22"/>
  <c r="D62" i="22"/>
  <c r="C62" i="22"/>
  <c r="D51" i="22"/>
  <c r="C51" i="22"/>
  <c r="D40" i="22"/>
  <c r="C40" i="22"/>
  <c r="D25" i="22"/>
  <c r="C25" i="22"/>
  <c r="C94" i="22" s="1"/>
  <c r="D18" i="22"/>
  <c r="D94" i="22" s="1"/>
  <c r="C18" i="22"/>
  <c r="D2398" i="21"/>
  <c r="C2398" i="21"/>
  <c r="D2396" i="21"/>
  <c r="C2396" i="21"/>
  <c r="D2393" i="21"/>
  <c r="C2393" i="21"/>
  <c r="D2375" i="21"/>
  <c r="C2375" i="21"/>
  <c r="D2358" i="21"/>
  <c r="C2358" i="21"/>
  <c r="D2341" i="21"/>
  <c r="C2341" i="21"/>
  <c r="D2324" i="21"/>
  <c r="C2324" i="21"/>
  <c r="D2312" i="21"/>
  <c r="C2312" i="21"/>
  <c r="D2300" i="21"/>
  <c r="C2300" i="21"/>
  <c r="D2285" i="21"/>
  <c r="C2285" i="21"/>
  <c r="D2279" i="21"/>
  <c r="C2279" i="21"/>
  <c r="D2272" i="21"/>
  <c r="C2272" i="21"/>
  <c r="D2269" i="21"/>
  <c r="C2269" i="21"/>
  <c r="D2226" i="21"/>
  <c r="C2226" i="21"/>
  <c r="D2209" i="21"/>
  <c r="C2209" i="21"/>
  <c r="D2192" i="21"/>
  <c r="C2192" i="21"/>
  <c r="D2175" i="21"/>
  <c r="C2175" i="21"/>
  <c r="D2158" i="21"/>
  <c r="C2158" i="21"/>
  <c r="D2141" i="21"/>
  <c r="C2141" i="21"/>
  <c r="D2124" i="21"/>
  <c r="C2124" i="21"/>
  <c r="D2107" i="21"/>
  <c r="C2107" i="21"/>
  <c r="D2090" i="21"/>
  <c r="C2090" i="21"/>
  <c r="D2073" i="21"/>
  <c r="C2073" i="21"/>
  <c r="D2056" i="21"/>
  <c r="C2056" i="21"/>
  <c r="D2039" i="21"/>
  <c r="C2039" i="21"/>
  <c r="D2022" i="21"/>
  <c r="C2022" i="21"/>
  <c r="D2005" i="21"/>
  <c r="C2005" i="21"/>
  <c r="D1988" i="21"/>
  <c r="C1988" i="21"/>
  <c r="D1971" i="21"/>
  <c r="C1971" i="21"/>
  <c r="D1954" i="21"/>
  <c r="C1954" i="21"/>
  <c r="D1937" i="21"/>
  <c r="C1937" i="21"/>
  <c r="D1919" i="21"/>
  <c r="C1919" i="21"/>
  <c r="D1916" i="21"/>
  <c r="C1916" i="21"/>
  <c r="D1865" i="21"/>
  <c r="C1865" i="21"/>
  <c r="D1848" i="21"/>
  <c r="C1848" i="21"/>
  <c r="D1831" i="21"/>
  <c r="C1831" i="21"/>
  <c r="D1814" i="21"/>
  <c r="C1814" i="21"/>
  <c r="D1797" i="21"/>
  <c r="C1797" i="21"/>
  <c r="D1780" i="21"/>
  <c r="C1780" i="21"/>
  <c r="D1763" i="21"/>
  <c r="C1763" i="21"/>
  <c r="D1746" i="21"/>
  <c r="C1746" i="21"/>
  <c r="D1729" i="21"/>
  <c r="C1729" i="21"/>
  <c r="D1712" i="21"/>
  <c r="C1712" i="21"/>
  <c r="D1695" i="21"/>
  <c r="C1695" i="21"/>
  <c r="D1678" i="21"/>
  <c r="C1678" i="21"/>
  <c r="D1661" i="21"/>
  <c r="C1661" i="21"/>
  <c r="D1644" i="21"/>
  <c r="C1644" i="21"/>
  <c r="D1627" i="21"/>
  <c r="C1627" i="21"/>
  <c r="D1609" i="21"/>
  <c r="C1609" i="21"/>
  <c r="D1565" i="21"/>
  <c r="C1565" i="21"/>
  <c r="D1549" i="21"/>
  <c r="C1549" i="21"/>
  <c r="D1533" i="21"/>
  <c r="C1533" i="21"/>
  <c r="D1521" i="21"/>
  <c r="C1521" i="21"/>
  <c r="D1509" i="21"/>
  <c r="C1509" i="21"/>
  <c r="D1497" i="21"/>
  <c r="C1497" i="21"/>
  <c r="D1485" i="21"/>
  <c r="C1485" i="21"/>
  <c r="D1473" i="21"/>
  <c r="C1473" i="21"/>
  <c r="D1461" i="21"/>
  <c r="C1461" i="21"/>
  <c r="D1449" i="21"/>
  <c r="C1449" i="21"/>
  <c r="D1437" i="21"/>
  <c r="C1437" i="21"/>
  <c r="D1426" i="21"/>
  <c r="C1426" i="21"/>
  <c r="D1415" i="21"/>
  <c r="C1415" i="21"/>
  <c r="D1403" i="21"/>
  <c r="C1403" i="21"/>
  <c r="D1390" i="21"/>
  <c r="C1390" i="21"/>
  <c r="D1378" i="21"/>
  <c r="C1378" i="21"/>
  <c r="D1364" i="21"/>
  <c r="C1364" i="21"/>
  <c r="D1349" i="21"/>
  <c r="C1349" i="21"/>
  <c r="D1297" i="21"/>
  <c r="C1297" i="21"/>
  <c r="D1281" i="21"/>
  <c r="C1281" i="21"/>
  <c r="D1265" i="21"/>
  <c r="C1265" i="21"/>
  <c r="D1253" i="21"/>
  <c r="C1253" i="21"/>
  <c r="D1241" i="21"/>
  <c r="C1241" i="21"/>
  <c r="D1229" i="21"/>
  <c r="C1229" i="21"/>
  <c r="D1217" i="21"/>
  <c r="C1217" i="21"/>
  <c r="D1205" i="21"/>
  <c r="C1205" i="21"/>
  <c r="D1193" i="21"/>
  <c r="C1193" i="21"/>
  <c r="D1181" i="21"/>
  <c r="C1181" i="21"/>
  <c r="D1169" i="21"/>
  <c r="C1169" i="21"/>
  <c r="D1158" i="21"/>
  <c r="C1158" i="21"/>
  <c r="D1147" i="21"/>
  <c r="C1147" i="21"/>
  <c r="D1134" i="21"/>
  <c r="C1134" i="21"/>
  <c r="D1125" i="21"/>
  <c r="D2400" i="21" s="1"/>
  <c r="C1125" i="21"/>
  <c r="C2400" i="21" s="1"/>
  <c r="D1113" i="21"/>
  <c r="C1113" i="21"/>
  <c r="D1106" i="21"/>
  <c r="C1106" i="21"/>
  <c r="D1102" i="21"/>
  <c r="C1102" i="21"/>
  <c r="D1084" i="21"/>
  <c r="C1084" i="21"/>
  <c r="D1081" i="21"/>
  <c r="C1081" i="21"/>
  <c r="D1064" i="21"/>
  <c r="C1064" i="21"/>
  <c r="D1047" i="21"/>
  <c r="C1047" i="21"/>
  <c r="D1030" i="21"/>
  <c r="C1030" i="21"/>
  <c r="D1013" i="21"/>
  <c r="C1013" i="21"/>
  <c r="D996" i="21"/>
  <c r="C996" i="21"/>
  <c r="D979" i="21"/>
  <c r="C979" i="21"/>
  <c r="D962" i="21"/>
  <c r="C962" i="21"/>
  <c r="D945" i="21"/>
  <c r="C945" i="21"/>
  <c r="D928" i="21"/>
  <c r="C928" i="21"/>
  <c r="D911" i="21"/>
  <c r="C911" i="21"/>
  <c r="D894" i="21"/>
  <c r="C894" i="21"/>
  <c r="D877" i="21"/>
  <c r="C877" i="21"/>
  <c r="D860" i="21"/>
  <c r="C860" i="21"/>
  <c r="D843" i="21"/>
  <c r="C843" i="21"/>
  <c r="D826" i="21"/>
  <c r="C826" i="21"/>
  <c r="D808" i="21"/>
  <c r="C808" i="21"/>
  <c r="D805" i="21"/>
  <c r="C805" i="21"/>
  <c r="D788" i="21"/>
  <c r="C788" i="21"/>
  <c r="D771" i="21"/>
  <c r="C771" i="21"/>
  <c r="D754" i="21"/>
  <c r="C754" i="21"/>
  <c r="D737" i="21"/>
  <c r="C737" i="21"/>
  <c r="D720" i="21"/>
  <c r="C720" i="21"/>
  <c r="D703" i="21"/>
  <c r="C703" i="21"/>
  <c r="D686" i="21"/>
  <c r="C686" i="21"/>
  <c r="D669" i="21"/>
  <c r="C669" i="21"/>
  <c r="D652" i="21"/>
  <c r="C652" i="21"/>
  <c r="D635" i="21"/>
  <c r="C635" i="21"/>
  <c r="D618" i="21"/>
  <c r="C618" i="21"/>
  <c r="D601" i="21"/>
  <c r="C601" i="21"/>
  <c r="D583" i="21"/>
  <c r="C583" i="21"/>
  <c r="D567" i="21"/>
  <c r="C567" i="21"/>
  <c r="D551" i="21"/>
  <c r="C551" i="21"/>
  <c r="D539" i="21"/>
  <c r="C539" i="21"/>
  <c r="D527" i="21"/>
  <c r="C527" i="21"/>
  <c r="D513" i="21"/>
  <c r="C513" i="21"/>
  <c r="D499" i="21"/>
  <c r="C499" i="21"/>
  <c r="D488" i="21"/>
  <c r="C488" i="21"/>
  <c r="D477" i="21"/>
  <c r="C477" i="21"/>
  <c r="D465" i="21"/>
  <c r="C465" i="21"/>
  <c r="D453" i="21"/>
  <c r="C453" i="21"/>
  <c r="D441" i="21"/>
  <c r="C441" i="21"/>
  <c r="D428" i="21"/>
  <c r="C428" i="21"/>
  <c r="D415" i="21"/>
  <c r="C415" i="21"/>
  <c r="D402" i="21"/>
  <c r="C402" i="21"/>
  <c r="D388" i="21"/>
  <c r="C388" i="21"/>
  <c r="D372" i="21"/>
  <c r="C372" i="21"/>
  <c r="D356" i="21"/>
  <c r="C356" i="21"/>
  <c r="D344" i="21"/>
  <c r="C344" i="21"/>
  <c r="D331" i="21"/>
  <c r="C331" i="21"/>
  <c r="D317" i="21"/>
  <c r="C317" i="21"/>
  <c r="D303" i="21"/>
  <c r="C303" i="21"/>
  <c r="D292" i="21"/>
  <c r="C292" i="21"/>
  <c r="D281" i="21"/>
  <c r="C281" i="21"/>
  <c r="D269" i="21"/>
  <c r="C269" i="21"/>
  <c r="D257" i="21"/>
  <c r="C257" i="21"/>
  <c r="D245" i="21"/>
  <c r="D1115" i="21" s="1"/>
  <c r="C245" i="21"/>
  <c r="C1115" i="21" s="1"/>
  <c r="C227" i="21"/>
  <c r="D225" i="21"/>
  <c r="C225" i="21"/>
  <c r="D219" i="21"/>
  <c r="C219" i="21"/>
  <c r="D216" i="21"/>
  <c r="D227" i="21" s="1"/>
  <c r="C216" i="21"/>
  <c r="D207" i="21"/>
  <c r="C207" i="21"/>
  <c r="D200" i="21"/>
  <c r="C200" i="21"/>
  <c r="D192" i="21"/>
  <c r="C192" i="21"/>
  <c r="D167" i="21"/>
  <c r="C167" i="21"/>
  <c r="D157" i="21"/>
  <c r="C157" i="21"/>
  <c r="D149" i="21"/>
  <c r="C149" i="21"/>
  <c r="D141" i="21"/>
  <c r="C141" i="21"/>
  <c r="D123" i="21"/>
  <c r="C123" i="21"/>
  <c r="C209" i="21" s="1"/>
  <c r="C229" i="21" s="1"/>
  <c r="D105" i="21"/>
  <c r="D209" i="21" s="1"/>
  <c r="C105" i="21"/>
  <c r="D92" i="21"/>
  <c r="C92" i="21"/>
  <c r="D81" i="21"/>
  <c r="C81" i="21"/>
  <c r="D77" i="21"/>
  <c r="C77" i="21"/>
  <c r="D69" i="21"/>
  <c r="C69" i="21"/>
  <c r="D62" i="21"/>
  <c r="C62" i="21"/>
  <c r="D51" i="21"/>
  <c r="C51" i="21"/>
  <c r="D40" i="21"/>
  <c r="C40" i="21"/>
  <c r="D25" i="21"/>
  <c r="C25" i="21"/>
  <c r="C94" i="21" s="1"/>
  <c r="D18" i="21"/>
  <c r="D94" i="21" s="1"/>
  <c r="C18" i="21"/>
  <c r="D2398" i="20"/>
  <c r="C2398" i="20"/>
  <c r="D2396" i="20"/>
  <c r="C2396" i="20"/>
  <c r="D2393" i="20"/>
  <c r="C2393" i="20"/>
  <c r="D2375" i="20"/>
  <c r="C2375" i="20"/>
  <c r="D2358" i="20"/>
  <c r="C2358" i="20"/>
  <c r="D2341" i="20"/>
  <c r="C2341" i="20"/>
  <c r="D2324" i="20"/>
  <c r="C2324" i="20"/>
  <c r="D2312" i="20"/>
  <c r="C2312" i="20"/>
  <c r="D2300" i="20"/>
  <c r="C2300" i="20"/>
  <c r="D2285" i="20"/>
  <c r="C2285" i="20"/>
  <c r="D2279" i="20"/>
  <c r="C2279" i="20"/>
  <c r="D2272" i="20"/>
  <c r="C2272" i="20"/>
  <c r="D2269" i="20"/>
  <c r="C2269" i="20"/>
  <c r="D2226" i="20"/>
  <c r="C2226" i="20"/>
  <c r="D2209" i="20"/>
  <c r="C2209" i="20"/>
  <c r="D2192" i="20"/>
  <c r="C2192" i="20"/>
  <c r="D2175" i="20"/>
  <c r="C2175" i="20"/>
  <c r="D2158" i="20"/>
  <c r="C2158" i="20"/>
  <c r="D2141" i="20"/>
  <c r="C2141" i="20"/>
  <c r="D2124" i="20"/>
  <c r="C2124" i="20"/>
  <c r="D2107" i="20"/>
  <c r="C2107" i="20"/>
  <c r="D2090" i="20"/>
  <c r="C2090" i="20"/>
  <c r="D2073" i="20"/>
  <c r="C2073" i="20"/>
  <c r="D2056" i="20"/>
  <c r="C2056" i="20"/>
  <c r="D2039" i="20"/>
  <c r="C2039" i="20"/>
  <c r="D2022" i="20"/>
  <c r="C2022" i="20"/>
  <c r="D2005" i="20"/>
  <c r="C2005" i="20"/>
  <c r="D1988" i="20"/>
  <c r="C1988" i="20"/>
  <c r="D1971" i="20"/>
  <c r="C1971" i="20"/>
  <c r="D1954" i="20"/>
  <c r="C1954" i="20"/>
  <c r="D1937" i="20"/>
  <c r="C1937" i="20"/>
  <c r="D1919" i="20"/>
  <c r="C1919" i="20"/>
  <c r="D1916" i="20"/>
  <c r="C1916" i="20"/>
  <c r="D1865" i="20"/>
  <c r="C1865" i="20"/>
  <c r="D1848" i="20"/>
  <c r="C1848" i="20"/>
  <c r="D1831" i="20"/>
  <c r="C1831" i="20"/>
  <c r="D1814" i="20"/>
  <c r="C1814" i="20"/>
  <c r="D1797" i="20"/>
  <c r="C1797" i="20"/>
  <c r="D1780" i="20"/>
  <c r="C1780" i="20"/>
  <c r="D1763" i="20"/>
  <c r="C1763" i="20"/>
  <c r="D1746" i="20"/>
  <c r="C1746" i="20"/>
  <c r="D1729" i="20"/>
  <c r="C1729" i="20"/>
  <c r="D1712" i="20"/>
  <c r="C1712" i="20"/>
  <c r="D1695" i="20"/>
  <c r="C1695" i="20"/>
  <c r="D1678" i="20"/>
  <c r="C1678" i="20"/>
  <c r="D1661" i="20"/>
  <c r="C1661" i="20"/>
  <c r="D1644" i="20"/>
  <c r="C1644" i="20"/>
  <c r="D1627" i="20"/>
  <c r="C1627" i="20"/>
  <c r="D1609" i="20"/>
  <c r="C1609" i="20"/>
  <c r="D1565" i="20"/>
  <c r="C1565" i="20"/>
  <c r="D1549" i="20"/>
  <c r="C1549" i="20"/>
  <c r="D1533" i="20"/>
  <c r="C1533" i="20"/>
  <c r="D1521" i="20"/>
  <c r="C1521" i="20"/>
  <c r="D1509" i="20"/>
  <c r="C1509" i="20"/>
  <c r="D1497" i="20"/>
  <c r="C1497" i="20"/>
  <c r="D1485" i="20"/>
  <c r="C1485" i="20"/>
  <c r="D1473" i="20"/>
  <c r="C1473" i="20"/>
  <c r="D1461" i="20"/>
  <c r="C1461" i="20"/>
  <c r="D1449" i="20"/>
  <c r="C1449" i="20"/>
  <c r="D1437" i="20"/>
  <c r="C1437" i="20"/>
  <c r="D1426" i="20"/>
  <c r="C1426" i="20"/>
  <c r="D1415" i="20"/>
  <c r="C1415" i="20"/>
  <c r="D1403" i="20"/>
  <c r="C1403" i="20"/>
  <c r="D1390" i="20"/>
  <c r="C1390" i="20"/>
  <c r="D1378" i="20"/>
  <c r="C1378" i="20"/>
  <c r="D1364" i="20"/>
  <c r="C1364" i="20"/>
  <c r="D1349" i="20"/>
  <c r="C1349" i="20"/>
  <c r="D1297" i="20"/>
  <c r="C1297" i="20"/>
  <c r="D1281" i="20"/>
  <c r="C1281" i="20"/>
  <c r="D1265" i="20"/>
  <c r="C1265" i="20"/>
  <c r="D1253" i="20"/>
  <c r="C1253" i="20"/>
  <c r="D1241" i="20"/>
  <c r="C1241" i="20"/>
  <c r="D1229" i="20"/>
  <c r="C1229" i="20"/>
  <c r="D1217" i="20"/>
  <c r="C1217" i="20"/>
  <c r="D1205" i="20"/>
  <c r="C1205" i="20"/>
  <c r="D1193" i="20"/>
  <c r="C1193" i="20"/>
  <c r="D1181" i="20"/>
  <c r="C1181" i="20"/>
  <c r="D1169" i="20"/>
  <c r="C1169" i="20"/>
  <c r="D1158" i="20"/>
  <c r="C1158" i="20"/>
  <c r="D1147" i="20"/>
  <c r="C1147" i="20"/>
  <c r="D1134" i="20"/>
  <c r="C1134" i="20"/>
  <c r="D1125" i="20"/>
  <c r="D2400" i="20" s="1"/>
  <c r="C1125" i="20"/>
  <c r="C2400" i="20" s="1"/>
  <c r="D1113" i="20"/>
  <c r="C1113" i="20"/>
  <c r="D1106" i="20"/>
  <c r="C1106" i="20"/>
  <c r="D1102" i="20"/>
  <c r="C1102" i="20"/>
  <c r="D1084" i="20"/>
  <c r="C1084" i="20"/>
  <c r="D1081" i="20"/>
  <c r="C1081" i="20"/>
  <c r="D1064" i="20"/>
  <c r="C1064" i="20"/>
  <c r="D1047" i="20"/>
  <c r="C1047" i="20"/>
  <c r="D1030" i="20"/>
  <c r="C1030" i="20"/>
  <c r="D1013" i="20"/>
  <c r="C1013" i="20"/>
  <c r="D996" i="20"/>
  <c r="C996" i="20"/>
  <c r="D979" i="20"/>
  <c r="C979" i="20"/>
  <c r="D962" i="20"/>
  <c r="C962" i="20"/>
  <c r="D945" i="20"/>
  <c r="C945" i="20"/>
  <c r="D928" i="20"/>
  <c r="C928" i="20"/>
  <c r="D911" i="20"/>
  <c r="C911" i="20"/>
  <c r="D894" i="20"/>
  <c r="C894" i="20"/>
  <c r="D877" i="20"/>
  <c r="C877" i="20"/>
  <c r="D860" i="20"/>
  <c r="C860" i="20"/>
  <c r="D843" i="20"/>
  <c r="C843" i="20"/>
  <c r="D826" i="20"/>
  <c r="C826" i="20"/>
  <c r="D808" i="20"/>
  <c r="C808" i="20"/>
  <c r="D805" i="20"/>
  <c r="C805" i="20"/>
  <c r="D788" i="20"/>
  <c r="C788" i="20"/>
  <c r="D771" i="20"/>
  <c r="C771" i="20"/>
  <c r="D754" i="20"/>
  <c r="C754" i="20"/>
  <c r="D737" i="20"/>
  <c r="C737" i="20"/>
  <c r="D720" i="20"/>
  <c r="C720" i="20"/>
  <c r="D703" i="20"/>
  <c r="C703" i="20"/>
  <c r="D686" i="20"/>
  <c r="C686" i="20"/>
  <c r="D669" i="20"/>
  <c r="C669" i="20"/>
  <c r="D652" i="20"/>
  <c r="C652" i="20"/>
  <c r="D635" i="20"/>
  <c r="C635" i="20"/>
  <c r="D618" i="20"/>
  <c r="C618" i="20"/>
  <c r="D601" i="20"/>
  <c r="C601" i="20"/>
  <c r="D583" i="20"/>
  <c r="C583" i="20"/>
  <c r="D567" i="20"/>
  <c r="C567" i="20"/>
  <c r="D551" i="20"/>
  <c r="C551" i="20"/>
  <c r="D539" i="20"/>
  <c r="C539" i="20"/>
  <c r="D527" i="20"/>
  <c r="C527" i="20"/>
  <c r="D513" i="20"/>
  <c r="C513" i="20"/>
  <c r="D499" i="20"/>
  <c r="C499" i="20"/>
  <c r="D488" i="20"/>
  <c r="C488" i="20"/>
  <c r="D477" i="20"/>
  <c r="C477" i="20"/>
  <c r="D465" i="20"/>
  <c r="C465" i="20"/>
  <c r="D453" i="20"/>
  <c r="C453" i="20"/>
  <c r="D441" i="20"/>
  <c r="C441" i="20"/>
  <c r="D428" i="20"/>
  <c r="C428" i="20"/>
  <c r="D415" i="20"/>
  <c r="C415" i="20"/>
  <c r="D402" i="20"/>
  <c r="C402" i="20"/>
  <c r="D388" i="20"/>
  <c r="C388" i="20"/>
  <c r="D372" i="20"/>
  <c r="C372" i="20"/>
  <c r="D356" i="20"/>
  <c r="C356" i="20"/>
  <c r="D344" i="20"/>
  <c r="C344" i="20"/>
  <c r="D331" i="20"/>
  <c r="C331" i="20"/>
  <c r="D317" i="20"/>
  <c r="C317" i="20"/>
  <c r="D303" i="20"/>
  <c r="C303" i="20"/>
  <c r="D292" i="20"/>
  <c r="C292" i="20"/>
  <c r="D281" i="20"/>
  <c r="C281" i="20"/>
  <c r="D269" i="20"/>
  <c r="C269" i="20"/>
  <c r="D257" i="20"/>
  <c r="C257" i="20"/>
  <c r="D245" i="20"/>
  <c r="D1115" i="20" s="1"/>
  <c r="C245" i="20"/>
  <c r="C1115" i="20" s="1"/>
  <c r="C227" i="20"/>
  <c r="D225" i="20"/>
  <c r="C225" i="20"/>
  <c r="D219" i="20"/>
  <c r="C219" i="20"/>
  <c r="D216" i="20"/>
  <c r="D227" i="20" s="1"/>
  <c r="C216" i="20"/>
  <c r="D207" i="20"/>
  <c r="C207" i="20"/>
  <c r="D200" i="20"/>
  <c r="C200" i="20"/>
  <c r="D192" i="20"/>
  <c r="C192" i="20"/>
  <c r="D167" i="20"/>
  <c r="C167" i="20"/>
  <c r="D157" i="20"/>
  <c r="C157" i="20"/>
  <c r="D149" i="20"/>
  <c r="C149" i="20"/>
  <c r="D141" i="20"/>
  <c r="C141" i="20"/>
  <c r="D123" i="20"/>
  <c r="C123" i="20"/>
  <c r="C209" i="20" s="1"/>
  <c r="C229" i="20" s="1"/>
  <c r="D105" i="20"/>
  <c r="D209" i="20" s="1"/>
  <c r="C105" i="20"/>
  <c r="D92" i="20"/>
  <c r="C92" i="20"/>
  <c r="D81" i="20"/>
  <c r="C81" i="20"/>
  <c r="D77" i="20"/>
  <c r="C77" i="20"/>
  <c r="D69" i="20"/>
  <c r="C69" i="20"/>
  <c r="D62" i="20"/>
  <c r="C62" i="20"/>
  <c r="D51" i="20"/>
  <c r="C51" i="20"/>
  <c r="D40" i="20"/>
  <c r="C40" i="20"/>
  <c r="D25" i="20"/>
  <c r="C25" i="20"/>
  <c r="C94" i="20" s="1"/>
  <c r="D18" i="20"/>
  <c r="D94" i="20" s="1"/>
  <c r="C18" i="20"/>
  <c r="D2398" i="19"/>
  <c r="C2398" i="19"/>
  <c r="D2396" i="19"/>
  <c r="C2396" i="19"/>
  <c r="D2393" i="19"/>
  <c r="C2393" i="19"/>
  <c r="D2375" i="19"/>
  <c r="C2375" i="19"/>
  <c r="D2358" i="19"/>
  <c r="C2358" i="19"/>
  <c r="D2341" i="19"/>
  <c r="C2341" i="19"/>
  <c r="D2324" i="19"/>
  <c r="C2324" i="19"/>
  <c r="D2312" i="19"/>
  <c r="C2312" i="19"/>
  <c r="D2300" i="19"/>
  <c r="C2300" i="19"/>
  <c r="D2285" i="19"/>
  <c r="C2285" i="19"/>
  <c r="D2279" i="19"/>
  <c r="C2279" i="19"/>
  <c r="D2272" i="19"/>
  <c r="C2272" i="19"/>
  <c r="D2269" i="19"/>
  <c r="C2269" i="19"/>
  <c r="D2226" i="19"/>
  <c r="C2226" i="19"/>
  <c r="D2209" i="19"/>
  <c r="C2209" i="19"/>
  <c r="D2192" i="19"/>
  <c r="C2192" i="19"/>
  <c r="D2175" i="19"/>
  <c r="C2175" i="19"/>
  <c r="D2158" i="19"/>
  <c r="C2158" i="19"/>
  <c r="D2141" i="19"/>
  <c r="C2141" i="19"/>
  <c r="D2124" i="19"/>
  <c r="C2124" i="19"/>
  <c r="D2107" i="19"/>
  <c r="C2107" i="19"/>
  <c r="D2090" i="19"/>
  <c r="C2090" i="19"/>
  <c r="D2073" i="19"/>
  <c r="C2073" i="19"/>
  <c r="D2056" i="19"/>
  <c r="C2056" i="19"/>
  <c r="D2039" i="19"/>
  <c r="C2039" i="19"/>
  <c r="D2022" i="19"/>
  <c r="C2022" i="19"/>
  <c r="D2005" i="19"/>
  <c r="C2005" i="19"/>
  <c r="D1988" i="19"/>
  <c r="C1988" i="19"/>
  <c r="D1971" i="19"/>
  <c r="C1971" i="19"/>
  <c r="D1954" i="19"/>
  <c r="C1954" i="19"/>
  <c r="D1937" i="19"/>
  <c r="C1937" i="19"/>
  <c r="D1919" i="19"/>
  <c r="C1919" i="19"/>
  <c r="D1916" i="19"/>
  <c r="C1916" i="19"/>
  <c r="D1865" i="19"/>
  <c r="C1865" i="19"/>
  <c r="D1848" i="19"/>
  <c r="C1848" i="19"/>
  <c r="D1831" i="19"/>
  <c r="C1831" i="19"/>
  <c r="D1814" i="19"/>
  <c r="C1814" i="19"/>
  <c r="D1797" i="19"/>
  <c r="C1797" i="19"/>
  <c r="D1780" i="19"/>
  <c r="C1780" i="19"/>
  <c r="D1763" i="19"/>
  <c r="C1763" i="19"/>
  <c r="D1746" i="19"/>
  <c r="C1746" i="19"/>
  <c r="D1729" i="19"/>
  <c r="C1729" i="19"/>
  <c r="D1712" i="19"/>
  <c r="C1712" i="19"/>
  <c r="D1695" i="19"/>
  <c r="C1695" i="19"/>
  <c r="D1678" i="19"/>
  <c r="C1678" i="19"/>
  <c r="D1661" i="19"/>
  <c r="C1661" i="19"/>
  <c r="D1644" i="19"/>
  <c r="C1644" i="19"/>
  <c r="D1627" i="19"/>
  <c r="C1627" i="19"/>
  <c r="D1609" i="19"/>
  <c r="C1609" i="19"/>
  <c r="D1565" i="19"/>
  <c r="C1565" i="19"/>
  <c r="D1549" i="19"/>
  <c r="C1549" i="19"/>
  <c r="D1533" i="19"/>
  <c r="C1533" i="19"/>
  <c r="D1521" i="19"/>
  <c r="C1521" i="19"/>
  <c r="D1509" i="19"/>
  <c r="C1509" i="19"/>
  <c r="D1497" i="19"/>
  <c r="C1497" i="19"/>
  <c r="D1485" i="19"/>
  <c r="C1485" i="19"/>
  <c r="D1473" i="19"/>
  <c r="C1473" i="19"/>
  <c r="D1461" i="19"/>
  <c r="C1461" i="19"/>
  <c r="D1449" i="19"/>
  <c r="C1449" i="19"/>
  <c r="D1437" i="19"/>
  <c r="C1437" i="19"/>
  <c r="D1426" i="19"/>
  <c r="C1426" i="19"/>
  <c r="D1415" i="19"/>
  <c r="C1415" i="19"/>
  <c r="D1403" i="19"/>
  <c r="C1403" i="19"/>
  <c r="D1390" i="19"/>
  <c r="C1390" i="19"/>
  <c r="D1378" i="19"/>
  <c r="C1378" i="19"/>
  <c r="D1364" i="19"/>
  <c r="C1364" i="19"/>
  <c r="D1349" i="19"/>
  <c r="C1349" i="19"/>
  <c r="D1297" i="19"/>
  <c r="C1297" i="19"/>
  <c r="D1281" i="19"/>
  <c r="C1281" i="19"/>
  <c r="D1265" i="19"/>
  <c r="C1265" i="19"/>
  <c r="D1253" i="19"/>
  <c r="C1253" i="19"/>
  <c r="D1241" i="19"/>
  <c r="C1241" i="19"/>
  <c r="D1229" i="19"/>
  <c r="C1229" i="19"/>
  <c r="D1217" i="19"/>
  <c r="C1217" i="19"/>
  <c r="D1205" i="19"/>
  <c r="C1205" i="19"/>
  <c r="D1193" i="19"/>
  <c r="C1193" i="19"/>
  <c r="D1181" i="19"/>
  <c r="C1181" i="19"/>
  <c r="D1169" i="19"/>
  <c r="C1169" i="19"/>
  <c r="D1158" i="19"/>
  <c r="C1158" i="19"/>
  <c r="D1147" i="19"/>
  <c r="C1147" i="19"/>
  <c r="D1134" i="19"/>
  <c r="C1134" i="19"/>
  <c r="D1125" i="19"/>
  <c r="D2400" i="19" s="1"/>
  <c r="C1125" i="19"/>
  <c r="C2400" i="19" s="1"/>
  <c r="D1113" i="19"/>
  <c r="C1113" i="19"/>
  <c r="D1106" i="19"/>
  <c r="C1106" i="19"/>
  <c r="D1102" i="19"/>
  <c r="C1102" i="19"/>
  <c r="D1084" i="19"/>
  <c r="C1084" i="19"/>
  <c r="D1081" i="19"/>
  <c r="C1081" i="19"/>
  <c r="D1064" i="19"/>
  <c r="C1064" i="19"/>
  <c r="D1047" i="19"/>
  <c r="C1047" i="19"/>
  <c r="D1030" i="19"/>
  <c r="C1030" i="19"/>
  <c r="D1013" i="19"/>
  <c r="C1013" i="19"/>
  <c r="D996" i="19"/>
  <c r="C996" i="19"/>
  <c r="D979" i="19"/>
  <c r="C979" i="19"/>
  <c r="D962" i="19"/>
  <c r="C962" i="19"/>
  <c r="D945" i="19"/>
  <c r="C945" i="19"/>
  <c r="D928" i="19"/>
  <c r="C928" i="19"/>
  <c r="D911" i="19"/>
  <c r="C911" i="19"/>
  <c r="D894" i="19"/>
  <c r="C894" i="19"/>
  <c r="D877" i="19"/>
  <c r="C877" i="19"/>
  <c r="D860" i="19"/>
  <c r="C860" i="19"/>
  <c r="D843" i="19"/>
  <c r="C843" i="19"/>
  <c r="D826" i="19"/>
  <c r="C826" i="19"/>
  <c r="D808" i="19"/>
  <c r="C808" i="19"/>
  <c r="D805" i="19"/>
  <c r="C805" i="19"/>
  <c r="D788" i="19"/>
  <c r="C788" i="19"/>
  <c r="D771" i="19"/>
  <c r="C771" i="19"/>
  <c r="D754" i="19"/>
  <c r="C754" i="19"/>
  <c r="D737" i="19"/>
  <c r="C737" i="19"/>
  <c r="D720" i="19"/>
  <c r="C720" i="19"/>
  <c r="D703" i="19"/>
  <c r="C703" i="19"/>
  <c r="D686" i="19"/>
  <c r="C686" i="19"/>
  <c r="D669" i="19"/>
  <c r="C669" i="19"/>
  <c r="D652" i="19"/>
  <c r="C652" i="19"/>
  <c r="D635" i="19"/>
  <c r="C635" i="19"/>
  <c r="D618" i="19"/>
  <c r="C618" i="19"/>
  <c r="D601" i="19"/>
  <c r="C601" i="19"/>
  <c r="D583" i="19"/>
  <c r="C583" i="19"/>
  <c r="D567" i="19"/>
  <c r="C567" i="19"/>
  <c r="D551" i="19"/>
  <c r="C551" i="19"/>
  <c r="D539" i="19"/>
  <c r="C539" i="19"/>
  <c r="D527" i="19"/>
  <c r="C527" i="19"/>
  <c r="D513" i="19"/>
  <c r="C513" i="19"/>
  <c r="D499" i="19"/>
  <c r="C499" i="19"/>
  <c r="D488" i="19"/>
  <c r="C488" i="19"/>
  <c r="D477" i="19"/>
  <c r="C477" i="19"/>
  <c r="D465" i="19"/>
  <c r="C465" i="19"/>
  <c r="D453" i="19"/>
  <c r="C453" i="19"/>
  <c r="D441" i="19"/>
  <c r="C441" i="19"/>
  <c r="D428" i="19"/>
  <c r="C428" i="19"/>
  <c r="D415" i="19"/>
  <c r="C415" i="19"/>
  <c r="D402" i="19"/>
  <c r="C402" i="19"/>
  <c r="D388" i="19"/>
  <c r="C388" i="19"/>
  <c r="D372" i="19"/>
  <c r="C372" i="19"/>
  <c r="D356" i="19"/>
  <c r="C356" i="19"/>
  <c r="D344" i="19"/>
  <c r="C344" i="19"/>
  <c r="D331" i="19"/>
  <c r="C331" i="19"/>
  <c r="D317" i="19"/>
  <c r="C317" i="19"/>
  <c r="D303" i="19"/>
  <c r="C303" i="19"/>
  <c r="D292" i="19"/>
  <c r="C292" i="19"/>
  <c r="D281" i="19"/>
  <c r="C281" i="19"/>
  <c r="D269" i="19"/>
  <c r="C269" i="19"/>
  <c r="D257" i="19"/>
  <c r="C257" i="19"/>
  <c r="D245" i="19"/>
  <c r="D1115" i="19" s="1"/>
  <c r="C245" i="19"/>
  <c r="C1115" i="19" s="1"/>
  <c r="C227" i="19"/>
  <c r="D225" i="19"/>
  <c r="C225" i="19"/>
  <c r="D219" i="19"/>
  <c r="C219" i="19"/>
  <c r="D216" i="19"/>
  <c r="D227" i="19" s="1"/>
  <c r="C216" i="19"/>
  <c r="D207" i="19"/>
  <c r="C207" i="19"/>
  <c r="D200" i="19"/>
  <c r="C200" i="19"/>
  <c r="D192" i="19"/>
  <c r="C192" i="19"/>
  <c r="D167" i="19"/>
  <c r="C167" i="19"/>
  <c r="D157" i="19"/>
  <c r="C157" i="19"/>
  <c r="D149" i="19"/>
  <c r="C149" i="19"/>
  <c r="D141" i="19"/>
  <c r="C141" i="19"/>
  <c r="D123" i="19"/>
  <c r="C123" i="19"/>
  <c r="C209" i="19" s="1"/>
  <c r="C229" i="19" s="1"/>
  <c r="D105" i="19"/>
  <c r="D209" i="19" s="1"/>
  <c r="C105" i="19"/>
  <c r="D92" i="19"/>
  <c r="C92" i="19"/>
  <c r="D81" i="19"/>
  <c r="C81" i="19"/>
  <c r="D77" i="19"/>
  <c r="C77" i="19"/>
  <c r="D69" i="19"/>
  <c r="C69" i="19"/>
  <c r="D62" i="19"/>
  <c r="C62" i="19"/>
  <c r="D51" i="19"/>
  <c r="C51" i="19"/>
  <c r="D40" i="19"/>
  <c r="C40" i="19"/>
  <c r="D25" i="19"/>
  <c r="C25" i="19"/>
  <c r="C94" i="19" s="1"/>
  <c r="D18" i="19"/>
  <c r="D94" i="19" s="1"/>
  <c r="C18" i="19"/>
  <c r="D2398" i="18"/>
  <c r="C2398" i="18"/>
  <c r="D2396" i="18"/>
  <c r="C2396" i="18"/>
  <c r="D2393" i="18"/>
  <c r="C2393" i="18"/>
  <c r="D2375" i="18"/>
  <c r="C2375" i="18"/>
  <c r="D2358" i="18"/>
  <c r="C2358" i="18"/>
  <c r="D2341" i="18"/>
  <c r="C2341" i="18"/>
  <c r="D2324" i="18"/>
  <c r="C2324" i="18"/>
  <c r="D2312" i="18"/>
  <c r="C2312" i="18"/>
  <c r="D2300" i="18"/>
  <c r="C2300" i="18"/>
  <c r="D2285" i="18"/>
  <c r="C2285" i="18"/>
  <c r="D2279" i="18"/>
  <c r="C2279" i="18"/>
  <c r="D2272" i="18"/>
  <c r="C2272" i="18"/>
  <c r="D2269" i="18"/>
  <c r="C2269" i="18"/>
  <c r="D2226" i="18"/>
  <c r="C2226" i="18"/>
  <c r="D2209" i="18"/>
  <c r="C2209" i="18"/>
  <c r="D2192" i="18"/>
  <c r="C2192" i="18"/>
  <c r="D2175" i="18"/>
  <c r="C2175" i="18"/>
  <c r="D2158" i="18"/>
  <c r="C2158" i="18"/>
  <c r="D2141" i="18"/>
  <c r="C2141" i="18"/>
  <c r="D2124" i="18"/>
  <c r="C2124" i="18"/>
  <c r="D2107" i="18"/>
  <c r="C2107" i="18"/>
  <c r="D2090" i="18"/>
  <c r="C2090" i="18"/>
  <c r="D2073" i="18"/>
  <c r="C2073" i="18"/>
  <c r="D2056" i="18"/>
  <c r="C2056" i="18"/>
  <c r="D2039" i="18"/>
  <c r="C2039" i="18"/>
  <c r="D2022" i="18"/>
  <c r="C2022" i="18"/>
  <c r="D2005" i="18"/>
  <c r="C2005" i="18"/>
  <c r="D1988" i="18"/>
  <c r="C1988" i="18"/>
  <c r="D1971" i="18"/>
  <c r="C1971" i="18"/>
  <c r="D1954" i="18"/>
  <c r="C1954" i="18"/>
  <c r="D1937" i="18"/>
  <c r="C1937" i="18"/>
  <c r="D1919" i="18"/>
  <c r="C1919" i="18"/>
  <c r="D1916" i="18"/>
  <c r="C1916" i="18"/>
  <c r="D1865" i="18"/>
  <c r="C1865" i="18"/>
  <c r="D1848" i="18"/>
  <c r="C1848" i="18"/>
  <c r="D1831" i="18"/>
  <c r="C1831" i="18"/>
  <c r="D1814" i="18"/>
  <c r="C1814" i="18"/>
  <c r="D1797" i="18"/>
  <c r="C1797" i="18"/>
  <c r="D1780" i="18"/>
  <c r="C1780" i="18"/>
  <c r="D1763" i="18"/>
  <c r="C1763" i="18"/>
  <c r="D1746" i="18"/>
  <c r="C1746" i="18"/>
  <c r="D1729" i="18"/>
  <c r="C1729" i="18"/>
  <c r="D1712" i="18"/>
  <c r="C1712" i="18"/>
  <c r="D1695" i="18"/>
  <c r="C1695" i="18"/>
  <c r="D1678" i="18"/>
  <c r="C1678" i="18"/>
  <c r="D1661" i="18"/>
  <c r="C1661" i="18"/>
  <c r="D1644" i="18"/>
  <c r="C1644" i="18"/>
  <c r="D1627" i="18"/>
  <c r="C1627" i="18"/>
  <c r="D1609" i="18"/>
  <c r="C1609" i="18"/>
  <c r="D1565" i="18"/>
  <c r="C1565" i="18"/>
  <c r="D1549" i="18"/>
  <c r="C1549" i="18"/>
  <c r="D1533" i="18"/>
  <c r="C1533" i="18"/>
  <c r="D1521" i="18"/>
  <c r="C1521" i="18"/>
  <c r="D1509" i="18"/>
  <c r="C1509" i="18"/>
  <c r="D1497" i="18"/>
  <c r="C1497" i="18"/>
  <c r="D1485" i="18"/>
  <c r="C1485" i="18"/>
  <c r="D1473" i="18"/>
  <c r="C1473" i="18"/>
  <c r="D1461" i="18"/>
  <c r="C1461" i="18"/>
  <c r="D1449" i="18"/>
  <c r="C1449" i="18"/>
  <c r="D1437" i="18"/>
  <c r="C1437" i="18"/>
  <c r="D1426" i="18"/>
  <c r="C1426" i="18"/>
  <c r="D1415" i="18"/>
  <c r="C1415" i="18"/>
  <c r="D1403" i="18"/>
  <c r="C1403" i="18"/>
  <c r="D1390" i="18"/>
  <c r="C1390" i="18"/>
  <c r="D1378" i="18"/>
  <c r="C1378" i="18"/>
  <c r="D1364" i="18"/>
  <c r="C1364" i="18"/>
  <c r="D1349" i="18"/>
  <c r="C1349" i="18"/>
  <c r="D1297" i="18"/>
  <c r="C1297" i="18"/>
  <c r="D1281" i="18"/>
  <c r="C1281" i="18"/>
  <c r="D1265" i="18"/>
  <c r="C1265" i="18"/>
  <c r="D1253" i="18"/>
  <c r="C1253" i="18"/>
  <c r="D1241" i="18"/>
  <c r="C1241" i="18"/>
  <c r="D1229" i="18"/>
  <c r="C1229" i="18"/>
  <c r="D1217" i="18"/>
  <c r="C1217" i="18"/>
  <c r="D1205" i="18"/>
  <c r="C1205" i="18"/>
  <c r="D1193" i="18"/>
  <c r="C1193" i="18"/>
  <c r="D1181" i="18"/>
  <c r="C1181" i="18"/>
  <c r="D1169" i="18"/>
  <c r="C1169" i="18"/>
  <c r="D1158" i="18"/>
  <c r="C1158" i="18"/>
  <c r="D1147" i="18"/>
  <c r="C1147" i="18"/>
  <c r="D1134" i="18"/>
  <c r="C1134" i="18"/>
  <c r="D1125" i="18"/>
  <c r="D2400" i="18" s="1"/>
  <c r="C1125" i="18"/>
  <c r="C2400" i="18" s="1"/>
  <c r="D1113" i="18"/>
  <c r="C1113" i="18"/>
  <c r="D1106" i="18"/>
  <c r="C1106" i="18"/>
  <c r="D1102" i="18"/>
  <c r="C1102" i="18"/>
  <c r="D1084" i="18"/>
  <c r="C1084" i="18"/>
  <c r="D1081" i="18"/>
  <c r="C1081" i="18"/>
  <c r="D1064" i="18"/>
  <c r="C1064" i="18"/>
  <c r="D1047" i="18"/>
  <c r="C1047" i="18"/>
  <c r="D1030" i="18"/>
  <c r="C1030" i="18"/>
  <c r="D1013" i="18"/>
  <c r="C1013" i="18"/>
  <c r="D996" i="18"/>
  <c r="C996" i="18"/>
  <c r="D979" i="18"/>
  <c r="C979" i="18"/>
  <c r="D962" i="18"/>
  <c r="C962" i="18"/>
  <c r="D945" i="18"/>
  <c r="C945" i="18"/>
  <c r="D928" i="18"/>
  <c r="C928" i="18"/>
  <c r="D911" i="18"/>
  <c r="C911" i="18"/>
  <c r="D894" i="18"/>
  <c r="C894" i="18"/>
  <c r="D877" i="18"/>
  <c r="C877" i="18"/>
  <c r="D860" i="18"/>
  <c r="C860" i="18"/>
  <c r="D843" i="18"/>
  <c r="C843" i="18"/>
  <c r="D826" i="18"/>
  <c r="C826" i="18"/>
  <c r="D808" i="18"/>
  <c r="C808" i="18"/>
  <c r="D805" i="18"/>
  <c r="C805" i="18"/>
  <c r="D788" i="18"/>
  <c r="C788" i="18"/>
  <c r="D771" i="18"/>
  <c r="C771" i="18"/>
  <c r="D754" i="18"/>
  <c r="C754" i="18"/>
  <c r="D737" i="18"/>
  <c r="C737" i="18"/>
  <c r="D720" i="18"/>
  <c r="C720" i="18"/>
  <c r="D703" i="18"/>
  <c r="C703" i="18"/>
  <c r="D686" i="18"/>
  <c r="C686" i="18"/>
  <c r="D669" i="18"/>
  <c r="C669" i="18"/>
  <c r="D652" i="18"/>
  <c r="C652" i="18"/>
  <c r="D635" i="18"/>
  <c r="C635" i="18"/>
  <c r="D618" i="18"/>
  <c r="C618" i="18"/>
  <c r="D601" i="18"/>
  <c r="C601" i="18"/>
  <c r="D583" i="18"/>
  <c r="C583" i="18"/>
  <c r="D567" i="18"/>
  <c r="C567" i="18"/>
  <c r="D551" i="18"/>
  <c r="C551" i="18"/>
  <c r="D539" i="18"/>
  <c r="C539" i="18"/>
  <c r="D527" i="18"/>
  <c r="C527" i="18"/>
  <c r="D513" i="18"/>
  <c r="C513" i="18"/>
  <c r="D499" i="18"/>
  <c r="C499" i="18"/>
  <c r="D488" i="18"/>
  <c r="C488" i="18"/>
  <c r="D477" i="18"/>
  <c r="C477" i="18"/>
  <c r="D465" i="18"/>
  <c r="C465" i="18"/>
  <c r="D453" i="18"/>
  <c r="C453" i="18"/>
  <c r="D441" i="18"/>
  <c r="C441" i="18"/>
  <c r="D428" i="18"/>
  <c r="C428" i="18"/>
  <c r="D415" i="18"/>
  <c r="C415" i="18"/>
  <c r="D402" i="18"/>
  <c r="C402" i="18"/>
  <c r="D388" i="18"/>
  <c r="C388" i="18"/>
  <c r="D372" i="18"/>
  <c r="C372" i="18"/>
  <c r="D356" i="18"/>
  <c r="C356" i="18"/>
  <c r="D344" i="18"/>
  <c r="C344" i="18"/>
  <c r="D331" i="18"/>
  <c r="C331" i="18"/>
  <c r="D317" i="18"/>
  <c r="C317" i="18"/>
  <c r="D303" i="18"/>
  <c r="C303" i="18"/>
  <c r="D292" i="18"/>
  <c r="C292" i="18"/>
  <c r="D281" i="18"/>
  <c r="C281" i="18"/>
  <c r="D269" i="18"/>
  <c r="C269" i="18"/>
  <c r="D257" i="18"/>
  <c r="C257" i="18"/>
  <c r="D245" i="18"/>
  <c r="D1115" i="18" s="1"/>
  <c r="C245" i="18"/>
  <c r="C1115" i="18" s="1"/>
  <c r="C227" i="18"/>
  <c r="D225" i="18"/>
  <c r="C225" i="18"/>
  <c r="D219" i="18"/>
  <c r="C219" i="18"/>
  <c r="D216" i="18"/>
  <c r="D227" i="18" s="1"/>
  <c r="C216" i="18"/>
  <c r="D207" i="18"/>
  <c r="C207" i="18"/>
  <c r="D200" i="18"/>
  <c r="C200" i="18"/>
  <c r="D192" i="18"/>
  <c r="C192" i="18"/>
  <c r="D167" i="18"/>
  <c r="C167" i="18"/>
  <c r="D157" i="18"/>
  <c r="C157" i="18"/>
  <c r="D149" i="18"/>
  <c r="C149" i="18"/>
  <c r="D141" i="18"/>
  <c r="C141" i="18"/>
  <c r="D123" i="18"/>
  <c r="C123" i="18"/>
  <c r="C209" i="18" s="1"/>
  <c r="C229" i="18" s="1"/>
  <c r="D105" i="18"/>
  <c r="D209" i="18" s="1"/>
  <c r="C105" i="18"/>
  <c r="D92" i="18"/>
  <c r="C92" i="18"/>
  <c r="D81" i="18"/>
  <c r="C81" i="18"/>
  <c r="D77" i="18"/>
  <c r="C77" i="18"/>
  <c r="D69" i="18"/>
  <c r="C69" i="18"/>
  <c r="D62" i="18"/>
  <c r="C62" i="18"/>
  <c r="D51" i="18"/>
  <c r="C51" i="18"/>
  <c r="D40" i="18"/>
  <c r="C40" i="18"/>
  <c r="D25" i="18"/>
  <c r="C25" i="18"/>
  <c r="C94" i="18" s="1"/>
  <c r="D18" i="18"/>
  <c r="D94" i="18" s="1"/>
  <c r="C18" i="18"/>
  <c r="D2398" i="17"/>
  <c r="C2398" i="17"/>
  <c r="D2396" i="17"/>
  <c r="C2396" i="17"/>
  <c r="D2393" i="17"/>
  <c r="C2393" i="17"/>
  <c r="D2375" i="17"/>
  <c r="C2375" i="17"/>
  <c r="D2358" i="17"/>
  <c r="C2358" i="17"/>
  <c r="D2341" i="17"/>
  <c r="C2341" i="17"/>
  <c r="D2324" i="17"/>
  <c r="C2324" i="17"/>
  <c r="D2312" i="17"/>
  <c r="C2312" i="17"/>
  <c r="D2300" i="17"/>
  <c r="C2300" i="17"/>
  <c r="D2285" i="17"/>
  <c r="C2285" i="17"/>
  <c r="D2279" i="17"/>
  <c r="C2279" i="17"/>
  <c r="D2272" i="17"/>
  <c r="C2272" i="17"/>
  <c r="D2269" i="17"/>
  <c r="C2269" i="17"/>
  <c r="D2226" i="17"/>
  <c r="C2226" i="17"/>
  <c r="D2209" i="17"/>
  <c r="C2209" i="17"/>
  <c r="D2192" i="17"/>
  <c r="C2192" i="17"/>
  <c r="D2175" i="17"/>
  <c r="C2175" i="17"/>
  <c r="D2158" i="17"/>
  <c r="C2158" i="17"/>
  <c r="D2141" i="17"/>
  <c r="C2141" i="17"/>
  <c r="D2124" i="17"/>
  <c r="C2124" i="17"/>
  <c r="D2107" i="17"/>
  <c r="C2107" i="17"/>
  <c r="D2090" i="17"/>
  <c r="C2090" i="17"/>
  <c r="D2073" i="17"/>
  <c r="C2073" i="17"/>
  <c r="D2056" i="17"/>
  <c r="C2056" i="17"/>
  <c r="D2039" i="17"/>
  <c r="C2039" i="17"/>
  <c r="D2022" i="17"/>
  <c r="C2022" i="17"/>
  <c r="D2005" i="17"/>
  <c r="C2005" i="17"/>
  <c r="D1988" i="17"/>
  <c r="C1988" i="17"/>
  <c r="D1971" i="17"/>
  <c r="C1971" i="17"/>
  <c r="D1954" i="17"/>
  <c r="C1954" i="17"/>
  <c r="D1937" i="17"/>
  <c r="C1937" i="17"/>
  <c r="D1919" i="17"/>
  <c r="C1919" i="17"/>
  <c r="D1916" i="17"/>
  <c r="C1916" i="17"/>
  <c r="D1865" i="17"/>
  <c r="C1865" i="17"/>
  <c r="D1848" i="17"/>
  <c r="C1848" i="17"/>
  <c r="D1831" i="17"/>
  <c r="C1831" i="17"/>
  <c r="D1814" i="17"/>
  <c r="C1814" i="17"/>
  <c r="D1797" i="17"/>
  <c r="C1797" i="17"/>
  <c r="D1780" i="17"/>
  <c r="C1780" i="17"/>
  <c r="D1763" i="17"/>
  <c r="C1763" i="17"/>
  <c r="D1746" i="17"/>
  <c r="C1746" i="17"/>
  <c r="D1729" i="17"/>
  <c r="C1729" i="17"/>
  <c r="D1712" i="17"/>
  <c r="C1712" i="17"/>
  <c r="D1695" i="17"/>
  <c r="C1695" i="17"/>
  <c r="D1678" i="17"/>
  <c r="C1678" i="17"/>
  <c r="D1661" i="17"/>
  <c r="C1661" i="17"/>
  <c r="D1644" i="17"/>
  <c r="C1644" i="17"/>
  <c r="D1627" i="17"/>
  <c r="C1627" i="17"/>
  <c r="D1609" i="17"/>
  <c r="C1609" i="17"/>
  <c r="D1565" i="17"/>
  <c r="C1565" i="17"/>
  <c r="D1549" i="17"/>
  <c r="C1549" i="17"/>
  <c r="D1533" i="17"/>
  <c r="C1533" i="17"/>
  <c r="D1521" i="17"/>
  <c r="C1521" i="17"/>
  <c r="D1509" i="17"/>
  <c r="C1509" i="17"/>
  <c r="D1497" i="17"/>
  <c r="C1497" i="17"/>
  <c r="D1485" i="17"/>
  <c r="C1485" i="17"/>
  <c r="D1473" i="17"/>
  <c r="C1473" i="17"/>
  <c r="D1461" i="17"/>
  <c r="C1461" i="17"/>
  <c r="D1449" i="17"/>
  <c r="C1449" i="17"/>
  <c r="D1437" i="17"/>
  <c r="C1437" i="17"/>
  <c r="D1426" i="17"/>
  <c r="C1426" i="17"/>
  <c r="D1415" i="17"/>
  <c r="C1415" i="17"/>
  <c r="D1403" i="17"/>
  <c r="C1403" i="17"/>
  <c r="D1390" i="17"/>
  <c r="C1390" i="17"/>
  <c r="D1378" i="17"/>
  <c r="C1378" i="17"/>
  <c r="D1364" i="17"/>
  <c r="C1364" i="17"/>
  <c r="D1349" i="17"/>
  <c r="C1349" i="17"/>
  <c r="D1297" i="17"/>
  <c r="C1297" i="17"/>
  <c r="D1281" i="17"/>
  <c r="C1281" i="17"/>
  <c r="D1265" i="17"/>
  <c r="C1265" i="17"/>
  <c r="D1253" i="17"/>
  <c r="C1253" i="17"/>
  <c r="D1241" i="17"/>
  <c r="C1241" i="17"/>
  <c r="D1229" i="17"/>
  <c r="C1229" i="17"/>
  <c r="D1217" i="17"/>
  <c r="C1217" i="17"/>
  <c r="D1205" i="17"/>
  <c r="C1205" i="17"/>
  <c r="D1193" i="17"/>
  <c r="C1193" i="17"/>
  <c r="D1181" i="17"/>
  <c r="C1181" i="17"/>
  <c r="D1169" i="17"/>
  <c r="C1169" i="17"/>
  <c r="D1158" i="17"/>
  <c r="C1158" i="17"/>
  <c r="D1147" i="17"/>
  <c r="C1147" i="17"/>
  <c r="D1134" i="17"/>
  <c r="C1134" i="17"/>
  <c r="D1125" i="17"/>
  <c r="D2400" i="17" s="1"/>
  <c r="C1125" i="17"/>
  <c r="C2400" i="17" s="1"/>
  <c r="D1113" i="17"/>
  <c r="C1113" i="17"/>
  <c r="D1106" i="17"/>
  <c r="C1106" i="17"/>
  <c r="D1102" i="17"/>
  <c r="C1102" i="17"/>
  <c r="D1084" i="17"/>
  <c r="C1084" i="17"/>
  <c r="D1081" i="17"/>
  <c r="C1081" i="17"/>
  <c r="D1064" i="17"/>
  <c r="C1064" i="17"/>
  <c r="D1047" i="17"/>
  <c r="C1047" i="17"/>
  <c r="D1030" i="17"/>
  <c r="C1030" i="17"/>
  <c r="D1013" i="17"/>
  <c r="C1013" i="17"/>
  <c r="D996" i="17"/>
  <c r="C996" i="17"/>
  <c r="D979" i="17"/>
  <c r="C979" i="17"/>
  <c r="D962" i="17"/>
  <c r="C962" i="17"/>
  <c r="D945" i="17"/>
  <c r="C945" i="17"/>
  <c r="D928" i="17"/>
  <c r="C928" i="17"/>
  <c r="D911" i="17"/>
  <c r="C911" i="17"/>
  <c r="D894" i="17"/>
  <c r="C894" i="17"/>
  <c r="D877" i="17"/>
  <c r="C877" i="17"/>
  <c r="D860" i="17"/>
  <c r="C860" i="17"/>
  <c r="D843" i="17"/>
  <c r="C843" i="17"/>
  <c r="D826" i="17"/>
  <c r="C826" i="17"/>
  <c r="D808" i="17"/>
  <c r="C808" i="17"/>
  <c r="D805" i="17"/>
  <c r="C805" i="17"/>
  <c r="D788" i="17"/>
  <c r="C788" i="17"/>
  <c r="D771" i="17"/>
  <c r="C771" i="17"/>
  <c r="D754" i="17"/>
  <c r="C754" i="17"/>
  <c r="D737" i="17"/>
  <c r="C737" i="17"/>
  <c r="D720" i="17"/>
  <c r="C720" i="17"/>
  <c r="D703" i="17"/>
  <c r="C703" i="17"/>
  <c r="D686" i="17"/>
  <c r="C686" i="17"/>
  <c r="D669" i="17"/>
  <c r="C669" i="17"/>
  <c r="D652" i="17"/>
  <c r="C652" i="17"/>
  <c r="D635" i="17"/>
  <c r="C635" i="17"/>
  <c r="D618" i="17"/>
  <c r="C618" i="17"/>
  <c r="D601" i="17"/>
  <c r="C601" i="17"/>
  <c r="D583" i="17"/>
  <c r="C583" i="17"/>
  <c r="D567" i="17"/>
  <c r="C567" i="17"/>
  <c r="D551" i="17"/>
  <c r="C551" i="17"/>
  <c r="D539" i="17"/>
  <c r="C539" i="17"/>
  <c r="D527" i="17"/>
  <c r="C527" i="17"/>
  <c r="D513" i="17"/>
  <c r="C513" i="17"/>
  <c r="D499" i="17"/>
  <c r="C499" i="17"/>
  <c r="D488" i="17"/>
  <c r="C488" i="17"/>
  <c r="D477" i="17"/>
  <c r="C477" i="17"/>
  <c r="D465" i="17"/>
  <c r="C465" i="17"/>
  <c r="D453" i="17"/>
  <c r="C453" i="17"/>
  <c r="D441" i="17"/>
  <c r="C441" i="17"/>
  <c r="D428" i="17"/>
  <c r="C428" i="17"/>
  <c r="D415" i="17"/>
  <c r="C415" i="17"/>
  <c r="D402" i="17"/>
  <c r="C402" i="17"/>
  <c r="D388" i="17"/>
  <c r="C388" i="17"/>
  <c r="D372" i="17"/>
  <c r="C372" i="17"/>
  <c r="D356" i="17"/>
  <c r="C356" i="17"/>
  <c r="D344" i="17"/>
  <c r="C344" i="17"/>
  <c r="D331" i="17"/>
  <c r="C331" i="17"/>
  <c r="D317" i="17"/>
  <c r="C317" i="17"/>
  <c r="D303" i="17"/>
  <c r="C303" i="17"/>
  <c r="D292" i="17"/>
  <c r="C292" i="17"/>
  <c r="D281" i="17"/>
  <c r="C281" i="17"/>
  <c r="D269" i="17"/>
  <c r="C269" i="17"/>
  <c r="D257" i="17"/>
  <c r="C257" i="17"/>
  <c r="D245" i="17"/>
  <c r="D1115" i="17" s="1"/>
  <c r="C245" i="17"/>
  <c r="C1115" i="17" s="1"/>
  <c r="C227" i="17"/>
  <c r="D225" i="17"/>
  <c r="C225" i="17"/>
  <c r="D219" i="17"/>
  <c r="C219" i="17"/>
  <c r="D216" i="17"/>
  <c r="D227" i="17" s="1"/>
  <c r="C216" i="17"/>
  <c r="D207" i="17"/>
  <c r="C207" i="17"/>
  <c r="D200" i="17"/>
  <c r="C200" i="17"/>
  <c r="D192" i="17"/>
  <c r="C192" i="17"/>
  <c r="D167" i="17"/>
  <c r="C167" i="17"/>
  <c r="D157" i="17"/>
  <c r="C157" i="17"/>
  <c r="D149" i="17"/>
  <c r="C149" i="17"/>
  <c r="D141" i="17"/>
  <c r="C141" i="17"/>
  <c r="D123" i="17"/>
  <c r="C123" i="17"/>
  <c r="C209" i="17" s="1"/>
  <c r="C229" i="17" s="1"/>
  <c r="D105" i="17"/>
  <c r="D209" i="17" s="1"/>
  <c r="C105" i="17"/>
  <c r="D92" i="17"/>
  <c r="C92" i="17"/>
  <c r="D81" i="17"/>
  <c r="C81" i="17"/>
  <c r="D77" i="17"/>
  <c r="C77" i="17"/>
  <c r="D69" i="17"/>
  <c r="C69" i="17"/>
  <c r="D62" i="17"/>
  <c r="C62" i="17"/>
  <c r="D51" i="17"/>
  <c r="C51" i="17"/>
  <c r="D40" i="17"/>
  <c r="C40" i="17"/>
  <c r="D25" i="17"/>
  <c r="C25" i="17"/>
  <c r="C94" i="17" s="1"/>
  <c r="D18" i="17"/>
  <c r="D94" i="17" s="1"/>
  <c r="C18" i="17"/>
  <c r="D2398" i="16"/>
  <c r="C2398" i="16"/>
  <c r="D2396" i="16"/>
  <c r="C2396" i="16"/>
  <c r="D2393" i="16"/>
  <c r="C2393" i="16"/>
  <c r="D2375" i="16"/>
  <c r="C2375" i="16"/>
  <c r="D2358" i="16"/>
  <c r="C2358" i="16"/>
  <c r="D2341" i="16"/>
  <c r="C2341" i="16"/>
  <c r="D2324" i="16"/>
  <c r="C2324" i="16"/>
  <c r="D2312" i="16"/>
  <c r="C2312" i="16"/>
  <c r="D2300" i="16"/>
  <c r="C2300" i="16"/>
  <c r="D2285" i="16"/>
  <c r="C2285" i="16"/>
  <c r="D2279" i="16"/>
  <c r="C2279" i="16"/>
  <c r="D2272" i="16"/>
  <c r="C2272" i="16"/>
  <c r="D2269" i="16"/>
  <c r="C2269" i="16"/>
  <c r="D2226" i="16"/>
  <c r="C2226" i="16"/>
  <c r="D2209" i="16"/>
  <c r="C2209" i="16"/>
  <c r="D2192" i="16"/>
  <c r="C2192" i="16"/>
  <c r="D2175" i="16"/>
  <c r="C2175" i="16"/>
  <c r="D2158" i="16"/>
  <c r="C2158" i="16"/>
  <c r="D2141" i="16"/>
  <c r="C2141" i="16"/>
  <c r="D2124" i="16"/>
  <c r="C2124" i="16"/>
  <c r="D2107" i="16"/>
  <c r="C2107" i="16"/>
  <c r="D2090" i="16"/>
  <c r="C2090" i="16"/>
  <c r="D2073" i="16"/>
  <c r="C2073" i="16"/>
  <c r="D2056" i="16"/>
  <c r="C2056" i="16"/>
  <c r="D2039" i="16"/>
  <c r="C2039" i="16"/>
  <c r="D2022" i="16"/>
  <c r="C2022" i="16"/>
  <c r="D2005" i="16"/>
  <c r="C2005" i="16"/>
  <c r="D1988" i="16"/>
  <c r="C1988" i="16"/>
  <c r="D1971" i="16"/>
  <c r="C1971" i="16"/>
  <c r="D1954" i="16"/>
  <c r="C1954" i="16"/>
  <c r="D1937" i="16"/>
  <c r="C1937" i="16"/>
  <c r="D1919" i="16"/>
  <c r="C1919" i="16"/>
  <c r="D1916" i="16"/>
  <c r="C1916" i="16"/>
  <c r="D1865" i="16"/>
  <c r="C1865" i="16"/>
  <c r="D1848" i="16"/>
  <c r="C1848" i="16"/>
  <c r="D1831" i="16"/>
  <c r="C1831" i="16"/>
  <c r="D1814" i="16"/>
  <c r="C1814" i="16"/>
  <c r="D1797" i="16"/>
  <c r="C1797" i="16"/>
  <c r="D1780" i="16"/>
  <c r="C1780" i="16"/>
  <c r="D1763" i="16"/>
  <c r="C1763" i="16"/>
  <c r="D1746" i="16"/>
  <c r="C1746" i="16"/>
  <c r="D1729" i="16"/>
  <c r="C1729" i="16"/>
  <c r="D1712" i="16"/>
  <c r="C1712" i="16"/>
  <c r="D1695" i="16"/>
  <c r="C1695" i="16"/>
  <c r="D1678" i="16"/>
  <c r="C1678" i="16"/>
  <c r="D1661" i="16"/>
  <c r="C1661" i="16"/>
  <c r="D1644" i="16"/>
  <c r="C1644" i="16"/>
  <c r="D1627" i="16"/>
  <c r="C1627" i="16"/>
  <c r="D1609" i="16"/>
  <c r="C1609" i="16"/>
  <c r="D1565" i="16"/>
  <c r="C1565" i="16"/>
  <c r="D1549" i="16"/>
  <c r="C1549" i="16"/>
  <c r="D1533" i="16"/>
  <c r="C1533" i="16"/>
  <c r="D1521" i="16"/>
  <c r="C1521" i="16"/>
  <c r="D1509" i="16"/>
  <c r="C1509" i="16"/>
  <c r="D1497" i="16"/>
  <c r="C1497" i="16"/>
  <c r="D1485" i="16"/>
  <c r="C1485" i="16"/>
  <c r="D1473" i="16"/>
  <c r="C1473" i="16"/>
  <c r="D1461" i="16"/>
  <c r="C1461" i="16"/>
  <c r="D1449" i="16"/>
  <c r="C1449" i="16"/>
  <c r="D1437" i="16"/>
  <c r="C1437" i="16"/>
  <c r="D1426" i="16"/>
  <c r="C1426" i="16"/>
  <c r="D1415" i="16"/>
  <c r="C1415" i="16"/>
  <c r="D1403" i="16"/>
  <c r="C1403" i="16"/>
  <c r="D1390" i="16"/>
  <c r="C1390" i="16"/>
  <c r="D1378" i="16"/>
  <c r="C1378" i="16"/>
  <c r="D1364" i="16"/>
  <c r="C1364" i="16"/>
  <c r="D1349" i="16"/>
  <c r="C1349" i="16"/>
  <c r="D1297" i="16"/>
  <c r="C1297" i="16"/>
  <c r="D1281" i="16"/>
  <c r="C1281" i="16"/>
  <c r="D1265" i="16"/>
  <c r="C1265" i="16"/>
  <c r="D1253" i="16"/>
  <c r="C1253" i="16"/>
  <c r="D1241" i="16"/>
  <c r="C1241" i="16"/>
  <c r="D1229" i="16"/>
  <c r="C1229" i="16"/>
  <c r="D1217" i="16"/>
  <c r="C1217" i="16"/>
  <c r="D1205" i="16"/>
  <c r="C1205" i="16"/>
  <c r="D1193" i="16"/>
  <c r="C1193" i="16"/>
  <c r="D1181" i="16"/>
  <c r="C1181" i="16"/>
  <c r="D1169" i="16"/>
  <c r="C1169" i="16"/>
  <c r="D1158" i="16"/>
  <c r="C1158" i="16"/>
  <c r="D1147" i="16"/>
  <c r="C1147" i="16"/>
  <c r="D1134" i="16"/>
  <c r="C1134" i="16"/>
  <c r="D1125" i="16"/>
  <c r="D2400" i="16" s="1"/>
  <c r="C1125" i="16"/>
  <c r="C2400" i="16" s="1"/>
  <c r="D1113" i="16"/>
  <c r="C1113" i="16"/>
  <c r="D1106" i="16"/>
  <c r="C1106" i="16"/>
  <c r="D1102" i="16"/>
  <c r="C1102" i="16"/>
  <c r="D1084" i="16"/>
  <c r="C1084" i="16"/>
  <c r="D1081" i="16"/>
  <c r="C1081" i="16"/>
  <c r="D1064" i="16"/>
  <c r="C1064" i="16"/>
  <c r="D1047" i="16"/>
  <c r="C1047" i="16"/>
  <c r="D1030" i="16"/>
  <c r="C1030" i="16"/>
  <c r="D1013" i="16"/>
  <c r="C1013" i="16"/>
  <c r="D996" i="16"/>
  <c r="C996" i="16"/>
  <c r="D979" i="16"/>
  <c r="C979" i="16"/>
  <c r="D962" i="16"/>
  <c r="C962" i="16"/>
  <c r="D945" i="16"/>
  <c r="C945" i="16"/>
  <c r="D928" i="16"/>
  <c r="C928" i="16"/>
  <c r="D911" i="16"/>
  <c r="C911" i="16"/>
  <c r="D894" i="16"/>
  <c r="C894" i="16"/>
  <c r="D877" i="16"/>
  <c r="C877" i="16"/>
  <c r="D860" i="16"/>
  <c r="C860" i="16"/>
  <c r="D843" i="16"/>
  <c r="C843" i="16"/>
  <c r="D826" i="16"/>
  <c r="C826" i="16"/>
  <c r="D808" i="16"/>
  <c r="C808" i="16"/>
  <c r="D805" i="16"/>
  <c r="C805" i="16"/>
  <c r="D788" i="16"/>
  <c r="C788" i="16"/>
  <c r="D771" i="16"/>
  <c r="C771" i="16"/>
  <c r="D754" i="16"/>
  <c r="C754" i="16"/>
  <c r="D737" i="16"/>
  <c r="C737" i="16"/>
  <c r="D720" i="16"/>
  <c r="C720" i="16"/>
  <c r="D703" i="16"/>
  <c r="C703" i="16"/>
  <c r="D686" i="16"/>
  <c r="C686" i="16"/>
  <c r="D669" i="16"/>
  <c r="C669" i="16"/>
  <c r="D652" i="16"/>
  <c r="C652" i="16"/>
  <c r="D635" i="16"/>
  <c r="C635" i="16"/>
  <c r="D618" i="16"/>
  <c r="C618" i="16"/>
  <c r="D601" i="16"/>
  <c r="C601" i="16"/>
  <c r="D583" i="16"/>
  <c r="C583" i="16"/>
  <c r="D567" i="16"/>
  <c r="C567" i="16"/>
  <c r="D551" i="16"/>
  <c r="C551" i="16"/>
  <c r="D539" i="16"/>
  <c r="C539" i="16"/>
  <c r="D527" i="16"/>
  <c r="C527" i="16"/>
  <c r="D513" i="16"/>
  <c r="C513" i="16"/>
  <c r="D499" i="16"/>
  <c r="C499" i="16"/>
  <c r="D488" i="16"/>
  <c r="C488" i="16"/>
  <c r="D477" i="16"/>
  <c r="C477" i="16"/>
  <c r="D465" i="16"/>
  <c r="C465" i="16"/>
  <c r="D453" i="16"/>
  <c r="C453" i="16"/>
  <c r="D441" i="16"/>
  <c r="C441" i="16"/>
  <c r="D428" i="16"/>
  <c r="C428" i="16"/>
  <c r="D415" i="16"/>
  <c r="C415" i="16"/>
  <c r="D402" i="16"/>
  <c r="C402" i="16"/>
  <c r="D388" i="16"/>
  <c r="C388" i="16"/>
  <c r="D372" i="16"/>
  <c r="C372" i="16"/>
  <c r="D356" i="16"/>
  <c r="C356" i="16"/>
  <c r="D344" i="16"/>
  <c r="C344" i="16"/>
  <c r="D331" i="16"/>
  <c r="C331" i="16"/>
  <c r="D317" i="16"/>
  <c r="C317" i="16"/>
  <c r="D303" i="16"/>
  <c r="C303" i="16"/>
  <c r="D292" i="16"/>
  <c r="C292" i="16"/>
  <c r="D281" i="16"/>
  <c r="C281" i="16"/>
  <c r="D269" i="16"/>
  <c r="C269" i="16"/>
  <c r="D257" i="16"/>
  <c r="C257" i="16"/>
  <c r="D245" i="16"/>
  <c r="D1115" i="16" s="1"/>
  <c r="C245" i="16"/>
  <c r="C1115" i="16" s="1"/>
  <c r="C227" i="16"/>
  <c r="D225" i="16"/>
  <c r="C225" i="16"/>
  <c r="D219" i="16"/>
  <c r="C219" i="16"/>
  <c r="D216" i="16"/>
  <c r="D227" i="16" s="1"/>
  <c r="C216" i="16"/>
  <c r="D207" i="16"/>
  <c r="C207" i="16"/>
  <c r="D200" i="16"/>
  <c r="C200" i="16"/>
  <c r="D192" i="16"/>
  <c r="C192" i="16"/>
  <c r="D167" i="16"/>
  <c r="C167" i="16"/>
  <c r="D157" i="16"/>
  <c r="C157" i="16"/>
  <c r="D149" i="16"/>
  <c r="C149" i="16"/>
  <c r="D141" i="16"/>
  <c r="C141" i="16"/>
  <c r="D123" i="16"/>
  <c r="C123" i="16"/>
  <c r="C209" i="16" s="1"/>
  <c r="C229" i="16" s="1"/>
  <c r="D105" i="16"/>
  <c r="D209" i="16" s="1"/>
  <c r="C105" i="16"/>
  <c r="D92" i="16"/>
  <c r="C92" i="16"/>
  <c r="D81" i="16"/>
  <c r="C81" i="16"/>
  <c r="D77" i="16"/>
  <c r="C77" i="16"/>
  <c r="D69" i="16"/>
  <c r="C69" i="16"/>
  <c r="D62" i="16"/>
  <c r="C62" i="16"/>
  <c r="D51" i="16"/>
  <c r="C51" i="16"/>
  <c r="D40" i="16"/>
  <c r="C40" i="16"/>
  <c r="D25" i="16"/>
  <c r="C25" i="16"/>
  <c r="C94" i="16" s="1"/>
  <c r="D18" i="16"/>
  <c r="D94" i="16" s="1"/>
  <c r="C18" i="16"/>
  <c r="D2398" i="11"/>
  <c r="C2398" i="11"/>
  <c r="D2396" i="11"/>
  <c r="C2396" i="11"/>
  <c r="D2393" i="11"/>
  <c r="C2393" i="11"/>
  <c r="D2375" i="11"/>
  <c r="C2375" i="11"/>
  <c r="D2358" i="11"/>
  <c r="C2358" i="11"/>
  <c r="D2341" i="11"/>
  <c r="C2341" i="11"/>
  <c r="D2324" i="11"/>
  <c r="C2324" i="11"/>
  <c r="D2312" i="11"/>
  <c r="C2312" i="11"/>
  <c r="D2300" i="11"/>
  <c r="C2300" i="11"/>
  <c r="D2285" i="11"/>
  <c r="C2285" i="11"/>
  <c r="D2279" i="11"/>
  <c r="C2279" i="11"/>
  <c r="D2272" i="11"/>
  <c r="C2272" i="11"/>
  <c r="D2269" i="11"/>
  <c r="C2269" i="11"/>
  <c r="D2226" i="11"/>
  <c r="C2226" i="11"/>
  <c r="D2209" i="11"/>
  <c r="C2209" i="11"/>
  <c r="D2192" i="11"/>
  <c r="C2192" i="11"/>
  <c r="D2175" i="11"/>
  <c r="C2175" i="11"/>
  <c r="D2158" i="11"/>
  <c r="C2158" i="11"/>
  <c r="D2141" i="11"/>
  <c r="C2141" i="11"/>
  <c r="D2124" i="11"/>
  <c r="C2124" i="11"/>
  <c r="D2107" i="11"/>
  <c r="C2107" i="11"/>
  <c r="D2090" i="11"/>
  <c r="C2090" i="11"/>
  <c r="D2073" i="11"/>
  <c r="C2073" i="11"/>
  <c r="D2056" i="11"/>
  <c r="C2056" i="11"/>
  <c r="D2039" i="11"/>
  <c r="C2039" i="11"/>
  <c r="D2022" i="11"/>
  <c r="C2022" i="11"/>
  <c r="D2005" i="11"/>
  <c r="C2005" i="11"/>
  <c r="D1988" i="11"/>
  <c r="C1988" i="11"/>
  <c r="D1971" i="11"/>
  <c r="C1971" i="11"/>
  <c r="D1954" i="11"/>
  <c r="C1954" i="11"/>
  <c r="D1937" i="11"/>
  <c r="C1937" i="11"/>
  <c r="D1919" i="11"/>
  <c r="C1919" i="11"/>
  <c r="D1916" i="11"/>
  <c r="C1916" i="11"/>
  <c r="D1865" i="11"/>
  <c r="C1865" i="11"/>
  <c r="D1848" i="11"/>
  <c r="C1848" i="11"/>
  <c r="D1831" i="11"/>
  <c r="C1831" i="11"/>
  <c r="D1814" i="11"/>
  <c r="C1814" i="11"/>
  <c r="D1797" i="11"/>
  <c r="C1797" i="11"/>
  <c r="D1780" i="11"/>
  <c r="C1780" i="11"/>
  <c r="D1763" i="11"/>
  <c r="C1763" i="11"/>
  <c r="D1746" i="11"/>
  <c r="C1746" i="11"/>
  <c r="D1729" i="11"/>
  <c r="C1729" i="11"/>
  <c r="D1712" i="11"/>
  <c r="C1712" i="11"/>
  <c r="D1695" i="11"/>
  <c r="C1695" i="11"/>
  <c r="D1678" i="11"/>
  <c r="C1678" i="11"/>
  <c r="D1661" i="11"/>
  <c r="C1661" i="11"/>
  <c r="D1644" i="11"/>
  <c r="C1644" i="11"/>
  <c r="D1627" i="11"/>
  <c r="C1627" i="11"/>
  <c r="D1609" i="11"/>
  <c r="C1609" i="11"/>
  <c r="D1565" i="11"/>
  <c r="C1565" i="11"/>
  <c r="D1549" i="11"/>
  <c r="C1549" i="11"/>
  <c r="D1533" i="11"/>
  <c r="C1533" i="11"/>
  <c r="D1521" i="11"/>
  <c r="C1521" i="11"/>
  <c r="D1509" i="11"/>
  <c r="C1509" i="11"/>
  <c r="D1497" i="11"/>
  <c r="C1497" i="11"/>
  <c r="D1485" i="11"/>
  <c r="C1485" i="11"/>
  <c r="D1473" i="11"/>
  <c r="C1473" i="11"/>
  <c r="D1461" i="11"/>
  <c r="C1461" i="11"/>
  <c r="D1449" i="11"/>
  <c r="C1449" i="11"/>
  <c r="D1437" i="11"/>
  <c r="C1437" i="11"/>
  <c r="D1426" i="11"/>
  <c r="C1426" i="11"/>
  <c r="D1415" i="11"/>
  <c r="C1415" i="11"/>
  <c r="D1403" i="11"/>
  <c r="C1403" i="11"/>
  <c r="D1390" i="11"/>
  <c r="C1390" i="11"/>
  <c r="D1378" i="11"/>
  <c r="C1378" i="11"/>
  <c r="D1364" i="11"/>
  <c r="C1364" i="11"/>
  <c r="D1349" i="11"/>
  <c r="C1349" i="11"/>
  <c r="D1297" i="11"/>
  <c r="C1297" i="11"/>
  <c r="D1281" i="11"/>
  <c r="C1281" i="11"/>
  <c r="D1265" i="11"/>
  <c r="C1265" i="11"/>
  <c r="D1253" i="11"/>
  <c r="C1253" i="11"/>
  <c r="D1241" i="11"/>
  <c r="C1241" i="11"/>
  <c r="D1229" i="11"/>
  <c r="C1229" i="11"/>
  <c r="D1217" i="11"/>
  <c r="C1217" i="11"/>
  <c r="D1205" i="11"/>
  <c r="C1205" i="11"/>
  <c r="D1193" i="11"/>
  <c r="C1193" i="11"/>
  <c r="D1181" i="11"/>
  <c r="C1181" i="11"/>
  <c r="D1169" i="11"/>
  <c r="C1169" i="11"/>
  <c r="D1158" i="11"/>
  <c r="C1158" i="11"/>
  <c r="D1147" i="11"/>
  <c r="C1147" i="11"/>
  <c r="D1134" i="11"/>
  <c r="C1134" i="11"/>
  <c r="D1125" i="11"/>
  <c r="D2400" i="11" s="1"/>
  <c r="C1125" i="11"/>
  <c r="C2400" i="11" s="1"/>
  <c r="D1113" i="11"/>
  <c r="C1113" i="11"/>
  <c r="D1106" i="11"/>
  <c r="C1106" i="11"/>
  <c r="D1102" i="11"/>
  <c r="C1102" i="11"/>
  <c r="D1084" i="11"/>
  <c r="C1084" i="11"/>
  <c r="D1081" i="11"/>
  <c r="C1081" i="11"/>
  <c r="D1064" i="11"/>
  <c r="C1064" i="11"/>
  <c r="D1047" i="11"/>
  <c r="C1047" i="11"/>
  <c r="D1030" i="11"/>
  <c r="C1030" i="11"/>
  <c r="D1013" i="11"/>
  <c r="C1013" i="11"/>
  <c r="D996" i="11"/>
  <c r="C996" i="11"/>
  <c r="D979" i="11"/>
  <c r="C979" i="11"/>
  <c r="D962" i="11"/>
  <c r="C962" i="11"/>
  <c r="D945" i="11"/>
  <c r="C945" i="11"/>
  <c r="D928" i="11"/>
  <c r="C928" i="11"/>
  <c r="D911" i="11"/>
  <c r="C911" i="11"/>
  <c r="D894" i="11"/>
  <c r="C894" i="11"/>
  <c r="D877" i="11"/>
  <c r="C877" i="11"/>
  <c r="D860" i="11"/>
  <c r="C860" i="11"/>
  <c r="D843" i="11"/>
  <c r="C843" i="11"/>
  <c r="D826" i="11"/>
  <c r="C826" i="11"/>
  <c r="D808" i="11"/>
  <c r="C808" i="11"/>
  <c r="D805" i="11"/>
  <c r="C805" i="11"/>
  <c r="D788" i="11"/>
  <c r="C788" i="11"/>
  <c r="D771" i="11"/>
  <c r="C771" i="11"/>
  <c r="D754" i="11"/>
  <c r="C754" i="11"/>
  <c r="D737" i="11"/>
  <c r="C737" i="11"/>
  <c r="D720" i="11"/>
  <c r="C720" i="11"/>
  <c r="D703" i="11"/>
  <c r="C703" i="11"/>
  <c r="D686" i="11"/>
  <c r="C686" i="11"/>
  <c r="D669" i="11"/>
  <c r="C669" i="11"/>
  <c r="D652" i="11"/>
  <c r="C652" i="11"/>
  <c r="D635" i="11"/>
  <c r="C635" i="11"/>
  <c r="D618" i="11"/>
  <c r="C618" i="11"/>
  <c r="D601" i="11"/>
  <c r="C601" i="11"/>
  <c r="D583" i="11"/>
  <c r="C583" i="11"/>
  <c r="D567" i="11"/>
  <c r="C567" i="11"/>
  <c r="D551" i="11"/>
  <c r="C551" i="11"/>
  <c r="D539" i="11"/>
  <c r="C539" i="11"/>
  <c r="D527" i="11"/>
  <c r="C527" i="11"/>
  <c r="D513" i="11"/>
  <c r="C513" i="11"/>
  <c r="D499" i="11"/>
  <c r="C499" i="11"/>
  <c r="D488" i="11"/>
  <c r="C488" i="11"/>
  <c r="D477" i="11"/>
  <c r="C477" i="11"/>
  <c r="D465" i="11"/>
  <c r="C465" i="11"/>
  <c r="D453" i="11"/>
  <c r="C453" i="11"/>
  <c r="D441" i="11"/>
  <c r="C441" i="11"/>
  <c r="D428" i="11"/>
  <c r="C428" i="11"/>
  <c r="D415" i="11"/>
  <c r="C415" i="11"/>
  <c r="D402" i="11"/>
  <c r="C402" i="11"/>
  <c r="D388" i="11"/>
  <c r="C388" i="11"/>
  <c r="D372" i="11"/>
  <c r="C372" i="11"/>
  <c r="D356" i="11"/>
  <c r="C356" i="11"/>
  <c r="D344" i="11"/>
  <c r="C344" i="11"/>
  <c r="D331" i="11"/>
  <c r="C331" i="11"/>
  <c r="D317" i="11"/>
  <c r="C317" i="11"/>
  <c r="D303" i="11"/>
  <c r="C303" i="11"/>
  <c r="D292" i="11"/>
  <c r="C292" i="11"/>
  <c r="D281" i="11"/>
  <c r="C281" i="11"/>
  <c r="D269" i="11"/>
  <c r="C269" i="11"/>
  <c r="D257" i="11"/>
  <c r="C257" i="11"/>
  <c r="D245" i="11"/>
  <c r="D1115" i="11" s="1"/>
  <c r="C245" i="11"/>
  <c r="C1115" i="11" s="1"/>
  <c r="D227" i="11"/>
  <c r="D225" i="11"/>
  <c r="C225" i="11"/>
  <c r="D219" i="11"/>
  <c r="C219" i="11"/>
  <c r="C227" i="11" s="1"/>
  <c r="D216" i="11"/>
  <c r="C216" i="11"/>
  <c r="D207" i="11"/>
  <c r="C207" i="11"/>
  <c r="D200" i="11"/>
  <c r="C200" i="11"/>
  <c r="D192" i="11"/>
  <c r="C192" i="11"/>
  <c r="D167" i="11"/>
  <c r="C167" i="11"/>
  <c r="D157" i="11"/>
  <c r="C157" i="11"/>
  <c r="D149" i="11"/>
  <c r="C149" i="11"/>
  <c r="D141" i="11"/>
  <c r="C141" i="11"/>
  <c r="D123" i="11"/>
  <c r="D209" i="11" s="1"/>
  <c r="D229" i="11" s="1"/>
  <c r="C123" i="11"/>
  <c r="C209" i="11" s="1"/>
  <c r="D105" i="11"/>
  <c r="C105" i="11"/>
  <c r="D92" i="11"/>
  <c r="C92" i="11"/>
  <c r="D81" i="11"/>
  <c r="C81" i="11"/>
  <c r="D77" i="11"/>
  <c r="C77" i="11"/>
  <c r="D69" i="11"/>
  <c r="C69" i="11"/>
  <c r="D62" i="11"/>
  <c r="C62" i="11"/>
  <c r="D51" i="11"/>
  <c r="C51" i="11"/>
  <c r="D40" i="11"/>
  <c r="C40" i="11"/>
  <c r="D25" i="11"/>
  <c r="D94" i="11" s="1"/>
  <c r="C25" i="11"/>
  <c r="C94" i="11" s="1"/>
  <c r="D18" i="11"/>
  <c r="C18" i="11"/>
  <c r="D2285" i="15"/>
  <c r="C2285" i="15"/>
  <c r="D2279" i="15"/>
  <c r="C2279" i="15"/>
  <c r="D1919" i="15"/>
  <c r="C1919" i="15"/>
  <c r="D1916" i="15"/>
  <c r="C1916" i="15"/>
  <c r="D1848" i="15"/>
  <c r="C1848" i="15"/>
  <c r="D1831" i="15"/>
  <c r="C1831" i="15"/>
  <c r="D1814" i="15"/>
  <c r="C1814" i="15"/>
  <c r="D1797" i="15"/>
  <c r="C1797" i="15"/>
  <c r="D1780" i="15"/>
  <c r="C1780" i="15"/>
  <c r="D1746" i="15"/>
  <c r="C1746" i="15"/>
  <c r="D1729" i="15"/>
  <c r="C1729" i="15"/>
  <c r="D1712" i="15"/>
  <c r="C1712" i="15"/>
  <c r="D1695" i="15"/>
  <c r="C1695" i="15"/>
  <c r="D1678" i="15"/>
  <c r="C1678" i="15"/>
  <c r="D1661" i="15"/>
  <c r="C1661" i="15"/>
  <c r="D1644" i="15"/>
  <c r="C1644" i="15"/>
  <c r="D1627" i="15"/>
  <c r="C1627" i="15"/>
  <c r="D1349" i="15"/>
  <c r="C1349" i="15"/>
  <c r="D1297" i="15"/>
  <c r="C1297" i="15"/>
  <c r="D1281" i="15"/>
  <c r="C1281" i="15"/>
  <c r="D1265" i="15"/>
  <c r="C1265" i="15"/>
  <c r="D1253" i="15"/>
  <c r="C1253" i="15"/>
  <c r="D1241" i="15"/>
  <c r="C1241" i="15"/>
  <c r="D1229" i="15"/>
  <c r="C1229" i="15"/>
  <c r="D1217" i="15"/>
  <c r="C1217" i="15"/>
  <c r="D1205" i="15"/>
  <c r="D1193" i="15"/>
  <c r="C1193" i="15"/>
  <c r="D1181" i="15"/>
  <c r="C1181" i="15"/>
  <c r="D1169" i="15"/>
  <c r="C1169" i="15"/>
  <c r="D1158" i="15"/>
  <c r="C1158" i="15"/>
  <c r="D1147" i="15"/>
  <c r="C1147" i="15"/>
  <c r="C1134" i="15"/>
  <c r="D1125" i="15"/>
  <c r="D2400" i="15" s="1"/>
  <c r="C1125" i="15"/>
  <c r="C2400" i="15" s="1"/>
  <c r="D1113" i="15"/>
  <c r="C1113" i="15"/>
  <c r="C1115" i="15" s="1"/>
  <c r="D1102" i="15"/>
  <c r="D1115" i="15" s="1"/>
  <c r="D2402" i="15" s="1"/>
  <c r="C1102" i="15"/>
  <c r="D808" i="15"/>
  <c r="C808" i="15"/>
  <c r="D805" i="15"/>
  <c r="C805" i="15"/>
  <c r="D788" i="15"/>
  <c r="C788" i="15"/>
  <c r="D771" i="15"/>
  <c r="C771" i="15"/>
  <c r="D754" i="15"/>
  <c r="C754" i="15"/>
  <c r="D737" i="15"/>
  <c r="C737" i="15"/>
  <c r="D703" i="15"/>
  <c r="C703" i="15"/>
  <c r="D686" i="15"/>
  <c r="C686" i="15"/>
  <c r="D669" i="15"/>
  <c r="C669" i="15"/>
  <c r="D652" i="15"/>
  <c r="C652" i="15"/>
  <c r="D635" i="15"/>
  <c r="C635" i="15"/>
  <c r="D618" i="15"/>
  <c r="C618" i="15"/>
  <c r="D601" i="15"/>
  <c r="C601" i="15"/>
  <c r="D388" i="15"/>
  <c r="C388" i="15"/>
  <c r="D372" i="15"/>
  <c r="C372" i="15"/>
  <c r="D356" i="15"/>
  <c r="C356" i="15"/>
  <c r="D344" i="15"/>
  <c r="C344" i="15"/>
  <c r="D331" i="15"/>
  <c r="C331" i="15"/>
  <c r="D317" i="15"/>
  <c r="C317" i="15"/>
  <c r="D303" i="15"/>
  <c r="C303" i="15"/>
  <c r="D292" i="15"/>
  <c r="C292" i="15"/>
  <c r="D281" i="15"/>
  <c r="C281" i="15"/>
  <c r="D269" i="15"/>
  <c r="C269" i="15"/>
  <c r="D257" i="15"/>
  <c r="C257" i="15"/>
  <c r="D245" i="15"/>
  <c r="C245" i="15"/>
  <c r="D225" i="15"/>
  <c r="D227" i="15" s="1"/>
  <c r="C225" i="15"/>
  <c r="D216" i="15"/>
  <c r="C216" i="15"/>
  <c r="C227" i="15" s="1"/>
  <c r="D207" i="15"/>
  <c r="C207" i="15"/>
  <c r="C209" i="15" s="1"/>
  <c r="C229" i="15" s="1"/>
  <c r="D200" i="15"/>
  <c r="D209" i="15" s="1"/>
  <c r="C200" i="15"/>
  <c r="D192" i="15"/>
  <c r="C192" i="15"/>
  <c r="D167" i="15"/>
  <c r="C167" i="15"/>
  <c r="D157" i="15"/>
  <c r="C157" i="15"/>
  <c r="D149" i="15"/>
  <c r="C149" i="15"/>
  <c r="D141" i="15"/>
  <c r="C141" i="15"/>
  <c r="D123" i="15"/>
  <c r="C123" i="15"/>
  <c r="D105" i="15"/>
  <c r="C105" i="15"/>
  <c r="D92" i="15"/>
  <c r="C92" i="15"/>
  <c r="C94" i="15" s="1"/>
  <c r="D77" i="15"/>
  <c r="D94" i="15" s="1"/>
  <c r="C77" i="15"/>
  <c r="D69" i="15"/>
  <c r="C69" i="15"/>
  <c r="D62" i="15"/>
  <c r="C62" i="15"/>
  <c r="D51" i="15"/>
  <c r="C51" i="15"/>
  <c r="D40" i="15"/>
  <c r="C40" i="15"/>
  <c r="D25" i="15"/>
  <c r="C25" i="15"/>
  <c r="D18" i="15"/>
  <c r="C18" i="15"/>
  <c r="D229" i="29" l="1"/>
  <c r="C2402" i="29"/>
  <c r="D2402" i="29"/>
  <c r="D229" i="28"/>
  <c r="C2402" i="28"/>
  <c r="D2402" i="28"/>
  <c r="D229" i="27"/>
  <c r="C2402" i="27"/>
  <c r="D2402" i="27"/>
  <c r="D229" i="26"/>
  <c r="C2402" i="26"/>
  <c r="D2402" i="26"/>
  <c r="C2402" i="31"/>
  <c r="D2402" i="31"/>
  <c r="D229" i="25"/>
  <c r="C2402" i="25"/>
  <c r="D2402" i="25"/>
  <c r="C2402" i="24"/>
  <c r="D2402" i="24"/>
  <c r="D229" i="23"/>
  <c r="C2402" i="23"/>
  <c r="D2402" i="23"/>
  <c r="D229" i="22"/>
  <c r="C2402" i="22"/>
  <c r="D2402" i="22"/>
  <c r="D229" i="21"/>
  <c r="C2402" i="21"/>
  <c r="D2402" i="21"/>
  <c r="D229" i="20"/>
  <c r="C2402" i="20"/>
  <c r="D2402" i="20"/>
  <c r="D229" i="19"/>
  <c r="C2402" i="19"/>
  <c r="D2402" i="19"/>
  <c r="D229" i="18"/>
  <c r="C2402" i="18"/>
  <c r="D2402" i="18"/>
  <c r="D229" i="17"/>
  <c r="C2402" i="17"/>
  <c r="D2402" i="17"/>
  <c r="D229" i="16"/>
  <c r="C2402" i="16"/>
  <c r="D2402" i="16"/>
  <c r="C2402" i="11"/>
  <c r="C229" i="11"/>
  <c r="D2402" i="11"/>
  <c r="C2402" i="15"/>
  <c r="D229" i="15"/>
  <c r="D2398" i="14"/>
  <c r="C2398" i="14"/>
  <c r="D2396" i="14"/>
  <c r="C2396" i="14"/>
  <c r="D2393" i="14"/>
  <c r="C2393" i="14"/>
  <c r="D2375" i="14"/>
  <c r="C2375" i="14"/>
  <c r="D2358" i="14"/>
  <c r="C2358" i="14"/>
  <c r="D2341" i="14"/>
  <c r="C2341" i="14"/>
  <c r="D2324" i="14"/>
  <c r="C2324" i="14"/>
  <c r="D2312" i="14"/>
  <c r="C2312" i="14"/>
  <c r="D2300" i="14"/>
  <c r="C2300" i="14"/>
  <c r="D2285" i="14"/>
  <c r="C2285" i="14"/>
  <c r="D2279" i="14"/>
  <c r="C2279" i="14"/>
  <c r="D2272" i="14"/>
  <c r="C2272" i="14"/>
  <c r="D2269" i="14"/>
  <c r="C2269" i="14"/>
  <c r="D2226" i="14"/>
  <c r="C2226" i="14"/>
  <c r="D2209" i="14"/>
  <c r="C2209" i="14"/>
  <c r="D2192" i="14"/>
  <c r="C2192" i="14"/>
  <c r="D2175" i="14"/>
  <c r="C2175" i="14"/>
  <c r="D2158" i="14"/>
  <c r="C2158" i="14"/>
  <c r="D2141" i="14"/>
  <c r="C2141" i="14"/>
  <c r="D2124" i="14"/>
  <c r="C2124" i="14"/>
  <c r="D2107" i="14"/>
  <c r="C2107" i="14"/>
  <c r="D2090" i="14"/>
  <c r="C2090" i="14"/>
  <c r="D2073" i="14"/>
  <c r="C2073" i="14"/>
  <c r="D2056" i="14"/>
  <c r="C2056" i="14"/>
  <c r="D2039" i="14"/>
  <c r="C2039" i="14"/>
  <c r="D2022" i="14"/>
  <c r="C2022" i="14"/>
  <c r="D2005" i="14"/>
  <c r="C2005" i="14"/>
  <c r="D1988" i="14"/>
  <c r="C1988" i="14"/>
  <c r="D1971" i="14"/>
  <c r="C1971" i="14"/>
  <c r="D1954" i="14"/>
  <c r="C1954" i="14"/>
  <c r="D1937" i="14"/>
  <c r="C1937" i="14"/>
  <c r="D1919" i="14"/>
  <c r="C1919" i="14"/>
  <c r="D1916" i="14"/>
  <c r="C1916" i="14"/>
  <c r="D1865" i="14"/>
  <c r="C1865" i="14"/>
  <c r="D1848" i="14"/>
  <c r="C1848" i="14"/>
  <c r="D1831" i="14"/>
  <c r="C1831" i="14"/>
  <c r="D1814" i="14"/>
  <c r="C1814" i="14"/>
  <c r="D1797" i="14"/>
  <c r="C1797" i="14"/>
  <c r="D1780" i="14"/>
  <c r="C1780" i="14"/>
  <c r="D1763" i="14"/>
  <c r="C1763" i="14"/>
  <c r="D1746" i="14"/>
  <c r="C1746" i="14"/>
  <c r="D1729" i="14"/>
  <c r="C1729" i="14"/>
  <c r="D1712" i="14"/>
  <c r="C1712" i="14"/>
  <c r="D1695" i="14"/>
  <c r="C1695" i="14"/>
  <c r="D1678" i="14"/>
  <c r="C1678" i="14"/>
  <c r="D1661" i="14"/>
  <c r="C1661" i="14"/>
  <c r="D1644" i="14"/>
  <c r="C1644" i="14"/>
  <c r="D1627" i="14"/>
  <c r="C1627" i="14"/>
  <c r="D1609" i="14"/>
  <c r="C1609" i="14"/>
  <c r="D1565" i="14"/>
  <c r="C1565" i="14"/>
  <c r="D1549" i="14"/>
  <c r="C1549" i="14"/>
  <c r="D1533" i="14"/>
  <c r="C1533" i="14"/>
  <c r="D1521" i="14"/>
  <c r="C1521" i="14"/>
  <c r="D1509" i="14"/>
  <c r="C1509" i="14"/>
  <c r="D1497" i="14"/>
  <c r="C1497" i="14"/>
  <c r="D1485" i="14"/>
  <c r="C1485" i="14"/>
  <c r="D1473" i="14"/>
  <c r="C1473" i="14"/>
  <c r="D1461" i="14"/>
  <c r="C1461" i="14"/>
  <c r="D1449" i="14"/>
  <c r="C1449" i="14"/>
  <c r="D1437" i="14"/>
  <c r="C1437" i="14"/>
  <c r="D1426" i="14"/>
  <c r="C1426" i="14"/>
  <c r="D1415" i="14"/>
  <c r="C1415" i="14"/>
  <c r="D1403" i="14"/>
  <c r="C1403" i="14"/>
  <c r="D1390" i="14"/>
  <c r="C1390" i="14"/>
  <c r="D1378" i="14"/>
  <c r="C1378" i="14"/>
  <c r="D1364" i="14"/>
  <c r="C1364" i="14"/>
  <c r="D1349" i="14"/>
  <c r="C1349" i="14"/>
  <c r="D1297" i="14"/>
  <c r="C1297" i="14"/>
  <c r="D1281" i="14"/>
  <c r="C1281" i="14"/>
  <c r="D1265" i="14"/>
  <c r="C1265" i="14"/>
  <c r="D1253" i="14"/>
  <c r="C1253" i="14"/>
  <c r="D1241" i="14"/>
  <c r="C1241" i="14"/>
  <c r="D1229" i="14"/>
  <c r="C1229" i="14"/>
  <c r="D1217" i="14"/>
  <c r="C1217" i="14"/>
  <c r="D1205" i="14"/>
  <c r="C1205" i="14"/>
  <c r="D1193" i="14"/>
  <c r="C1193" i="14"/>
  <c r="D1181" i="14"/>
  <c r="C1181" i="14"/>
  <c r="D1169" i="14"/>
  <c r="C1169" i="14"/>
  <c r="D1158" i="14"/>
  <c r="C1158" i="14"/>
  <c r="D1147" i="14"/>
  <c r="C1147" i="14"/>
  <c r="D1134" i="14"/>
  <c r="C1134" i="14"/>
  <c r="D1125" i="14"/>
  <c r="D2400" i="14" s="1"/>
  <c r="C1125" i="14"/>
  <c r="C2400" i="14" s="1"/>
  <c r="D1113" i="14"/>
  <c r="C1113" i="14"/>
  <c r="D1106" i="14"/>
  <c r="C1106" i="14"/>
  <c r="D1102" i="14"/>
  <c r="C1102" i="14"/>
  <c r="D1084" i="14"/>
  <c r="C1084" i="14"/>
  <c r="D1081" i="14"/>
  <c r="C1081" i="14"/>
  <c r="D1064" i="14"/>
  <c r="C1064" i="14"/>
  <c r="D1047" i="14"/>
  <c r="C1047" i="14"/>
  <c r="D1030" i="14"/>
  <c r="C1030" i="14"/>
  <c r="D1013" i="14"/>
  <c r="C1013" i="14"/>
  <c r="D996" i="14"/>
  <c r="C996" i="14"/>
  <c r="D979" i="14"/>
  <c r="C979" i="14"/>
  <c r="D962" i="14"/>
  <c r="C962" i="14"/>
  <c r="D945" i="14"/>
  <c r="C945" i="14"/>
  <c r="D928" i="14"/>
  <c r="C928" i="14"/>
  <c r="D911" i="14"/>
  <c r="C911" i="14"/>
  <c r="D894" i="14"/>
  <c r="C894" i="14"/>
  <c r="D877" i="14"/>
  <c r="C877" i="14"/>
  <c r="D860" i="14"/>
  <c r="C860" i="14"/>
  <c r="D843" i="14"/>
  <c r="C843" i="14"/>
  <c r="D826" i="14"/>
  <c r="C826" i="14"/>
  <c r="D808" i="14"/>
  <c r="C808" i="14"/>
  <c r="D805" i="14"/>
  <c r="C805" i="14"/>
  <c r="D788" i="14"/>
  <c r="C788" i="14"/>
  <c r="D771" i="14"/>
  <c r="C771" i="14"/>
  <c r="D754" i="14"/>
  <c r="C754" i="14"/>
  <c r="D737" i="14"/>
  <c r="C737" i="14"/>
  <c r="D720" i="14"/>
  <c r="C720" i="14"/>
  <c r="D703" i="14"/>
  <c r="C703" i="14"/>
  <c r="D686" i="14"/>
  <c r="C686" i="14"/>
  <c r="D669" i="14"/>
  <c r="C669" i="14"/>
  <c r="D652" i="14"/>
  <c r="C652" i="14"/>
  <c r="D635" i="14"/>
  <c r="C635" i="14"/>
  <c r="D618" i="14"/>
  <c r="C618" i="14"/>
  <c r="D601" i="14"/>
  <c r="C601" i="14"/>
  <c r="D583" i="14"/>
  <c r="C583" i="14"/>
  <c r="D567" i="14"/>
  <c r="C567" i="14"/>
  <c r="D551" i="14"/>
  <c r="C551" i="14"/>
  <c r="D539" i="14"/>
  <c r="C539" i="14"/>
  <c r="D527" i="14"/>
  <c r="C527" i="14"/>
  <c r="D513" i="14"/>
  <c r="C513" i="14"/>
  <c r="D499" i="14"/>
  <c r="C499" i="14"/>
  <c r="D488" i="14"/>
  <c r="C488" i="14"/>
  <c r="D477" i="14"/>
  <c r="C477" i="14"/>
  <c r="D465" i="14"/>
  <c r="C465" i="14"/>
  <c r="D453" i="14"/>
  <c r="C453" i="14"/>
  <c r="D441" i="14"/>
  <c r="C441" i="14"/>
  <c r="D428" i="14"/>
  <c r="C428" i="14"/>
  <c r="D415" i="14"/>
  <c r="C415" i="14"/>
  <c r="D402" i="14"/>
  <c r="C402" i="14"/>
  <c r="D388" i="14"/>
  <c r="C388" i="14"/>
  <c r="D372" i="14"/>
  <c r="C372" i="14"/>
  <c r="D356" i="14"/>
  <c r="C356" i="14"/>
  <c r="D344" i="14"/>
  <c r="C344" i="14"/>
  <c r="D331" i="14"/>
  <c r="C331" i="14"/>
  <c r="D317" i="14"/>
  <c r="C317" i="14"/>
  <c r="D303" i="14"/>
  <c r="C303" i="14"/>
  <c r="D292" i="14"/>
  <c r="C292" i="14"/>
  <c r="D281" i="14"/>
  <c r="C281" i="14"/>
  <c r="D269" i="14"/>
  <c r="C269" i="14"/>
  <c r="D257" i="14"/>
  <c r="C257" i="14"/>
  <c r="D245" i="14"/>
  <c r="D1115" i="14" s="1"/>
  <c r="C245" i="14"/>
  <c r="C1115" i="14" s="1"/>
  <c r="C227" i="14"/>
  <c r="D225" i="14"/>
  <c r="C225" i="14"/>
  <c r="D219" i="14"/>
  <c r="C219" i="14"/>
  <c r="D216" i="14"/>
  <c r="D227" i="14" s="1"/>
  <c r="C216" i="14"/>
  <c r="D207" i="14"/>
  <c r="C207" i="14"/>
  <c r="D200" i="14"/>
  <c r="C200" i="14"/>
  <c r="D192" i="14"/>
  <c r="C192" i="14"/>
  <c r="D167" i="14"/>
  <c r="C167" i="14"/>
  <c r="D157" i="14"/>
  <c r="C157" i="14"/>
  <c r="D149" i="14"/>
  <c r="C149" i="14"/>
  <c r="D141" i="14"/>
  <c r="C141" i="14"/>
  <c r="D123" i="14"/>
  <c r="C123" i="14"/>
  <c r="C209" i="14" s="1"/>
  <c r="C229" i="14" s="1"/>
  <c r="D105" i="14"/>
  <c r="D209" i="14" s="1"/>
  <c r="C105" i="14"/>
  <c r="D92" i="14"/>
  <c r="C92" i="14"/>
  <c r="D81" i="14"/>
  <c r="C81" i="14"/>
  <c r="D77" i="14"/>
  <c r="C77" i="14"/>
  <c r="D69" i="14"/>
  <c r="C69" i="14"/>
  <c r="D62" i="14"/>
  <c r="C62" i="14"/>
  <c r="D51" i="14"/>
  <c r="C51" i="14"/>
  <c r="D40" i="14"/>
  <c r="C40" i="14"/>
  <c r="D25" i="14"/>
  <c r="C25" i="14"/>
  <c r="C94" i="14" s="1"/>
  <c r="D18" i="14"/>
  <c r="D94" i="14" s="1"/>
  <c r="C18" i="14"/>
  <c r="D2398" i="13"/>
  <c r="C2398" i="13"/>
  <c r="D2396" i="13"/>
  <c r="C2396" i="13"/>
  <c r="D2393" i="13"/>
  <c r="C2393" i="13"/>
  <c r="D2375" i="13"/>
  <c r="C2375" i="13"/>
  <c r="D2358" i="13"/>
  <c r="C2358" i="13"/>
  <c r="D2341" i="13"/>
  <c r="C2341" i="13"/>
  <c r="D2324" i="13"/>
  <c r="C2324" i="13"/>
  <c r="D2312" i="13"/>
  <c r="C2312" i="13"/>
  <c r="D2300" i="13"/>
  <c r="C2300" i="13"/>
  <c r="D2285" i="13"/>
  <c r="C2285" i="13"/>
  <c r="D2279" i="13"/>
  <c r="C2279" i="13"/>
  <c r="D2272" i="13"/>
  <c r="C2272" i="13"/>
  <c r="D2269" i="13"/>
  <c r="C2269" i="13"/>
  <c r="D2226" i="13"/>
  <c r="C2226" i="13"/>
  <c r="D2209" i="13"/>
  <c r="C2209" i="13"/>
  <c r="D2192" i="13"/>
  <c r="C2192" i="13"/>
  <c r="D2175" i="13"/>
  <c r="C2175" i="13"/>
  <c r="D2158" i="13"/>
  <c r="C2158" i="13"/>
  <c r="D2141" i="13"/>
  <c r="C2141" i="13"/>
  <c r="D2124" i="13"/>
  <c r="C2124" i="13"/>
  <c r="D2107" i="13"/>
  <c r="C2107" i="13"/>
  <c r="D2090" i="13"/>
  <c r="C2090" i="13"/>
  <c r="D2073" i="13"/>
  <c r="C2073" i="13"/>
  <c r="D2056" i="13"/>
  <c r="C2056" i="13"/>
  <c r="D2039" i="13"/>
  <c r="C2039" i="13"/>
  <c r="D2022" i="13"/>
  <c r="C2022" i="13"/>
  <c r="D2005" i="13"/>
  <c r="C2005" i="13"/>
  <c r="D1988" i="13"/>
  <c r="C1988" i="13"/>
  <c r="D1971" i="13"/>
  <c r="C1971" i="13"/>
  <c r="D1954" i="13"/>
  <c r="C1954" i="13"/>
  <c r="D1937" i="13"/>
  <c r="C1937" i="13"/>
  <c r="D1919" i="13"/>
  <c r="C1919" i="13"/>
  <c r="D1916" i="13"/>
  <c r="C1916" i="13"/>
  <c r="D1865" i="13"/>
  <c r="C1865" i="13"/>
  <c r="D1848" i="13"/>
  <c r="C1848" i="13"/>
  <c r="D1831" i="13"/>
  <c r="C1831" i="13"/>
  <c r="D1814" i="13"/>
  <c r="C1814" i="13"/>
  <c r="D1797" i="13"/>
  <c r="C1797" i="13"/>
  <c r="D1780" i="13"/>
  <c r="C1780" i="13"/>
  <c r="D1763" i="13"/>
  <c r="C1763" i="13"/>
  <c r="D1746" i="13"/>
  <c r="C1746" i="13"/>
  <c r="D1729" i="13"/>
  <c r="C1729" i="13"/>
  <c r="D1712" i="13"/>
  <c r="C1712" i="13"/>
  <c r="D1695" i="13"/>
  <c r="C1695" i="13"/>
  <c r="D1678" i="13"/>
  <c r="C1678" i="13"/>
  <c r="D1661" i="13"/>
  <c r="C1661" i="13"/>
  <c r="D1644" i="13"/>
  <c r="C1644" i="13"/>
  <c r="D1627" i="13"/>
  <c r="C1627" i="13"/>
  <c r="D1609" i="13"/>
  <c r="C1609" i="13"/>
  <c r="D1565" i="13"/>
  <c r="C1565" i="13"/>
  <c r="D1549" i="13"/>
  <c r="C1549" i="13"/>
  <c r="D1533" i="13"/>
  <c r="C1533" i="13"/>
  <c r="D1521" i="13"/>
  <c r="C1521" i="13"/>
  <c r="D1509" i="13"/>
  <c r="C1509" i="13"/>
  <c r="D1497" i="13"/>
  <c r="C1497" i="13"/>
  <c r="D1485" i="13"/>
  <c r="C1485" i="13"/>
  <c r="D1473" i="13"/>
  <c r="C1473" i="13"/>
  <c r="D1461" i="13"/>
  <c r="C1461" i="13"/>
  <c r="D1449" i="13"/>
  <c r="C1449" i="13"/>
  <c r="D1437" i="13"/>
  <c r="C1437" i="13"/>
  <c r="D1426" i="13"/>
  <c r="C1426" i="13"/>
  <c r="D1415" i="13"/>
  <c r="C1415" i="13"/>
  <c r="D1403" i="13"/>
  <c r="C1403" i="13"/>
  <c r="D1390" i="13"/>
  <c r="C1390" i="13"/>
  <c r="D1378" i="13"/>
  <c r="C1378" i="13"/>
  <c r="D1364" i="13"/>
  <c r="C1364" i="13"/>
  <c r="D1349" i="13"/>
  <c r="C1349" i="13"/>
  <c r="D1297" i="13"/>
  <c r="C1297" i="13"/>
  <c r="D1281" i="13"/>
  <c r="C1281" i="13"/>
  <c r="D1265" i="13"/>
  <c r="C1265" i="13"/>
  <c r="D1253" i="13"/>
  <c r="C1253" i="13"/>
  <c r="D1241" i="13"/>
  <c r="C1241" i="13"/>
  <c r="D1229" i="13"/>
  <c r="C1229" i="13"/>
  <c r="D1217" i="13"/>
  <c r="C1217" i="13"/>
  <c r="D1205" i="13"/>
  <c r="C1205" i="13"/>
  <c r="D1193" i="13"/>
  <c r="C1193" i="13"/>
  <c r="D1181" i="13"/>
  <c r="C1181" i="13"/>
  <c r="D1169" i="13"/>
  <c r="C1169" i="13"/>
  <c r="D1158" i="13"/>
  <c r="C1158" i="13"/>
  <c r="D1147" i="13"/>
  <c r="C1147" i="13"/>
  <c r="D1134" i="13"/>
  <c r="C1134" i="13"/>
  <c r="D1125" i="13"/>
  <c r="D2400" i="13" s="1"/>
  <c r="C1125" i="13"/>
  <c r="C2400" i="13" s="1"/>
  <c r="D1113" i="13"/>
  <c r="C1113" i="13"/>
  <c r="D1106" i="13"/>
  <c r="C1106" i="13"/>
  <c r="D1102" i="13"/>
  <c r="C1102" i="13"/>
  <c r="D1084" i="13"/>
  <c r="C1084" i="13"/>
  <c r="D1081" i="13"/>
  <c r="C1081" i="13"/>
  <c r="D1064" i="13"/>
  <c r="C1064" i="13"/>
  <c r="D1047" i="13"/>
  <c r="C1047" i="13"/>
  <c r="D1030" i="13"/>
  <c r="C1030" i="13"/>
  <c r="D1013" i="13"/>
  <c r="C1013" i="13"/>
  <c r="D996" i="13"/>
  <c r="C996" i="13"/>
  <c r="D979" i="13"/>
  <c r="C979" i="13"/>
  <c r="D962" i="13"/>
  <c r="C962" i="13"/>
  <c r="D945" i="13"/>
  <c r="C945" i="13"/>
  <c r="D928" i="13"/>
  <c r="C928" i="13"/>
  <c r="D911" i="13"/>
  <c r="C911" i="13"/>
  <c r="D894" i="13"/>
  <c r="C894" i="13"/>
  <c r="D877" i="13"/>
  <c r="C877" i="13"/>
  <c r="D860" i="13"/>
  <c r="C860" i="13"/>
  <c r="D843" i="13"/>
  <c r="C843" i="13"/>
  <c r="D826" i="13"/>
  <c r="C826" i="13"/>
  <c r="D808" i="13"/>
  <c r="C808" i="13"/>
  <c r="D805" i="13"/>
  <c r="C805" i="13"/>
  <c r="D788" i="13"/>
  <c r="C788" i="13"/>
  <c r="D771" i="13"/>
  <c r="C771" i="13"/>
  <c r="D754" i="13"/>
  <c r="C754" i="13"/>
  <c r="D737" i="13"/>
  <c r="C737" i="13"/>
  <c r="D720" i="13"/>
  <c r="C720" i="13"/>
  <c r="D703" i="13"/>
  <c r="C703" i="13"/>
  <c r="D686" i="13"/>
  <c r="C686" i="13"/>
  <c r="D669" i="13"/>
  <c r="C669" i="13"/>
  <c r="D652" i="13"/>
  <c r="C652" i="13"/>
  <c r="D635" i="13"/>
  <c r="C635" i="13"/>
  <c r="D618" i="13"/>
  <c r="C618" i="13"/>
  <c r="D601" i="13"/>
  <c r="C601" i="13"/>
  <c r="D583" i="13"/>
  <c r="C583" i="13"/>
  <c r="D567" i="13"/>
  <c r="C567" i="13"/>
  <c r="D551" i="13"/>
  <c r="C551" i="13"/>
  <c r="D539" i="13"/>
  <c r="C539" i="13"/>
  <c r="D527" i="13"/>
  <c r="C527" i="13"/>
  <c r="D513" i="13"/>
  <c r="C513" i="13"/>
  <c r="D499" i="13"/>
  <c r="C499" i="13"/>
  <c r="D488" i="13"/>
  <c r="C488" i="13"/>
  <c r="D477" i="13"/>
  <c r="C477" i="13"/>
  <c r="D465" i="13"/>
  <c r="C465" i="13"/>
  <c r="D453" i="13"/>
  <c r="C453" i="13"/>
  <c r="D441" i="13"/>
  <c r="C441" i="13"/>
  <c r="D428" i="13"/>
  <c r="C428" i="13"/>
  <c r="D415" i="13"/>
  <c r="C415" i="13"/>
  <c r="D402" i="13"/>
  <c r="C402" i="13"/>
  <c r="D388" i="13"/>
  <c r="C388" i="13"/>
  <c r="D372" i="13"/>
  <c r="C372" i="13"/>
  <c r="D356" i="13"/>
  <c r="C356" i="13"/>
  <c r="D344" i="13"/>
  <c r="C344" i="13"/>
  <c r="D331" i="13"/>
  <c r="C331" i="13"/>
  <c r="D317" i="13"/>
  <c r="C317" i="13"/>
  <c r="D303" i="13"/>
  <c r="C303" i="13"/>
  <c r="D292" i="13"/>
  <c r="C292" i="13"/>
  <c r="D281" i="13"/>
  <c r="C281" i="13"/>
  <c r="D269" i="13"/>
  <c r="C269" i="13"/>
  <c r="D257" i="13"/>
  <c r="C257" i="13"/>
  <c r="D245" i="13"/>
  <c r="D1115" i="13" s="1"/>
  <c r="C245" i="13"/>
  <c r="C1115" i="13" s="1"/>
  <c r="D227" i="13"/>
  <c r="D225" i="13"/>
  <c r="C225" i="13"/>
  <c r="D219" i="13"/>
  <c r="C219" i="13"/>
  <c r="C227" i="13" s="1"/>
  <c r="D216" i="13"/>
  <c r="C216" i="13"/>
  <c r="D207" i="13"/>
  <c r="C207" i="13"/>
  <c r="D200" i="13"/>
  <c r="C200" i="13"/>
  <c r="D192" i="13"/>
  <c r="C192" i="13"/>
  <c r="D167" i="13"/>
  <c r="C167" i="13"/>
  <c r="D157" i="13"/>
  <c r="C157" i="13"/>
  <c r="D149" i="13"/>
  <c r="C149" i="13"/>
  <c r="D141" i="13"/>
  <c r="C141" i="13"/>
  <c r="D123" i="13"/>
  <c r="D209" i="13" s="1"/>
  <c r="D229" i="13" s="1"/>
  <c r="C123" i="13"/>
  <c r="C209" i="13" s="1"/>
  <c r="D105" i="13"/>
  <c r="C105" i="13"/>
  <c r="D92" i="13"/>
  <c r="C92" i="13"/>
  <c r="D81" i="13"/>
  <c r="C81" i="13"/>
  <c r="D77" i="13"/>
  <c r="C77" i="13"/>
  <c r="D69" i="13"/>
  <c r="C69" i="13"/>
  <c r="D62" i="13"/>
  <c r="C62" i="13"/>
  <c r="D51" i="13"/>
  <c r="C51" i="13"/>
  <c r="D40" i="13"/>
  <c r="C40" i="13"/>
  <c r="D25" i="13"/>
  <c r="D94" i="13" s="1"/>
  <c r="C25" i="13"/>
  <c r="C94" i="13" s="1"/>
  <c r="D18" i="13"/>
  <c r="C18" i="13"/>
  <c r="D2398" i="12"/>
  <c r="C2398" i="12"/>
  <c r="D2396" i="12"/>
  <c r="C2396" i="12"/>
  <c r="D2393" i="12"/>
  <c r="C2393" i="12"/>
  <c r="D2375" i="12"/>
  <c r="C2375" i="12"/>
  <c r="D2358" i="12"/>
  <c r="C2358" i="12"/>
  <c r="D2341" i="12"/>
  <c r="C2341" i="12"/>
  <c r="D2324" i="12"/>
  <c r="C2324" i="12"/>
  <c r="D2312" i="12"/>
  <c r="C2312" i="12"/>
  <c r="D2300" i="12"/>
  <c r="C2300" i="12"/>
  <c r="D2285" i="12"/>
  <c r="C2285" i="12"/>
  <c r="D2279" i="12"/>
  <c r="C2279" i="12"/>
  <c r="D2272" i="12"/>
  <c r="C2272" i="12"/>
  <c r="D2269" i="12"/>
  <c r="C2269" i="12"/>
  <c r="D2226" i="12"/>
  <c r="C2226" i="12"/>
  <c r="D2209" i="12"/>
  <c r="C2209" i="12"/>
  <c r="D2192" i="12"/>
  <c r="C2192" i="12"/>
  <c r="D2175" i="12"/>
  <c r="C2175" i="12"/>
  <c r="D2158" i="12"/>
  <c r="C2158" i="12"/>
  <c r="D2141" i="12"/>
  <c r="C2141" i="12"/>
  <c r="D2124" i="12"/>
  <c r="C2124" i="12"/>
  <c r="D2107" i="12"/>
  <c r="C2107" i="12"/>
  <c r="D2090" i="12"/>
  <c r="C2090" i="12"/>
  <c r="D2073" i="12"/>
  <c r="C2073" i="12"/>
  <c r="D2056" i="12"/>
  <c r="C2056" i="12"/>
  <c r="D2039" i="12"/>
  <c r="C2039" i="12"/>
  <c r="D2022" i="12"/>
  <c r="C2022" i="12"/>
  <c r="D2005" i="12"/>
  <c r="C2005" i="12"/>
  <c r="D1988" i="12"/>
  <c r="C1988" i="12"/>
  <c r="D1971" i="12"/>
  <c r="C1971" i="12"/>
  <c r="D1954" i="12"/>
  <c r="C1954" i="12"/>
  <c r="D1937" i="12"/>
  <c r="C1937" i="12"/>
  <c r="D1919" i="12"/>
  <c r="C1919" i="12"/>
  <c r="D1916" i="12"/>
  <c r="C1916" i="12"/>
  <c r="D1865" i="12"/>
  <c r="C1865" i="12"/>
  <c r="D1848" i="12"/>
  <c r="C1848" i="12"/>
  <c r="D1831" i="12"/>
  <c r="C1831" i="12"/>
  <c r="D1814" i="12"/>
  <c r="C1814" i="12"/>
  <c r="D1797" i="12"/>
  <c r="C1797" i="12"/>
  <c r="D1780" i="12"/>
  <c r="C1780" i="12"/>
  <c r="D1763" i="12"/>
  <c r="C1763" i="12"/>
  <c r="D1746" i="12"/>
  <c r="C1746" i="12"/>
  <c r="D1729" i="12"/>
  <c r="C1729" i="12"/>
  <c r="D1712" i="12"/>
  <c r="C1712" i="12"/>
  <c r="D1695" i="12"/>
  <c r="C1695" i="12"/>
  <c r="D1678" i="12"/>
  <c r="C1678" i="12"/>
  <c r="D1661" i="12"/>
  <c r="C1661" i="12"/>
  <c r="D1644" i="12"/>
  <c r="C1644" i="12"/>
  <c r="D1627" i="12"/>
  <c r="C1627" i="12"/>
  <c r="D1609" i="12"/>
  <c r="C1609" i="12"/>
  <c r="D1565" i="12"/>
  <c r="C1565" i="12"/>
  <c r="D1549" i="12"/>
  <c r="C1549" i="12"/>
  <c r="D1533" i="12"/>
  <c r="C1533" i="12"/>
  <c r="D1521" i="12"/>
  <c r="C1521" i="12"/>
  <c r="D1509" i="12"/>
  <c r="C1509" i="12"/>
  <c r="D1497" i="12"/>
  <c r="C1497" i="12"/>
  <c r="D1485" i="12"/>
  <c r="C1485" i="12"/>
  <c r="D1473" i="12"/>
  <c r="C1473" i="12"/>
  <c r="D1461" i="12"/>
  <c r="C1461" i="12"/>
  <c r="D1449" i="12"/>
  <c r="C1449" i="12"/>
  <c r="D1437" i="12"/>
  <c r="C1437" i="12"/>
  <c r="D1426" i="12"/>
  <c r="C1426" i="12"/>
  <c r="D1415" i="12"/>
  <c r="C1415" i="12"/>
  <c r="D1403" i="12"/>
  <c r="C1403" i="12"/>
  <c r="D1390" i="12"/>
  <c r="C1390" i="12"/>
  <c r="D1378" i="12"/>
  <c r="C1378" i="12"/>
  <c r="D1364" i="12"/>
  <c r="C1364" i="12"/>
  <c r="D1349" i="12"/>
  <c r="C1349" i="12"/>
  <c r="D1297" i="12"/>
  <c r="C1297" i="12"/>
  <c r="D1281" i="12"/>
  <c r="C1281" i="12"/>
  <c r="D1265" i="12"/>
  <c r="C1265" i="12"/>
  <c r="D1253" i="12"/>
  <c r="C1253" i="12"/>
  <c r="D1241" i="12"/>
  <c r="C1241" i="12"/>
  <c r="D1229" i="12"/>
  <c r="C1229" i="12"/>
  <c r="D1217" i="12"/>
  <c r="C1217" i="12"/>
  <c r="D1205" i="12"/>
  <c r="C1205" i="12"/>
  <c r="D1193" i="12"/>
  <c r="C1193" i="12"/>
  <c r="D1181" i="12"/>
  <c r="C1181" i="12"/>
  <c r="D1169" i="12"/>
  <c r="C1169" i="12"/>
  <c r="D1158" i="12"/>
  <c r="C1158" i="12"/>
  <c r="D1147" i="12"/>
  <c r="C1147" i="12"/>
  <c r="D1134" i="12"/>
  <c r="C1134" i="12"/>
  <c r="D1125" i="12"/>
  <c r="D2400" i="12" s="1"/>
  <c r="C1125" i="12"/>
  <c r="C2400" i="12" s="1"/>
  <c r="D1113" i="12"/>
  <c r="C1113" i="12"/>
  <c r="D1106" i="12"/>
  <c r="C1106" i="12"/>
  <c r="D1102" i="12"/>
  <c r="C1102" i="12"/>
  <c r="D1084" i="12"/>
  <c r="C1084" i="12"/>
  <c r="D1081" i="12"/>
  <c r="C1081" i="12"/>
  <c r="D1064" i="12"/>
  <c r="C1064" i="12"/>
  <c r="D1047" i="12"/>
  <c r="C1047" i="12"/>
  <c r="D1030" i="12"/>
  <c r="C1030" i="12"/>
  <c r="D1013" i="12"/>
  <c r="C1013" i="12"/>
  <c r="D996" i="12"/>
  <c r="C996" i="12"/>
  <c r="D979" i="12"/>
  <c r="C979" i="12"/>
  <c r="D962" i="12"/>
  <c r="C962" i="12"/>
  <c r="D945" i="12"/>
  <c r="C945" i="12"/>
  <c r="D928" i="12"/>
  <c r="C928" i="12"/>
  <c r="D911" i="12"/>
  <c r="C911" i="12"/>
  <c r="D894" i="12"/>
  <c r="C894" i="12"/>
  <c r="D877" i="12"/>
  <c r="C877" i="12"/>
  <c r="D860" i="12"/>
  <c r="C860" i="12"/>
  <c r="D843" i="12"/>
  <c r="C843" i="12"/>
  <c r="D826" i="12"/>
  <c r="C826" i="12"/>
  <c r="D808" i="12"/>
  <c r="C808" i="12"/>
  <c r="D805" i="12"/>
  <c r="C805" i="12"/>
  <c r="D788" i="12"/>
  <c r="C788" i="12"/>
  <c r="D771" i="12"/>
  <c r="C771" i="12"/>
  <c r="D754" i="12"/>
  <c r="C754" i="12"/>
  <c r="D737" i="12"/>
  <c r="C737" i="12"/>
  <c r="D720" i="12"/>
  <c r="C720" i="12"/>
  <c r="D703" i="12"/>
  <c r="C703" i="12"/>
  <c r="D686" i="12"/>
  <c r="C686" i="12"/>
  <c r="D669" i="12"/>
  <c r="C669" i="12"/>
  <c r="D652" i="12"/>
  <c r="C652" i="12"/>
  <c r="D635" i="12"/>
  <c r="C635" i="12"/>
  <c r="D618" i="12"/>
  <c r="C618" i="12"/>
  <c r="D601" i="12"/>
  <c r="C601" i="12"/>
  <c r="D583" i="12"/>
  <c r="C583" i="12"/>
  <c r="D567" i="12"/>
  <c r="C567" i="12"/>
  <c r="D551" i="12"/>
  <c r="C551" i="12"/>
  <c r="D539" i="12"/>
  <c r="C539" i="12"/>
  <c r="D527" i="12"/>
  <c r="C527" i="12"/>
  <c r="D513" i="12"/>
  <c r="C513" i="12"/>
  <c r="D499" i="12"/>
  <c r="C499" i="12"/>
  <c r="D488" i="12"/>
  <c r="C488" i="12"/>
  <c r="D477" i="12"/>
  <c r="C477" i="12"/>
  <c r="D465" i="12"/>
  <c r="C465" i="12"/>
  <c r="D453" i="12"/>
  <c r="C453" i="12"/>
  <c r="D441" i="12"/>
  <c r="C441" i="12"/>
  <c r="D428" i="12"/>
  <c r="C428" i="12"/>
  <c r="D415" i="12"/>
  <c r="C415" i="12"/>
  <c r="D402" i="12"/>
  <c r="C402" i="12"/>
  <c r="D388" i="12"/>
  <c r="C388" i="12"/>
  <c r="D372" i="12"/>
  <c r="C372" i="12"/>
  <c r="D356" i="12"/>
  <c r="C356" i="12"/>
  <c r="D344" i="12"/>
  <c r="C344" i="12"/>
  <c r="D331" i="12"/>
  <c r="C331" i="12"/>
  <c r="D317" i="12"/>
  <c r="C317" i="12"/>
  <c r="D303" i="12"/>
  <c r="C303" i="12"/>
  <c r="D292" i="12"/>
  <c r="C292" i="12"/>
  <c r="D281" i="12"/>
  <c r="C281" i="12"/>
  <c r="D269" i="12"/>
  <c r="C269" i="12"/>
  <c r="D257" i="12"/>
  <c r="C257" i="12"/>
  <c r="D245" i="12"/>
  <c r="D1115" i="12" s="1"/>
  <c r="C245" i="12"/>
  <c r="C1115" i="12" s="1"/>
  <c r="D227" i="12"/>
  <c r="D225" i="12"/>
  <c r="C225" i="12"/>
  <c r="D219" i="12"/>
  <c r="C219" i="12"/>
  <c r="C227" i="12" s="1"/>
  <c r="D216" i="12"/>
  <c r="C216" i="12"/>
  <c r="D207" i="12"/>
  <c r="C207" i="12"/>
  <c r="D200" i="12"/>
  <c r="C200" i="12"/>
  <c r="D192" i="12"/>
  <c r="C192" i="12"/>
  <c r="D167" i="12"/>
  <c r="C167" i="12"/>
  <c r="D157" i="12"/>
  <c r="C157" i="12"/>
  <c r="D149" i="12"/>
  <c r="C149" i="12"/>
  <c r="D141" i="12"/>
  <c r="C141" i="12"/>
  <c r="D123" i="12"/>
  <c r="D209" i="12" s="1"/>
  <c r="D229" i="12" s="1"/>
  <c r="C123" i="12"/>
  <c r="C209" i="12" s="1"/>
  <c r="D105" i="12"/>
  <c r="C105" i="12"/>
  <c r="D92" i="12"/>
  <c r="C92" i="12"/>
  <c r="D81" i="12"/>
  <c r="C81" i="12"/>
  <c r="D77" i="12"/>
  <c r="C77" i="12"/>
  <c r="D69" i="12"/>
  <c r="C69" i="12"/>
  <c r="D62" i="12"/>
  <c r="C62" i="12"/>
  <c r="D51" i="12"/>
  <c r="C51" i="12"/>
  <c r="D40" i="12"/>
  <c r="C40" i="12"/>
  <c r="D25" i="12"/>
  <c r="D94" i="12" s="1"/>
  <c r="C25" i="12"/>
  <c r="C94" i="12" s="1"/>
  <c r="D18" i="12"/>
  <c r="C18" i="12"/>
  <c r="D2398" i="10"/>
  <c r="C2398" i="10"/>
  <c r="D2396" i="10"/>
  <c r="C2396" i="10"/>
  <c r="D2393" i="10"/>
  <c r="C2393" i="10"/>
  <c r="D2375" i="10"/>
  <c r="C2375" i="10"/>
  <c r="D2358" i="10"/>
  <c r="C2358" i="10"/>
  <c r="D2341" i="10"/>
  <c r="C2341" i="10"/>
  <c r="D2324" i="10"/>
  <c r="C2324" i="10"/>
  <c r="D2312" i="10"/>
  <c r="C2312" i="10"/>
  <c r="D2300" i="10"/>
  <c r="C2300" i="10"/>
  <c r="D2285" i="10"/>
  <c r="C2285" i="10"/>
  <c r="D2279" i="10"/>
  <c r="C2279" i="10"/>
  <c r="D2272" i="10"/>
  <c r="C2272" i="10"/>
  <c r="D2269" i="10"/>
  <c r="C2269" i="10"/>
  <c r="D2226" i="10"/>
  <c r="C2226" i="10"/>
  <c r="D2209" i="10"/>
  <c r="C2209" i="10"/>
  <c r="D2192" i="10"/>
  <c r="C2192" i="10"/>
  <c r="D2175" i="10"/>
  <c r="C2175" i="10"/>
  <c r="D2158" i="10"/>
  <c r="C2158" i="10"/>
  <c r="D2141" i="10"/>
  <c r="C2141" i="10"/>
  <c r="D2124" i="10"/>
  <c r="C2124" i="10"/>
  <c r="D2107" i="10"/>
  <c r="C2107" i="10"/>
  <c r="D2090" i="10"/>
  <c r="C2090" i="10"/>
  <c r="D2073" i="10"/>
  <c r="C2073" i="10"/>
  <c r="D2056" i="10"/>
  <c r="C2056" i="10"/>
  <c r="D2039" i="10"/>
  <c r="C2039" i="10"/>
  <c r="D2022" i="10"/>
  <c r="C2022" i="10"/>
  <c r="D2005" i="10"/>
  <c r="C2005" i="10"/>
  <c r="D1988" i="10"/>
  <c r="C1988" i="10"/>
  <c r="D1971" i="10"/>
  <c r="C1971" i="10"/>
  <c r="D1954" i="10"/>
  <c r="C1954" i="10"/>
  <c r="D1937" i="10"/>
  <c r="C1937" i="10"/>
  <c r="D1919" i="10"/>
  <c r="C1919" i="10"/>
  <c r="D1916" i="10"/>
  <c r="C1916" i="10"/>
  <c r="D1865" i="10"/>
  <c r="C1865" i="10"/>
  <c r="D1848" i="10"/>
  <c r="C1848" i="10"/>
  <c r="D1831" i="10"/>
  <c r="C1831" i="10"/>
  <c r="D1814" i="10"/>
  <c r="C1814" i="10"/>
  <c r="D1797" i="10"/>
  <c r="C1797" i="10"/>
  <c r="D1780" i="10"/>
  <c r="C1780" i="10"/>
  <c r="D1763" i="10"/>
  <c r="C1763" i="10"/>
  <c r="D1746" i="10"/>
  <c r="C1746" i="10"/>
  <c r="D1729" i="10"/>
  <c r="C1729" i="10"/>
  <c r="D1712" i="10"/>
  <c r="C1712" i="10"/>
  <c r="D1695" i="10"/>
  <c r="C1695" i="10"/>
  <c r="D1678" i="10"/>
  <c r="C1678" i="10"/>
  <c r="D1661" i="10"/>
  <c r="C1661" i="10"/>
  <c r="D1644" i="10"/>
  <c r="C1644" i="10"/>
  <c r="D1627" i="10"/>
  <c r="C1627" i="10"/>
  <c r="D1609" i="10"/>
  <c r="C1609" i="10"/>
  <c r="D1565" i="10"/>
  <c r="C1565" i="10"/>
  <c r="D1549" i="10"/>
  <c r="C1549" i="10"/>
  <c r="D1533" i="10"/>
  <c r="C1533" i="10"/>
  <c r="D1521" i="10"/>
  <c r="C1521" i="10"/>
  <c r="D1509" i="10"/>
  <c r="C1509" i="10"/>
  <c r="D1497" i="10"/>
  <c r="C1497" i="10"/>
  <c r="D1485" i="10"/>
  <c r="C1485" i="10"/>
  <c r="D1473" i="10"/>
  <c r="C1473" i="10"/>
  <c r="D1461" i="10"/>
  <c r="C1461" i="10"/>
  <c r="D1449" i="10"/>
  <c r="C1449" i="10"/>
  <c r="D1437" i="10"/>
  <c r="C1437" i="10"/>
  <c r="D1426" i="10"/>
  <c r="C1426" i="10"/>
  <c r="D1415" i="10"/>
  <c r="C1415" i="10"/>
  <c r="D1403" i="10"/>
  <c r="C1403" i="10"/>
  <c r="D1390" i="10"/>
  <c r="C1390" i="10"/>
  <c r="D1378" i="10"/>
  <c r="C1378" i="10"/>
  <c r="D1364" i="10"/>
  <c r="C1364" i="10"/>
  <c r="D1349" i="10"/>
  <c r="C1349" i="10"/>
  <c r="D1297" i="10"/>
  <c r="C1297" i="10"/>
  <c r="D1281" i="10"/>
  <c r="C1281" i="10"/>
  <c r="D1265" i="10"/>
  <c r="C1265" i="10"/>
  <c r="D1253" i="10"/>
  <c r="C1253" i="10"/>
  <c r="D1241" i="10"/>
  <c r="C1241" i="10"/>
  <c r="D1229" i="10"/>
  <c r="C1229" i="10"/>
  <c r="D1217" i="10"/>
  <c r="C1217" i="10"/>
  <c r="D1205" i="10"/>
  <c r="C1205" i="10"/>
  <c r="D1193" i="10"/>
  <c r="C1193" i="10"/>
  <c r="D1181" i="10"/>
  <c r="C1181" i="10"/>
  <c r="D1169" i="10"/>
  <c r="C1169" i="10"/>
  <c r="D1158" i="10"/>
  <c r="C1158" i="10"/>
  <c r="D1147" i="10"/>
  <c r="C1147" i="10"/>
  <c r="D1134" i="10"/>
  <c r="C1134" i="10"/>
  <c r="D1125" i="10"/>
  <c r="D2400" i="10" s="1"/>
  <c r="C1125" i="10"/>
  <c r="C2400" i="10" s="1"/>
  <c r="D1113" i="10"/>
  <c r="C1113" i="10"/>
  <c r="D1106" i="10"/>
  <c r="C1106" i="10"/>
  <c r="D1102" i="10"/>
  <c r="C1102" i="10"/>
  <c r="D1084" i="10"/>
  <c r="C1084" i="10"/>
  <c r="D1081" i="10"/>
  <c r="C1081" i="10"/>
  <c r="D1064" i="10"/>
  <c r="C1064" i="10"/>
  <c r="D1047" i="10"/>
  <c r="C1047" i="10"/>
  <c r="D1030" i="10"/>
  <c r="C1030" i="10"/>
  <c r="D1013" i="10"/>
  <c r="C1013" i="10"/>
  <c r="D996" i="10"/>
  <c r="C996" i="10"/>
  <c r="D979" i="10"/>
  <c r="C979" i="10"/>
  <c r="D962" i="10"/>
  <c r="C962" i="10"/>
  <c r="D945" i="10"/>
  <c r="C945" i="10"/>
  <c r="D928" i="10"/>
  <c r="C928" i="10"/>
  <c r="D911" i="10"/>
  <c r="C911" i="10"/>
  <c r="D894" i="10"/>
  <c r="C894" i="10"/>
  <c r="D877" i="10"/>
  <c r="C877" i="10"/>
  <c r="D860" i="10"/>
  <c r="C860" i="10"/>
  <c r="D843" i="10"/>
  <c r="C843" i="10"/>
  <c r="D826" i="10"/>
  <c r="C826" i="10"/>
  <c r="D808" i="10"/>
  <c r="C808" i="10"/>
  <c r="D805" i="10"/>
  <c r="C805" i="10"/>
  <c r="D788" i="10"/>
  <c r="C788" i="10"/>
  <c r="D771" i="10"/>
  <c r="C771" i="10"/>
  <c r="D754" i="10"/>
  <c r="C754" i="10"/>
  <c r="D737" i="10"/>
  <c r="C737" i="10"/>
  <c r="D720" i="10"/>
  <c r="C720" i="10"/>
  <c r="D703" i="10"/>
  <c r="C703" i="10"/>
  <c r="D686" i="10"/>
  <c r="C686" i="10"/>
  <c r="D669" i="10"/>
  <c r="C669" i="10"/>
  <c r="D652" i="10"/>
  <c r="C652" i="10"/>
  <c r="D635" i="10"/>
  <c r="C635" i="10"/>
  <c r="D618" i="10"/>
  <c r="C618" i="10"/>
  <c r="D601" i="10"/>
  <c r="C601" i="10"/>
  <c r="D583" i="10"/>
  <c r="C583" i="10"/>
  <c r="D567" i="10"/>
  <c r="C567" i="10"/>
  <c r="D551" i="10"/>
  <c r="C551" i="10"/>
  <c r="D539" i="10"/>
  <c r="C539" i="10"/>
  <c r="D527" i="10"/>
  <c r="C527" i="10"/>
  <c r="D513" i="10"/>
  <c r="C513" i="10"/>
  <c r="D499" i="10"/>
  <c r="C499" i="10"/>
  <c r="D488" i="10"/>
  <c r="C488" i="10"/>
  <c r="D477" i="10"/>
  <c r="C477" i="10"/>
  <c r="D465" i="10"/>
  <c r="C465" i="10"/>
  <c r="D453" i="10"/>
  <c r="C453" i="10"/>
  <c r="D441" i="10"/>
  <c r="C441" i="10"/>
  <c r="D428" i="10"/>
  <c r="C428" i="10"/>
  <c r="D415" i="10"/>
  <c r="C415" i="10"/>
  <c r="D402" i="10"/>
  <c r="C402" i="10"/>
  <c r="D388" i="10"/>
  <c r="C388" i="10"/>
  <c r="D372" i="10"/>
  <c r="C372" i="10"/>
  <c r="D356" i="10"/>
  <c r="C356" i="10"/>
  <c r="D344" i="10"/>
  <c r="C344" i="10"/>
  <c r="D331" i="10"/>
  <c r="C331" i="10"/>
  <c r="D317" i="10"/>
  <c r="C317" i="10"/>
  <c r="D303" i="10"/>
  <c r="C303" i="10"/>
  <c r="D292" i="10"/>
  <c r="C292" i="10"/>
  <c r="D281" i="10"/>
  <c r="C281" i="10"/>
  <c r="D269" i="10"/>
  <c r="C269" i="10"/>
  <c r="D257" i="10"/>
  <c r="C257" i="10"/>
  <c r="D245" i="10"/>
  <c r="D1115" i="10" s="1"/>
  <c r="C245" i="10"/>
  <c r="C1115" i="10" s="1"/>
  <c r="C227" i="10"/>
  <c r="D225" i="10"/>
  <c r="C225" i="10"/>
  <c r="D219" i="10"/>
  <c r="C219" i="10"/>
  <c r="D216" i="10"/>
  <c r="D227" i="10" s="1"/>
  <c r="C216" i="10"/>
  <c r="D207" i="10"/>
  <c r="C207" i="10"/>
  <c r="D200" i="10"/>
  <c r="C200" i="10"/>
  <c r="D192" i="10"/>
  <c r="C192" i="10"/>
  <c r="D167" i="10"/>
  <c r="C167" i="10"/>
  <c r="D157" i="10"/>
  <c r="C157" i="10"/>
  <c r="D149" i="10"/>
  <c r="C149" i="10"/>
  <c r="D141" i="10"/>
  <c r="C141" i="10"/>
  <c r="D123" i="10"/>
  <c r="C123" i="10"/>
  <c r="C209" i="10" s="1"/>
  <c r="C229" i="10" s="1"/>
  <c r="D105" i="10"/>
  <c r="D209" i="10" s="1"/>
  <c r="C105" i="10"/>
  <c r="D92" i="10"/>
  <c r="C92" i="10"/>
  <c r="D81" i="10"/>
  <c r="C81" i="10"/>
  <c r="D77" i="10"/>
  <c r="C77" i="10"/>
  <c r="D69" i="10"/>
  <c r="C69" i="10"/>
  <c r="D62" i="10"/>
  <c r="C62" i="10"/>
  <c r="D51" i="10"/>
  <c r="C51" i="10"/>
  <c r="D40" i="10"/>
  <c r="C40" i="10"/>
  <c r="D25" i="10"/>
  <c r="C25" i="10"/>
  <c r="C94" i="10" s="1"/>
  <c r="D18" i="10"/>
  <c r="D94" i="10" s="1"/>
  <c r="C18" i="10"/>
  <c r="D2398" i="9"/>
  <c r="C2398" i="9"/>
  <c r="D2396" i="9"/>
  <c r="C2396" i="9"/>
  <c r="D2393" i="9"/>
  <c r="C2393" i="9"/>
  <c r="D2375" i="9"/>
  <c r="C2375" i="9"/>
  <c r="D2358" i="9"/>
  <c r="C2358" i="9"/>
  <c r="D2341" i="9"/>
  <c r="C2341" i="9"/>
  <c r="D2324" i="9"/>
  <c r="C2324" i="9"/>
  <c r="D2312" i="9"/>
  <c r="C2312" i="9"/>
  <c r="D2300" i="9"/>
  <c r="C2300" i="9"/>
  <c r="D2285" i="9"/>
  <c r="C2285" i="9"/>
  <c r="D2279" i="9"/>
  <c r="C2279" i="9"/>
  <c r="D2272" i="9"/>
  <c r="C2272" i="9"/>
  <c r="D2269" i="9"/>
  <c r="C2269" i="9"/>
  <c r="D2226" i="9"/>
  <c r="C2226" i="9"/>
  <c r="D2209" i="9"/>
  <c r="C2209" i="9"/>
  <c r="D2192" i="9"/>
  <c r="C2192" i="9"/>
  <c r="D2175" i="9"/>
  <c r="C2175" i="9"/>
  <c r="D2158" i="9"/>
  <c r="C2158" i="9"/>
  <c r="D2141" i="9"/>
  <c r="C2141" i="9"/>
  <c r="D2124" i="9"/>
  <c r="C2124" i="9"/>
  <c r="D2107" i="9"/>
  <c r="C2107" i="9"/>
  <c r="D2090" i="9"/>
  <c r="C2090" i="9"/>
  <c r="D2073" i="9"/>
  <c r="C2073" i="9"/>
  <c r="D2056" i="9"/>
  <c r="C2056" i="9"/>
  <c r="D2039" i="9"/>
  <c r="C2039" i="9"/>
  <c r="D2022" i="9"/>
  <c r="C2022" i="9"/>
  <c r="D2005" i="9"/>
  <c r="C2005" i="9"/>
  <c r="D1988" i="9"/>
  <c r="C1988" i="9"/>
  <c r="D1971" i="9"/>
  <c r="C1971" i="9"/>
  <c r="D1954" i="9"/>
  <c r="C1954" i="9"/>
  <c r="D1937" i="9"/>
  <c r="C1937" i="9"/>
  <c r="D1919" i="9"/>
  <c r="C1919" i="9"/>
  <c r="D1916" i="9"/>
  <c r="C1916" i="9"/>
  <c r="D1865" i="9"/>
  <c r="C1865" i="9"/>
  <c r="D1848" i="9"/>
  <c r="C1848" i="9"/>
  <c r="D1831" i="9"/>
  <c r="C1831" i="9"/>
  <c r="D1814" i="9"/>
  <c r="C1814" i="9"/>
  <c r="D1797" i="9"/>
  <c r="C1797" i="9"/>
  <c r="D1780" i="9"/>
  <c r="C1780" i="9"/>
  <c r="D1763" i="9"/>
  <c r="C1763" i="9"/>
  <c r="D1746" i="9"/>
  <c r="C1746" i="9"/>
  <c r="D1729" i="9"/>
  <c r="C1729" i="9"/>
  <c r="D1712" i="9"/>
  <c r="C1712" i="9"/>
  <c r="D1695" i="9"/>
  <c r="C1695" i="9"/>
  <c r="D1678" i="9"/>
  <c r="C1678" i="9"/>
  <c r="D1661" i="9"/>
  <c r="C1661" i="9"/>
  <c r="D1644" i="9"/>
  <c r="C1644" i="9"/>
  <c r="D1627" i="9"/>
  <c r="C1627" i="9"/>
  <c r="D1609" i="9"/>
  <c r="C1609" i="9"/>
  <c r="D1565" i="9"/>
  <c r="C1565" i="9"/>
  <c r="D1549" i="9"/>
  <c r="C1549" i="9"/>
  <c r="D1533" i="9"/>
  <c r="C1533" i="9"/>
  <c r="D1521" i="9"/>
  <c r="C1521" i="9"/>
  <c r="D1509" i="9"/>
  <c r="C1509" i="9"/>
  <c r="D1497" i="9"/>
  <c r="C1497" i="9"/>
  <c r="D1485" i="9"/>
  <c r="C1485" i="9"/>
  <c r="D1473" i="9"/>
  <c r="C1473" i="9"/>
  <c r="D1461" i="9"/>
  <c r="C1461" i="9"/>
  <c r="D1449" i="9"/>
  <c r="C1449" i="9"/>
  <c r="D1437" i="9"/>
  <c r="C1437" i="9"/>
  <c r="D1426" i="9"/>
  <c r="C1426" i="9"/>
  <c r="D1415" i="9"/>
  <c r="C1415" i="9"/>
  <c r="D1403" i="9"/>
  <c r="C1403" i="9"/>
  <c r="D1390" i="9"/>
  <c r="C1390" i="9"/>
  <c r="D1378" i="9"/>
  <c r="C1378" i="9"/>
  <c r="D1364" i="9"/>
  <c r="C1364" i="9"/>
  <c r="D1349" i="9"/>
  <c r="C1349" i="9"/>
  <c r="D1297" i="9"/>
  <c r="C1297" i="9"/>
  <c r="D1281" i="9"/>
  <c r="C1281" i="9"/>
  <c r="D1265" i="9"/>
  <c r="C1265" i="9"/>
  <c r="D1253" i="9"/>
  <c r="C1253" i="9"/>
  <c r="D1241" i="9"/>
  <c r="C1241" i="9"/>
  <c r="D1229" i="9"/>
  <c r="C1229" i="9"/>
  <c r="D1217" i="9"/>
  <c r="C1217" i="9"/>
  <c r="D1205" i="9"/>
  <c r="C1205" i="9"/>
  <c r="D1193" i="9"/>
  <c r="C1193" i="9"/>
  <c r="D1181" i="9"/>
  <c r="C1181" i="9"/>
  <c r="D1169" i="9"/>
  <c r="C1169" i="9"/>
  <c r="D1158" i="9"/>
  <c r="C1158" i="9"/>
  <c r="D1147" i="9"/>
  <c r="C1147" i="9"/>
  <c r="D1134" i="9"/>
  <c r="C1134" i="9"/>
  <c r="D1125" i="9"/>
  <c r="D2400" i="9" s="1"/>
  <c r="C1125" i="9"/>
  <c r="C2400" i="9" s="1"/>
  <c r="D1113" i="9"/>
  <c r="C1113" i="9"/>
  <c r="D1106" i="9"/>
  <c r="C1106" i="9"/>
  <c r="D1102" i="9"/>
  <c r="C1102" i="9"/>
  <c r="D1084" i="9"/>
  <c r="C1084" i="9"/>
  <c r="D1081" i="9"/>
  <c r="C1081" i="9"/>
  <c r="D1064" i="9"/>
  <c r="C1064" i="9"/>
  <c r="D1047" i="9"/>
  <c r="C1047" i="9"/>
  <c r="D1030" i="9"/>
  <c r="C1030" i="9"/>
  <c r="D1013" i="9"/>
  <c r="C1013" i="9"/>
  <c r="D996" i="9"/>
  <c r="C996" i="9"/>
  <c r="D979" i="9"/>
  <c r="C979" i="9"/>
  <c r="D962" i="9"/>
  <c r="C962" i="9"/>
  <c r="D945" i="9"/>
  <c r="C945" i="9"/>
  <c r="D928" i="9"/>
  <c r="C928" i="9"/>
  <c r="D911" i="9"/>
  <c r="C911" i="9"/>
  <c r="D894" i="9"/>
  <c r="C894" i="9"/>
  <c r="D877" i="9"/>
  <c r="C877" i="9"/>
  <c r="D860" i="9"/>
  <c r="C860" i="9"/>
  <c r="D843" i="9"/>
  <c r="C843" i="9"/>
  <c r="D826" i="9"/>
  <c r="C826" i="9"/>
  <c r="D808" i="9"/>
  <c r="C808" i="9"/>
  <c r="D805" i="9"/>
  <c r="C805" i="9"/>
  <c r="D788" i="9"/>
  <c r="C788" i="9"/>
  <c r="D771" i="9"/>
  <c r="C771" i="9"/>
  <c r="D754" i="9"/>
  <c r="C754" i="9"/>
  <c r="D737" i="9"/>
  <c r="C737" i="9"/>
  <c r="D720" i="9"/>
  <c r="C720" i="9"/>
  <c r="D703" i="9"/>
  <c r="C703" i="9"/>
  <c r="D686" i="9"/>
  <c r="C686" i="9"/>
  <c r="D669" i="9"/>
  <c r="C669" i="9"/>
  <c r="D652" i="9"/>
  <c r="C652" i="9"/>
  <c r="D635" i="9"/>
  <c r="C635" i="9"/>
  <c r="D618" i="9"/>
  <c r="C618" i="9"/>
  <c r="D601" i="9"/>
  <c r="C601" i="9"/>
  <c r="D583" i="9"/>
  <c r="C583" i="9"/>
  <c r="D567" i="9"/>
  <c r="C567" i="9"/>
  <c r="D551" i="9"/>
  <c r="C551" i="9"/>
  <c r="D539" i="9"/>
  <c r="C539" i="9"/>
  <c r="D527" i="9"/>
  <c r="C527" i="9"/>
  <c r="D513" i="9"/>
  <c r="C513" i="9"/>
  <c r="D499" i="9"/>
  <c r="C499" i="9"/>
  <c r="D488" i="9"/>
  <c r="C488" i="9"/>
  <c r="D477" i="9"/>
  <c r="C477" i="9"/>
  <c r="D465" i="9"/>
  <c r="C465" i="9"/>
  <c r="D453" i="9"/>
  <c r="C453" i="9"/>
  <c r="D441" i="9"/>
  <c r="C441" i="9"/>
  <c r="D428" i="9"/>
  <c r="C428" i="9"/>
  <c r="D415" i="9"/>
  <c r="C415" i="9"/>
  <c r="D402" i="9"/>
  <c r="C402" i="9"/>
  <c r="D388" i="9"/>
  <c r="C388" i="9"/>
  <c r="D372" i="9"/>
  <c r="C372" i="9"/>
  <c r="D356" i="9"/>
  <c r="C356" i="9"/>
  <c r="D344" i="9"/>
  <c r="C344" i="9"/>
  <c r="D331" i="9"/>
  <c r="C331" i="9"/>
  <c r="D317" i="9"/>
  <c r="C317" i="9"/>
  <c r="D303" i="9"/>
  <c r="C303" i="9"/>
  <c r="D292" i="9"/>
  <c r="C292" i="9"/>
  <c r="D281" i="9"/>
  <c r="C281" i="9"/>
  <c r="D269" i="9"/>
  <c r="C269" i="9"/>
  <c r="D257" i="9"/>
  <c r="C257" i="9"/>
  <c r="D245" i="9"/>
  <c r="D1115" i="9" s="1"/>
  <c r="C245" i="9"/>
  <c r="C1115" i="9" s="1"/>
  <c r="D227" i="9"/>
  <c r="D225" i="9"/>
  <c r="C225" i="9"/>
  <c r="D219" i="9"/>
  <c r="C219" i="9"/>
  <c r="C227" i="9" s="1"/>
  <c r="D216" i="9"/>
  <c r="C216" i="9"/>
  <c r="D207" i="9"/>
  <c r="C207" i="9"/>
  <c r="D200" i="9"/>
  <c r="C200" i="9"/>
  <c r="D192" i="9"/>
  <c r="C192" i="9"/>
  <c r="D167" i="9"/>
  <c r="C167" i="9"/>
  <c r="D157" i="9"/>
  <c r="C157" i="9"/>
  <c r="D149" i="9"/>
  <c r="C149" i="9"/>
  <c r="D141" i="9"/>
  <c r="C141" i="9"/>
  <c r="D123" i="9"/>
  <c r="D209" i="9" s="1"/>
  <c r="D229" i="9" s="1"/>
  <c r="C123" i="9"/>
  <c r="C209" i="9" s="1"/>
  <c r="D105" i="9"/>
  <c r="C105" i="9"/>
  <c r="D92" i="9"/>
  <c r="C92" i="9"/>
  <c r="D81" i="9"/>
  <c r="C81" i="9"/>
  <c r="D77" i="9"/>
  <c r="C77" i="9"/>
  <c r="D69" i="9"/>
  <c r="C69" i="9"/>
  <c r="D62" i="9"/>
  <c r="C62" i="9"/>
  <c r="D51" i="9"/>
  <c r="C51" i="9"/>
  <c r="D40" i="9"/>
  <c r="C40" i="9"/>
  <c r="D25" i="9"/>
  <c r="D94" i="9" s="1"/>
  <c r="C25" i="9"/>
  <c r="C94" i="9" s="1"/>
  <c r="D18" i="9"/>
  <c r="C18" i="9"/>
  <c r="D2398" i="8"/>
  <c r="C2398" i="8"/>
  <c r="D2396" i="8"/>
  <c r="C2396" i="8"/>
  <c r="D2393" i="8"/>
  <c r="C2393" i="8"/>
  <c r="D2375" i="8"/>
  <c r="C2375" i="8"/>
  <c r="D2358" i="8"/>
  <c r="C2358" i="8"/>
  <c r="D2341" i="8"/>
  <c r="C2341" i="8"/>
  <c r="D2324" i="8"/>
  <c r="C2324" i="8"/>
  <c r="D2312" i="8"/>
  <c r="C2312" i="8"/>
  <c r="D2300" i="8"/>
  <c r="C2300" i="8"/>
  <c r="D2285" i="8"/>
  <c r="C2285" i="8"/>
  <c r="D2279" i="8"/>
  <c r="C2279" i="8"/>
  <c r="D2272" i="8"/>
  <c r="C2272" i="8"/>
  <c r="D2269" i="8"/>
  <c r="C2269" i="8"/>
  <c r="D2226" i="8"/>
  <c r="C2226" i="8"/>
  <c r="D2209" i="8"/>
  <c r="C2209" i="8"/>
  <c r="D2192" i="8"/>
  <c r="C2192" i="8"/>
  <c r="D2175" i="8"/>
  <c r="C2175" i="8"/>
  <c r="D2158" i="8"/>
  <c r="C2158" i="8"/>
  <c r="D2141" i="8"/>
  <c r="C2141" i="8"/>
  <c r="D2124" i="8"/>
  <c r="C2124" i="8"/>
  <c r="D2107" i="8"/>
  <c r="C2107" i="8"/>
  <c r="D2090" i="8"/>
  <c r="C2090" i="8"/>
  <c r="D2073" i="8"/>
  <c r="C2073" i="8"/>
  <c r="D2056" i="8"/>
  <c r="C2056" i="8"/>
  <c r="D2039" i="8"/>
  <c r="C2039" i="8"/>
  <c r="D2022" i="8"/>
  <c r="C2022" i="8"/>
  <c r="D2005" i="8"/>
  <c r="C2005" i="8"/>
  <c r="D1988" i="8"/>
  <c r="C1988" i="8"/>
  <c r="D1971" i="8"/>
  <c r="C1971" i="8"/>
  <c r="D1954" i="8"/>
  <c r="C1954" i="8"/>
  <c r="D1937" i="8"/>
  <c r="C1937" i="8"/>
  <c r="D1919" i="8"/>
  <c r="C1919" i="8"/>
  <c r="D1916" i="8"/>
  <c r="C1916" i="8"/>
  <c r="D1865" i="8"/>
  <c r="C1865" i="8"/>
  <c r="D1848" i="8"/>
  <c r="C1848" i="8"/>
  <c r="D1831" i="8"/>
  <c r="C1831" i="8"/>
  <c r="D1814" i="8"/>
  <c r="C1814" i="8"/>
  <c r="D1797" i="8"/>
  <c r="C1797" i="8"/>
  <c r="D1780" i="8"/>
  <c r="C1780" i="8"/>
  <c r="D1763" i="8"/>
  <c r="C1763" i="8"/>
  <c r="D1746" i="8"/>
  <c r="C1746" i="8"/>
  <c r="D1729" i="8"/>
  <c r="C1729" i="8"/>
  <c r="D1712" i="8"/>
  <c r="C1712" i="8"/>
  <c r="D1695" i="8"/>
  <c r="C1695" i="8"/>
  <c r="D1678" i="8"/>
  <c r="C1678" i="8"/>
  <c r="D1661" i="8"/>
  <c r="C1661" i="8"/>
  <c r="D1644" i="8"/>
  <c r="C1644" i="8"/>
  <c r="D1627" i="8"/>
  <c r="C1627" i="8"/>
  <c r="D1609" i="8"/>
  <c r="C1609" i="8"/>
  <c r="D1565" i="8"/>
  <c r="C1565" i="8"/>
  <c r="D1549" i="8"/>
  <c r="C1549" i="8"/>
  <c r="D1533" i="8"/>
  <c r="C1533" i="8"/>
  <c r="D1521" i="8"/>
  <c r="C1521" i="8"/>
  <c r="D1509" i="8"/>
  <c r="C1509" i="8"/>
  <c r="D1497" i="8"/>
  <c r="C1497" i="8"/>
  <c r="D1485" i="8"/>
  <c r="C1485" i="8"/>
  <c r="D1473" i="8"/>
  <c r="C1473" i="8"/>
  <c r="D1461" i="8"/>
  <c r="C1461" i="8"/>
  <c r="D1449" i="8"/>
  <c r="C1449" i="8"/>
  <c r="D1437" i="8"/>
  <c r="C1437" i="8"/>
  <c r="D1426" i="8"/>
  <c r="C1426" i="8"/>
  <c r="D1415" i="8"/>
  <c r="C1415" i="8"/>
  <c r="D1403" i="8"/>
  <c r="C1403" i="8"/>
  <c r="D1390" i="8"/>
  <c r="C1390" i="8"/>
  <c r="D1378" i="8"/>
  <c r="C1378" i="8"/>
  <c r="D1364" i="8"/>
  <c r="C1364" i="8"/>
  <c r="D1349" i="8"/>
  <c r="C1349" i="8"/>
  <c r="D1297" i="8"/>
  <c r="C1297" i="8"/>
  <c r="D1281" i="8"/>
  <c r="C1281" i="8"/>
  <c r="D1265" i="8"/>
  <c r="C1265" i="8"/>
  <c r="D1253" i="8"/>
  <c r="C1253" i="8"/>
  <c r="D1241" i="8"/>
  <c r="C1241" i="8"/>
  <c r="D1229" i="8"/>
  <c r="C1229" i="8"/>
  <c r="D1217" i="8"/>
  <c r="C1217" i="8"/>
  <c r="D1205" i="8"/>
  <c r="C1205" i="8"/>
  <c r="D1193" i="8"/>
  <c r="C1193" i="8"/>
  <c r="D1181" i="8"/>
  <c r="C1181" i="8"/>
  <c r="D1169" i="8"/>
  <c r="C1169" i="8"/>
  <c r="D1158" i="8"/>
  <c r="C1158" i="8"/>
  <c r="D1147" i="8"/>
  <c r="C1147" i="8"/>
  <c r="D1134" i="8"/>
  <c r="C1134" i="8"/>
  <c r="D1125" i="8"/>
  <c r="D2400" i="8" s="1"/>
  <c r="C1125" i="8"/>
  <c r="C2400" i="8" s="1"/>
  <c r="D1113" i="8"/>
  <c r="C1113" i="8"/>
  <c r="D1106" i="8"/>
  <c r="C1106" i="8"/>
  <c r="D1102" i="8"/>
  <c r="C1102" i="8"/>
  <c r="D1084" i="8"/>
  <c r="C1084" i="8"/>
  <c r="D1081" i="8"/>
  <c r="C1081" i="8"/>
  <c r="D1064" i="8"/>
  <c r="C1064" i="8"/>
  <c r="D1047" i="8"/>
  <c r="C1047" i="8"/>
  <c r="D1030" i="8"/>
  <c r="C1030" i="8"/>
  <c r="D1013" i="8"/>
  <c r="C1013" i="8"/>
  <c r="D996" i="8"/>
  <c r="C996" i="8"/>
  <c r="D979" i="8"/>
  <c r="C979" i="8"/>
  <c r="D962" i="8"/>
  <c r="C962" i="8"/>
  <c r="D945" i="8"/>
  <c r="C945" i="8"/>
  <c r="D928" i="8"/>
  <c r="C928" i="8"/>
  <c r="D911" i="8"/>
  <c r="C911" i="8"/>
  <c r="D894" i="8"/>
  <c r="C894" i="8"/>
  <c r="D877" i="8"/>
  <c r="C877" i="8"/>
  <c r="D860" i="8"/>
  <c r="C860" i="8"/>
  <c r="D843" i="8"/>
  <c r="C843" i="8"/>
  <c r="D826" i="8"/>
  <c r="C826" i="8"/>
  <c r="D808" i="8"/>
  <c r="C808" i="8"/>
  <c r="D805" i="8"/>
  <c r="C805" i="8"/>
  <c r="D788" i="8"/>
  <c r="C788" i="8"/>
  <c r="D771" i="8"/>
  <c r="C771" i="8"/>
  <c r="D754" i="8"/>
  <c r="C754" i="8"/>
  <c r="D737" i="8"/>
  <c r="C737" i="8"/>
  <c r="D720" i="8"/>
  <c r="C720" i="8"/>
  <c r="D703" i="8"/>
  <c r="C703" i="8"/>
  <c r="D686" i="8"/>
  <c r="C686" i="8"/>
  <c r="D669" i="8"/>
  <c r="C669" i="8"/>
  <c r="D652" i="8"/>
  <c r="C652" i="8"/>
  <c r="D635" i="8"/>
  <c r="C635" i="8"/>
  <c r="D618" i="8"/>
  <c r="C618" i="8"/>
  <c r="D601" i="8"/>
  <c r="C601" i="8"/>
  <c r="D583" i="8"/>
  <c r="C583" i="8"/>
  <c r="D567" i="8"/>
  <c r="C567" i="8"/>
  <c r="D551" i="8"/>
  <c r="C551" i="8"/>
  <c r="D539" i="8"/>
  <c r="C539" i="8"/>
  <c r="D527" i="8"/>
  <c r="C527" i="8"/>
  <c r="D513" i="8"/>
  <c r="C513" i="8"/>
  <c r="D499" i="8"/>
  <c r="C499" i="8"/>
  <c r="D488" i="8"/>
  <c r="C488" i="8"/>
  <c r="D477" i="8"/>
  <c r="C477" i="8"/>
  <c r="D465" i="8"/>
  <c r="C465" i="8"/>
  <c r="D453" i="8"/>
  <c r="C453" i="8"/>
  <c r="D441" i="8"/>
  <c r="C441" i="8"/>
  <c r="D428" i="8"/>
  <c r="C428" i="8"/>
  <c r="D415" i="8"/>
  <c r="C415" i="8"/>
  <c r="D402" i="8"/>
  <c r="C402" i="8"/>
  <c r="D388" i="8"/>
  <c r="C388" i="8"/>
  <c r="D372" i="8"/>
  <c r="C372" i="8"/>
  <c r="D356" i="8"/>
  <c r="C356" i="8"/>
  <c r="D344" i="8"/>
  <c r="C344" i="8"/>
  <c r="D331" i="8"/>
  <c r="C331" i="8"/>
  <c r="D317" i="8"/>
  <c r="C317" i="8"/>
  <c r="D303" i="8"/>
  <c r="C303" i="8"/>
  <c r="D292" i="8"/>
  <c r="C292" i="8"/>
  <c r="D281" i="8"/>
  <c r="C281" i="8"/>
  <c r="D269" i="8"/>
  <c r="C269" i="8"/>
  <c r="D257" i="8"/>
  <c r="C257" i="8"/>
  <c r="D245" i="8"/>
  <c r="D1115" i="8" s="1"/>
  <c r="C245" i="8"/>
  <c r="C1115" i="8" s="1"/>
  <c r="C227" i="8"/>
  <c r="D225" i="8"/>
  <c r="C225" i="8"/>
  <c r="D219" i="8"/>
  <c r="C219" i="8"/>
  <c r="D216" i="8"/>
  <c r="D227" i="8" s="1"/>
  <c r="C216" i="8"/>
  <c r="D207" i="8"/>
  <c r="C207" i="8"/>
  <c r="D200" i="8"/>
  <c r="C200" i="8"/>
  <c r="D192" i="8"/>
  <c r="C192" i="8"/>
  <c r="D167" i="8"/>
  <c r="C167" i="8"/>
  <c r="D157" i="8"/>
  <c r="C157" i="8"/>
  <c r="D149" i="8"/>
  <c r="C149" i="8"/>
  <c r="D141" i="8"/>
  <c r="C141" i="8"/>
  <c r="D123" i="8"/>
  <c r="C123" i="8"/>
  <c r="C209" i="8" s="1"/>
  <c r="C229" i="8" s="1"/>
  <c r="D105" i="8"/>
  <c r="D209" i="8" s="1"/>
  <c r="C105" i="8"/>
  <c r="D92" i="8"/>
  <c r="C92" i="8"/>
  <c r="D81" i="8"/>
  <c r="C81" i="8"/>
  <c r="D77" i="8"/>
  <c r="C77" i="8"/>
  <c r="D69" i="8"/>
  <c r="C69" i="8"/>
  <c r="D62" i="8"/>
  <c r="C62" i="8"/>
  <c r="D51" i="8"/>
  <c r="C51" i="8"/>
  <c r="D40" i="8"/>
  <c r="C40" i="8"/>
  <c r="D25" i="8"/>
  <c r="C25" i="8"/>
  <c r="C94" i="8" s="1"/>
  <c r="D18" i="8"/>
  <c r="D94" i="8" s="1"/>
  <c r="C18" i="8"/>
  <c r="D2398" i="7"/>
  <c r="C2398" i="7"/>
  <c r="D2396" i="7"/>
  <c r="C2396" i="7"/>
  <c r="D2393" i="7"/>
  <c r="C2393" i="7"/>
  <c r="D2375" i="7"/>
  <c r="C2375" i="7"/>
  <c r="D2358" i="7"/>
  <c r="C2358" i="7"/>
  <c r="D2341" i="7"/>
  <c r="C2341" i="7"/>
  <c r="D2324" i="7"/>
  <c r="C2324" i="7"/>
  <c r="D2312" i="7"/>
  <c r="C2312" i="7"/>
  <c r="D2300" i="7"/>
  <c r="C2300" i="7"/>
  <c r="D2285" i="7"/>
  <c r="C2285" i="7"/>
  <c r="D2279" i="7"/>
  <c r="C2279" i="7"/>
  <c r="D2272" i="7"/>
  <c r="C2272" i="7"/>
  <c r="D2269" i="7"/>
  <c r="C2269" i="7"/>
  <c r="D2226" i="7"/>
  <c r="C2226" i="7"/>
  <c r="D2209" i="7"/>
  <c r="C2209" i="7"/>
  <c r="D2192" i="7"/>
  <c r="C2192" i="7"/>
  <c r="D2175" i="7"/>
  <c r="C2175" i="7"/>
  <c r="D2158" i="7"/>
  <c r="C2158" i="7"/>
  <c r="D2141" i="7"/>
  <c r="C2141" i="7"/>
  <c r="D2124" i="7"/>
  <c r="C2124" i="7"/>
  <c r="D2107" i="7"/>
  <c r="C2107" i="7"/>
  <c r="D2090" i="7"/>
  <c r="C2090" i="7"/>
  <c r="D2073" i="7"/>
  <c r="C2073" i="7"/>
  <c r="D2056" i="7"/>
  <c r="C2056" i="7"/>
  <c r="D2039" i="7"/>
  <c r="C2039" i="7"/>
  <c r="D2022" i="7"/>
  <c r="C2022" i="7"/>
  <c r="D2005" i="7"/>
  <c r="C2005" i="7"/>
  <c r="D1988" i="7"/>
  <c r="C1988" i="7"/>
  <c r="D1971" i="7"/>
  <c r="C1971" i="7"/>
  <c r="D1954" i="7"/>
  <c r="C1954" i="7"/>
  <c r="D1937" i="7"/>
  <c r="C1937" i="7"/>
  <c r="D1919" i="7"/>
  <c r="C1919" i="7"/>
  <c r="D1916" i="7"/>
  <c r="C1916" i="7"/>
  <c r="D1865" i="7"/>
  <c r="C1865" i="7"/>
  <c r="D1848" i="7"/>
  <c r="C1848" i="7"/>
  <c r="D1831" i="7"/>
  <c r="C1831" i="7"/>
  <c r="D1814" i="7"/>
  <c r="C1814" i="7"/>
  <c r="D1797" i="7"/>
  <c r="C1797" i="7"/>
  <c r="D1780" i="7"/>
  <c r="C1780" i="7"/>
  <c r="D1763" i="7"/>
  <c r="C1763" i="7"/>
  <c r="D1746" i="7"/>
  <c r="C1746" i="7"/>
  <c r="D1729" i="7"/>
  <c r="C1729" i="7"/>
  <c r="D1712" i="7"/>
  <c r="C1712" i="7"/>
  <c r="D1695" i="7"/>
  <c r="C1695" i="7"/>
  <c r="D1678" i="7"/>
  <c r="C1678" i="7"/>
  <c r="D1661" i="7"/>
  <c r="C1661" i="7"/>
  <c r="D1644" i="7"/>
  <c r="C1644" i="7"/>
  <c r="D1627" i="7"/>
  <c r="C1627" i="7"/>
  <c r="D1609" i="7"/>
  <c r="C1609" i="7"/>
  <c r="D1565" i="7"/>
  <c r="C1565" i="7"/>
  <c r="D1549" i="7"/>
  <c r="C1549" i="7"/>
  <c r="D1533" i="7"/>
  <c r="C1533" i="7"/>
  <c r="D1521" i="7"/>
  <c r="C1521" i="7"/>
  <c r="D1509" i="7"/>
  <c r="C1509" i="7"/>
  <c r="D1497" i="7"/>
  <c r="C1497" i="7"/>
  <c r="D1485" i="7"/>
  <c r="C1485" i="7"/>
  <c r="D1473" i="7"/>
  <c r="C1473" i="7"/>
  <c r="D1461" i="7"/>
  <c r="C1461" i="7"/>
  <c r="D1449" i="7"/>
  <c r="C1449" i="7"/>
  <c r="D1437" i="7"/>
  <c r="C1437" i="7"/>
  <c r="D1426" i="7"/>
  <c r="C1426" i="7"/>
  <c r="D1415" i="7"/>
  <c r="C1415" i="7"/>
  <c r="D1403" i="7"/>
  <c r="C1403" i="7"/>
  <c r="D1390" i="7"/>
  <c r="C1390" i="7"/>
  <c r="D1378" i="7"/>
  <c r="C1378" i="7"/>
  <c r="D1364" i="7"/>
  <c r="C1364" i="7"/>
  <c r="D1349" i="7"/>
  <c r="C1349" i="7"/>
  <c r="D1297" i="7"/>
  <c r="C1297" i="7"/>
  <c r="D1281" i="7"/>
  <c r="C1281" i="7"/>
  <c r="D1265" i="7"/>
  <c r="C1265" i="7"/>
  <c r="D1253" i="7"/>
  <c r="C1253" i="7"/>
  <c r="D1241" i="7"/>
  <c r="C1241" i="7"/>
  <c r="D1229" i="7"/>
  <c r="C1229" i="7"/>
  <c r="D1217" i="7"/>
  <c r="C1217" i="7"/>
  <c r="D1205" i="7"/>
  <c r="C1205" i="7"/>
  <c r="D1193" i="7"/>
  <c r="C1193" i="7"/>
  <c r="D1181" i="7"/>
  <c r="C1181" i="7"/>
  <c r="D1169" i="7"/>
  <c r="C1169" i="7"/>
  <c r="D1158" i="7"/>
  <c r="C1158" i="7"/>
  <c r="D1147" i="7"/>
  <c r="C1147" i="7"/>
  <c r="D1134" i="7"/>
  <c r="C1134" i="7"/>
  <c r="D1125" i="7"/>
  <c r="D2400" i="7" s="1"/>
  <c r="C1125" i="7"/>
  <c r="C2400" i="7" s="1"/>
  <c r="D1113" i="7"/>
  <c r="C1113" i="7"/>
  <c r="D1106" i="7"/>
  <c r="C1106" i="7"/>
  <c r="D1102" i="7"/>
  <c r="C1102" i="7"/>
  <c r="D1084" i="7"/>
  <c r="C1084" i="7"/>
  <c r="D1081" i="7"/>
  <c r="C1081" i="7"/>
  <c r="D1064" i="7"/>
  <c r="C1064" i="7"/>
  <c r="D1047" i="7"/>
  <c r="C1047" i="7"/>
  <c r="D1030" i="7"/>
  <c r="C1030" i="7"/>
  <c r="D1013" i="7"/>
  <c r="C1013" i="7"/>
  <c r="D996" i="7"/>
  <c r="C996" i="7"/>
  <c r="D979" i="7"/>
  <c r="C979" i="7"/>
  <c r="D962" i="7"/>
  <c r="C962" i="7"/>
  <c r="D945" i="7"/>
  <c r="C945" i="7"/>
  <c r="D928" i="7"/>
  <c r="C928" i="7"/>
  <c r="D911" i="7"/>
  <c r="C911" i="7"/>
  <c r="D894" i="7"/>
  <c r="C894" i="7"/>
  <c r="D877" i="7"/>
  <c r="C877" i="7"/>
  <c r="D860" i="7"/>
  <c r="C860" i="7"/>
  <c r="D843" i="7"/>
  <c r="C843" i="7"/>
  <c r="D826" i="7"/>
  <c r="C826" i="7"/>
  <c r="D808" i="7"/>
  <c r="C808" i="7"/>
  <c r="D805" i="7"/>
  <c r="C805" i="7"/>
  <c r="D788" i="7"/>
  <c r="C788" i="7"/>
  <c r="D771" i="7"/>
  <c r="C771" i="7"/>
  <c r="D754" i="7"/>
  <c r="C754" i="7"/>
  <c r="D737" i="7"/>
  <c r="C737" i="7"/>
  <c r="D720" i="7"/>
  <c r="C720" i="7"/>
  <c r="D703" i="7"/>
  <c r="C703" i="7"/>
  <c r="D686" i="7"/>
  <c r="C686" i="7"/>
  <c r="D669" i="7"/>
  <c r="C669" i="7"/>
  <c r="D652" i="7"/>
  <c r="C652" i="7"/>
  <c r="D635" i="7"/>
  <c r="C635" i="7"/>
  <c r="D618" i="7"/>
  <c r="C618" i="7"/>
  <c r="D601" i="7"/>
  <c r="C601" i="7"/>
  <c r="D583" i="7"/>
  <c r="C583" i="7"/>
  <c r="D567" i="7"/>
  <c r="C567" i="7"/>
  <c r="D551" i="7"/>
  <c r="C551" i="7"/>
  <c r="D539" i="7"/>
  <c r="C539" i="7"/>
  <c r="D527" i="7"/>
  <c r="C527" i="7"/>
  <c r="D513" i="7"/>
  <c r="C513" i="7"/>
  <c r="D499" i="7"/>
  <c r="C499" i="7"/>
  <c r="D488" i="7"/>
  <c r="C488" i="7"/>
  <c r="D477" i="7"/>
  <c r="C477" i="7"/>
  <c r="D465" i="7"/>
  <c r="C465" i="7"/>
  <c r="D453" i="7"/>
  <c r="C453" i="7"/>
  <c r="D441" i="7"/>
  <c r="C441" i="7"/>
  <c r="D428" i="7"/>
  <c r="C428" i="7"/>
  <c r="D415" i="7"/>
  <c r="C415" i="7"/>
  <c r="D402" i="7"/>
  <c r="C402" i="7"/>
  <c r="D388" i="7"/>
  <c r="C388" i="7"/>
  <c r="D372" i="7"/>
  <c r="C372" i="7"/>
  <c r="D356" i="7"/>
  <c r="C356" i="7"/>
  <c r="D344" i="7"/>
  <c r="C344" i="7"/>
  <c r="D331" i="7"/>
  <c r="C331" i="7"/>
  <c r="D317" i="7"/>
  <c r="C317" i="7"/>
  <c r="D303" i="7"/>
  <c r="C303" i="7"/>
  <c r="D292" i="7"/>
  <c r="C292" i="7"/>
  <c r="D281" i="7"/>
  <c r="C281" i="7"/>
  <c r="D269" i="7"/>
  <c r="C269" i="7"/>
  <c r="D257" i="7"/>
  <c r="C257" i="7"/>
  <c r="D245" i="7"/>
  <c r="D1115" i="7" s="1"/>
  <c r="C245" i="7"/>
  <c r="C1115" i="7" s="1"/>
  <c r="C227" i="7"/>
  <c r="D225" i="7"/>
  <c r="C225" i="7"/>
  <c r="D219" i="7"/>
  <c r="C219" i="7"/>
  <c r="D216" i="7"/>
  <c r="D227" i="7" s="1"/>
  <c r="C216" i="7"/>
  <c r="D207" i="7"/>
  <c r="C207" i="7"/>
  <c r="D200" i="7"/>
  <c r="C200" i="7"/>
  <c r="D192" i="7"/>
  <c r="C192" i="7"/>
  <c r="D167" i="7"/>
  <c r="C167" i="7"/>
  <c r="D157" i="7"/>
  <c r="C157" i="7"/>
  <c r="D149" i="7"/>
  <c r="C149" i="7"/>
  <c r="D141" i="7"/>
  <c r="C141" i="7"/>
  <c r="D123" i="7"/>
  <c r="C123" i="7"/>
  <c r="C209" i="7" s="1"/>
  <c r="C229" i="7" s="1"/>
  <c r="D105" i="7"/>
  <c r="D209" i="7" s="1"/>
  <c r="C105" i="7"/>
  <c r="D92" i="7"/>
  <c r="C92" i="7"/>
  <c r="D81" i="7"/>
  <c r="C81" i="7"/>
  <c r="D77" i="7"/>
  <c r="C77" i="7"/>
  <c r="D69" i="7"/>
  <c r="C69" i="7"/>
  <c r="D62" i="7"/>
  <c r="C62" i="7"/>
  <c r="D51" i="7"/>
  <c r="C51" i="7"/>
  <c r="D40" i="7"/>
  <c r="C40" i="7"/>
  <c r="D25" i="7"/>
  <c r="C25" i="7"/>
  <c r="C94" i="7" s="1"/>
  <c r="D18" i="7"/>
  <c r="D94" i="7" s="1"/>
  <c r="C18" i="7"/>
  <c r="D2398" i="6"/>
  <c r="C2398" i="6"/>
  <c r="D2396" i="6"/>
  <c r="C2396" i="6"/>
  <c r="D2393" i="6"/>
  <c r="C2393" i="6"/>
  <c r="D2375" i="6"/>
  <c r="C2375" i="6"/>
  <c r="D2358" i="6"/>
  <c r="C2358" i="6"/>
  <c r="D2341" i="6"/>
  <c r="C2341" i="6"/>
  <c r="D2324" i="6"/>
  <c r="C2324" i="6"/>
  <c r="D2312" i="6"/>
  <c r="C2312" i="6"/>
  <c r="D2300" i="6"/>
  <c r="C2300" i="6"/>
  <c r="D2285" i="6"/>
  <c r="C2285" i="6"/>
  <c r="D2279" i="6"/>
  <c r="C2279" i="6"/>
  <c r="D2272" i="6"/>
  <c r="C2272" i="6"/>
  <c r="D2269" i="6"/>
  <c r="C2269" i="6"/>
  <c r="D2226" i="6"/>
  <c r="C2226" i="6"/>
  <c r="D2209" i="6"/>
  <c r="C2209" i="6"/>
  <c r="D2192" i="6"/>
  <c r="C2192" i="6"/>
  <c r="D2175" i="6"/>
  <c r="C2175" i="6"/>
  <c r="D2158" i="6"/>
  <c r="C2158" i="6"/>
  <c r="D2141" i="6"/>
  <c r="C2141" i="6"/>
  <c r="D2124" i="6"/>
  <c r="C2124" i="6"/>
  <c r="D2107" i="6"/>
  <c r="C2107" i="6"/>
  <c r="D2090" i="6"/>
  <c r="C2090" i="6"/>
  <c r="D2073" i="6"/>
  <c r="C2073" i="6"/>
  <c r="D2056" i="6"/>
  <c r="C2056" i="6"/>
  <c r="D2039" i="6"/>
  <c r="C2039" i="6"/>
  <c r="D2022" i="6"/>
  <c r="C2022" i="6"/>
  <c r="D2005" i="6"/>
  <c r="C2005" i="6"/>
  <c r="D1988" i="6"/>
  <c r="C1988" i="6"/>
  <c r="D1971" i="6"/>
  <c r="C1971" i="6"/>
  <c r="D1954" i="6"/>
  <c r="C1954" i="6"/>
  <c r="D1937" i="6"/>
  <c r="C1937" i="6"/>
  <c r="D1919" i="6"/>
  <c r="C1919" i="6"/>
  <c r="D1916" i="6"/>
  <c r="C1916" i="6"/>
  <c r="D1865" i="6"/>
  <c r="C1865" i="6"/>
  <c r="D1848" i="6"/>
  <c r="C1848" i="6"/>
  <c r="D1831" i="6"/>
  <c r="C1831" i="6"/>
  <c r="D1814" i="6"/>
  <c r="C1814" i="6"/>
  <c r="D1797" i="6"/>
  <c r="C1797" i="6"/>
  <c r="D1780" i="6"/>
  <c r="C1780" i="6"/>
  <c r="D1763" i="6"/>
  <c r="C1763" i="6"/>
  <c r="D1746" i="6"/>
  <c r="C1746" i="6"/>
  <c r="D1729" i="6"/>
  <c r="C1729" i="6"/>
  <c r="D1712" i="6"/>
  <c r="C1712" i="6"/>
  <c r="D1695" i="6"/>
  <c r="C1695" i="6"/>
  <c r="D1678" i="6"/>
  <c r="C1678" i="6"/>
  <c r="D1661" i="6"/>
  <c r="C1661" i="6"/>
  <c r="D1644" i="6"/>
  <c r="C1644" i="6"/>
  <c r="D1627" i="6"/>
  <c r="C1627" i="6"/>
  <c r="D1609" i="6"/>
  <c r="C1609" i="6"/>
  <c r="D1565" i="6"/>
  <c r="C1565" i="6"/>
  <c r="D1549" i="6"/>
  <c r="C1549" i="6"/>
  <c r="D1533" i="6"/>
  <c r="C1533" i="6"/>
  <c r="D1521" i="6"/>
  <c r="C1521" i="6"/>
  <c r="D1509" i="6"/>
  <c r="C1509" i="6"/>
  <c r="D1497" i="6"/>
  <c r="C1497" i="6"/>
  <c r="D1485" i="6"/>
  <c r="C1485" i="6"/>
  <c r="D1473" i="6"/>
  <c r="C1473" i="6"/>
  <c r="D1461" i="6"/>
  <c r="C1461" i="6"/>
  <c r="D1449" i="6"/>
  <c r="C1449" i="6"/>
  <c r="D1437" i="6"/>
  <c r="C1437" i="6"/>
  <c r="D1426" i="6"/>
  <c r="C1426" i="6"/>
  <c r="D1415" i="6"/>
  <c r="C1415" i="6"/>
  <c r="D1403" i="6"/>
  <c r="C1403" i="6"/>
  <c r="D1390" i="6"/>
  <c r="C1390" i="6"/>
  <c r="D1378" i="6"/>
  <c r="C1378" i="6"/>
  <c r="D1364" i="6"/>
  <c r="C1364" i="6"/>
  <c r="D1349" i="6"/>
  <c r="C1349" i="6"/>
  <c r="D1297" i="6"/>
  <c r="C1297" i="6"/>
  <c r="D1281" i="6"/>
  <c r="C1281" i="6"/>
  <c r="D1265" i="6"/>
  <c r="C1265" i="6"/>
  <c r="D1253" i="6"/>
  <c r="C1253" i="6"/>
  <c r="D1241" i="6"/>
  <c r="C1241" i="6"/>
  <c r="D1229" i="6"/>
  <c r="C1229" i="6"/>
  <c r="D1217" i="6"/>
  <c r="C1217" i="6"/>
  <c r="D1205" i="6"/>
  <c r="C1205" i="6"/>
  <c r="D1193" i="6"/>
  <c r="C1193" i="6"/>
  <c r="D1181" i="6"/>
  <c r="C1181" i="6"/>
  <c r="D1169" i="6"/>
  <c r="C1169" i="6"/>
  <c r="D1158" i="6"/>
  <c r="C1158" i="6"/>
  <c r="D1147" i="6"/>
  <c r="C1147" i="6"/>
  <c r="D1134" i="6"/>
  <c r="C1134" i="6"/>
  <c r="D1125" i="6"/>
  <c r="D2400" i="6" s="1"/>
  <c r="C1125" i="6"/>
  <c r="C2400" i="6" s="1"/>
  <c r="D1113" i="6"/>
  <c r="C1113" i="6"/>
  <c r="D1106" i="6"/>
  <c r="C1106" i="6"/>
  <c r="D1102" i="6"/>
  <c r="C1102" i="6"/>
  <c r="D1084" i="6"/>
  <c r="C1084" i="6"/>
  <c r="D1081" i="6"/>
  <c r="C1081" i="6"/>
  <c r="D1064" i="6"/>
  <c r="C1064" i="6"/>
  <c r="D1047" i="6"/>
  <c r="C1047" i="6"/>
  <c r="D1030" i="6"/>
  <c r="C1030" i="6"/>
  <c r="D1013" i="6"/>
  <c r="C1013" i="6"/>
  <c r="D996" i="6"/>
  <c r="C996" i="6"/>
  <c r="D979" i="6"/>
  <c r="C979" i="6"/>
  <c r="D962" i="6"/>
  <c r="C962" i="6"/>
  <c r="D945" i="6"/>
  <c r="C945" i="6"/>
  <c r="D928" i="6"/>
  <c r="C928" i="6"/>
  <c r="D911" i="6"/>
  <c r="C911" i="6"/>
  <c r="D894" i="6"/>
  <c r="C894" i="6"/>
  <c r="D877" i="6"/>
  <c r="C877" i="6"/>
  <c r="D860" i="6"/>
  <c r="C860" i="6"/>
  <c r="D843" i="6"/>
  <c r="C843" i="6"/>
  <c r="D826" i="6"/>
  <c r="C826" i="6"/>
  <c r="D808" i="6"/>
  <c r="C808" i="6"/>
  <c r="D805" i="6"/>
  <c r="C805" i="6"/>
  <c r="D788" i="6"/>
  <c r="C788" i="6"/>
  <c r="D771" i="6"/>
  <c r="C771" i="6"/>
  <c r="D754" i="6"/>
  <c r="C754" i="6"/>
  <c r="D737" i="6"/>
  <c r="C737" i="6"/>
  <c r="D720" i="6"/>
  <c r="C720" i="6"/>
  <c r="D703" i="6"/>
  <c r="C703" i="6"/>
  <c r="D686" i="6"/>
  <c r="C686" i="6"/>
  <c r="D669" i="6"/>
  <c r="C669" i="6"/>
  <c r="D652" i="6"/>
  <c r="C652" i="6"/>
  <c r="D635" i="6"/>
  <c r="C635" i="6"/>
  <c r="D618" i="6"/>
  <c r="C618" i="6"/>
  <c r="D601" i="6"/>
  <c r="C601" i="6"/>
  <c r="D583" i="6"/>
  <c r="C583" i="6"/>
  <c r="D567" i="6"/>
  <c r="C567" i="6"/>
  <c r="D551" i="6"/>
  <c r="C551" i="6"/>
  <c r="D539" i="6"/>
  <c r="C539" i="6"/>
  <c r="D527" i="6"/>
  <c r="C527" i="6"/>
  <c r="D513" i="6"/>
  <c r="C513" i="6"/>
  <c r="D499" i="6"/>
  <c r="C499" i="6"/>
  <c r="D488" i="6"/>
  <c r="C488" i="6"/>
  <c r="D477" i="6"/>
  <c r="C477" i="6"/>
  <c r="D465" i="6"/>
  <c r="C465" i="6"/>
  <c r="D453" i="6"/>
  <c r="C453" i="6"/>
  <c r="D441" i="6"/>
  <c r="C441" i="6"/>
  <c r="D428" i="6"/>
  <c r="C428" i="6"/>
  <c r="D415" i="6"/>
  <c r="C415" i="6"/>
  <c r="D402" i="6"/>
  <c r="C402" i="6"/>
  <c r="D388" i="6"/>
  <c r="C388" i="6"/>
  <c r="D372" i="6"/>
  <c r="C372" i="6"/>
  <c r="D356" i="6"/>
  <c r="C356" i="6"/>
  <c r="D344" i="6"/>
  <c r="C344" i="6"/>
  <c r="D331" i="6"/>
  <c r="C331" i="6"/>
  <c r="D317" i="6"/>
  <c r="C317" i="6"/>
  <c r="D303" i="6"/>
  <c r="C303" i="6"/>
  <c r="D292" i="6"/>
  <c r="C292" i="6"/>
  <c r="D281" i="6"/>
  <c r="C281" i="6"/>
  <c r="D269" i="6"/>
  <c r="C269" i="6"/>
  <c r="D257" i="6"/>
  <c r="D1115" i="6" s="1"/>
  <c r="D2402" i="6" s="1"/>
  <c r="C257" i="6"/>
  <c r="D245" i="6"/>
  <c r="C245" i="6"/>
  <c r="C1115" i="6" s="1"/>
  <c r="D225" i="6"/>
  <c r="C225" i="6"/>
  <c r="D219" i="6"/>
  <c r="C219" i="6"/>
  <c r="C227" i="6" s="1"/>
  <c r="D216" i="6"/>
  <c r="D227" i="6" s="1"/>
  <c r="C216" i="6"/>
  <c r="D207" i="6"/>
  <c r="C207" i="6"/>
  <c r="D200" i="6"/>
  <c r="C200" i="6"/>
  <c r="D192" i="6"/>
  <c r="C192" i="6"/>
  <c r="D167" i="6"/>
  <c r="C167" i="6"/>
  <c r="D157" i="6"/>
  <c r="C157" i="6"/>
  <c r="D149" i="6"/>
  <c r="C149" i="6"/>
  <c r="D141" i="6"/>
  <c r="C141" i="6"/>
  <c r="D123" i="6"/>
  <c r="C123" i="6"/>
  <c r="C209" i="6" s="1"/>
  <c r="C229" i="6" s="1"/>
  <c r="D105" i="6"/>
  <c r="D209" i="6" s="1"/>
  <c r="C105" i="6"/>
  <c r="D92" i="6"/>
  <c r="C92" i="6"/>
  <c r="D81" i="6"/>
  <c r="C81" i="6"/>
  <c r="D77" i="6"/>
  <c r="C77" i="6"/>
  <c r="D69" i="6"/>
  <c r="C69" i="6"/>
  <c r="D62" i="6"/>
  <c r="C62" i="6"/>
  <c r="D51" i="6"/>
  <c r="C51" i="6"/>
  <c r="D40" i="6"/>
  <c r="C40" i="6"/>
  <c r="D25" i="6"/>
  <c r="C25" i="6"/>
  <c r="C94" i="6" s="1"/>
  <c r="D18" i="6"/>
  <c r="D94" i="6" s="1"/>
  <c r="C18" i="6"/>
  <c r="D2398" i="5"/>
  <c r="C2398" i="5"/>
  <c r="D2396" i="5"/>
  <c r="C2396" i="5"/>
  <c r="D2393" i="5"/>
  <c r="C2393" i="5"/>
  <c r="D2375" i="5"/>
  <c r="C2375" i="5"/>
  <c r="D2358" i="5"/>
  <c r="C2358" i="5"/>
  <c r="D2341" i="5"/>
  <c r="C2341" i="5"/>
  <c r="D2324" i="5"/>
  <c r="C2324" i="5"/>
  <c r="D2312" i="5"/>
  <c r="C2312" i="5"/>
  <c r="D2300" i="5"/>
  <c r="C2300" i="5"/>
  <c r="D2285" i="5"/>
  <c r="C2285" i="5"/>
  <c r="D2279" i="5"/>
  <c r="C2279" i="5"/>
  <c r="D2272" i="5"/>
  <c r="C2272" i="5"/>
  <c r="D2269" i="5"/>
  <c r="C2269" i="5"/>
  <c r="D2226" i="5"/>
  <c r="C2226" i="5"/>
  <c r="D2209" i="5"/>
  <c r="C2209" i="5"/>
  <c r="D2192" i="5"/>
  <c r="C2192" i="5"/>
  <c r="D2175" i="5"/>
  <c r="C2175" i="5"/>
  <c r="D2158" i="5"/>
  <c r="C2158" i="5"/>
  <c r="D2141" i="5"/>
  <c r="C2141" i="5"/>
  <c r="D2124" i="5"/>
  <c r="C2124" i="5"/>
  <c r="D2107" i="5"/>
  <c r="C2107" i="5"/>
  <c r="D2090" i="5"/>
  <c r="C2090" i="5"/>
  <c r="D2073" i="5"/>
  <c r="C2073" i="5"/>
  <c r="D2056" i="5"/>
  <c r="C2056" i="5"/>
  <c r="D2039" i="5"/>
  <c r="C2039" i="5"/>
  <c r="D2022" i="5"/>
  <c r="C2022" i="5"/>
  <c r="D2005" i="5"/>
  <c r="C2005" i="5"/>
  <c r="D1988" i="5"/>
  <c r="C1988" i="5"/>
  <c r="D1971" i="5"/>
  <c r="C1971" i="5"/>
  <c r="D1954" i="5"/>
  <c r="C1954" i="5"/>
  <c r="D1937" i="5"/>
  <c r="C1937" i="5"/>
  <c r="D1919" i="5"/>
  <c r="C1919" i="5"/>
  <c r="D1916" i="5"/>
  <c r="C1916" i="5"/>
  <c r="D1865" i="5"/>
  <c r="C1865" i="5"/>
  <c r="D1848" i="5"/>
  <c r="C1848" i="5"/>
  <c r="D1831" i="5"/>
  <c r="C1831" i="5"/>
  <c r="D1814" i="5"/>
  <c r="C1814" i="5"/>
  <c r="D1797" i="5"/>
  <c r="C1797" i="5"/>
  <c r="D1780" i="5"/>
  <c r="C1780" i="5"/>
  <c r="D1763" i="5"/>
  <c r="C1763" i="5"/>
  <c r="D1746" i="5"/>
  <c r="C1746" i="5"/>
  <c r="D1729" i="5"/>
  <c r="C1729" i="5"/>
  <c r="D1712" i="5"/>
  <c r="C1712" i="5"/>
  <c r="D1695" i="5"/>
  <c r="C1695" i="5"/>
  <c r="D1678" i="5"/>
  <c r="C1678" i="5"/>
  <c r="D1661" i="5"/>
  <c r="C1661" i="5"/>
  <c r="D1644" i="5"/>
  <c r="C1644" i="5"/>
  <c r="D1627" i="5"/>
  <c r="C1627" i="5"/>
  <c r="D1609" i="5"/>
  <c r="C1609" i="5"/>
  <c r="D1565" i="5"/>
  <c r="C1565" i="5"/>
  <c r="D1549" i="5"/>
  <c r="C1549" i="5"/>
  <c r="D1533" i="5"/>
  <c r="C1533" i="5"/>
  <c r="D1521" i="5"/>
  <c r="C1521" i="5"/>
  <c r="D1509" i="5"/>
  <c r="C1509" i="5"/>
  <c r="D1497" i="5"/>
  <c r="C1497" i="5"/>
  <c r="D1485" i="5"/>
  <c r="C1485" i="5"/>
  <c r="D1473" i="5"/>
  <c r="C1473" i="5"/>
  <c r="D1461" i="5"/>
  <c r="C1461" i="5"/>
  <c r="D1449" i="5"/>
  <c r="C1449" i="5"/>
  <c r="D1437" i="5"/>
  <c r="C1437" i="5"/>
  <c r="D1426" i="5"/>
  <c r="C1426" i="5"/>
  <c r="D1415" i="5"/>
  <c r="C1415" i="5"/>
  <c r="D1403" i="5"/>
  <c r="C1403" i="5"/>
  <c r="D1390" i="5"/>
  <c r="C1390" i="5"/>
  <c r="D1378" i="5"/>
  <c r="C1378" i="5"/>
  <c r="D1364" i="5"/>
  <c r="C1364" i="5"/>
  <c r="D1349" i="5"/>
  <c r="C1349" i="5"/>
  <c r="D1297" i="5"/>
  <c r="C1297" i="5"/>
  <c r="D1281" i="5"/>
  <c r="C1281" i="5"/>
  <c r="D1265" i="5"/>
  <c r="C1265" i="5"/>
  <c r="D1253" i="5"/>
  <c r="C1253" i="5"/>
  <c r="D1241" i="5"/>
  <c r="C1241" i="5"/>
  <c r="D1229" i="5"/>
  <c r="C1229" i="5"/>
  <c r="D1217" i="5"/>
  <c r="C1217" i="5"/>
  <c r="D1205" i="5"/>
  <c r="C1205" i="5"/>
  <c r="D1193" i="5"/>
  <c r="C1193" i="5"/>
  <c r="D1181" i="5"/>
  <c r="C1181" i="5"/>
  <c r="D1169" i="5"/>
  <c r="C1169" i="5"/>
  <c r="D1158" i="5"/>
  <c r="C1158" i="5"/>
  <c r="D1147" i="5"/>
  <c r="C1147" i="5"/>
  <c r="D1134" i="5"/>
  <c r="C1134" i="5"/>
  <c r="D1125" i="5"/>
  <c r="D2400" i="5" s="1"/>
  <c r="C1125" i="5"/>
  <c r="C2400" i="5" s="1"/>
  <c r="D1113" i="5"/>
  <c r="C1113" i="5"/>
  <c r="D1106" i="5"/>
  <c r="C1106" i="5"/>
  <c r="D1102" i="5"/>
  <c r="C1102" i="5"/>
  <c r="D1084" i="5"/>
  <c r="C1084" i="5"/>
  <c r="D1081" i="5"/>
  <c r="C1081" i="5"/>
  <c r="D1064" i="5"/>
  <c r="C1064" i="5"/>
  <c r="D1047" i="5"/>
  <c r="C1047" i="5"/>
  <c r="D1030" i="5"/>
  <c r="C1030" i="5"/>
  <c r="D1013" i="5"/>
  <c r="C1013" i="5"/>
  <c r="D996" i="5"/>
  <c r="C996" i="5"/>
  <c r="D979" i="5"/>
  <c r="C979" i="5"/>
  <c r="D962" i="5"/>
  <c r="C962" i="5"/>
  <c r="D945" i="5"/>
  <c r="C945" i="5"/>
  <c r="D928" i="5"/>
  <c r="C928" i="5"/>
  <c r="D911" i="5"/>
  <c r="C911" i="5"/>
  <c r="D894" i="5"/>
  <c r="C894" i="5"/>
  <c r="D877" i="5"/>
  <c r="C877" i="5"/>
  <c r="D860" i="5"/>
  <c r="C860" i="5"/>
  <c r="D843" i="5"/>
  <c r="C843" i="5"/>
  <c r="D826" i="5"/>
  <c r="C826" i="5"/>
  <c r="D808" i="5"/>
  <c r="C808" i="5"/>
  <c r="D805" i="5"/>
  <c r="C805" i="5"/>
  <c r="D788" i="5"/>
  <c r="C788" i="5"/>
  <c r="D771" i="5"/>
  <c r="C771" i="5"/>
  <c r="D754" i="5"/>
  <c r="C754" i="5"/>
  <c r="D737" i="5"/>
  <c r="C737" i="5"/>
  <c r="D720" i="5"/>
  <c r="C720" i="5"/>
  <c r="D703" i="5"/>
  <c r="C703" i="5"/>
  <c r="D686" i="5"/>
  <c r="C686" i="5"/>
  <c r="D669" i="5"/>
  <c r="C669" i="5"/>
  <c r="D652" i="5"/>
  <c r="C652" i="5"/>
  <c r="D635" i="5"/>
  <c r="C635" i="5"/>
  <c r="D618" i="5"/>
  <c r="C618" i="5"/>
  <c r="D601" i="5"/>
  <c r="C601" i="5"/>
  <c r="D583" i="5"/>
  <c r="C583" i="5"/>
  <c r="D567" i="5"/>
  <c r="C567" i="5"/>
  <c r="D551" i="5"/>
  <c r="C551" i="5"/>
  <c r="D539" i="5"/>
  <c r="C539" i="5"/>
  <c r="D527" i="5"/>
  <c r="C527" i="5"/>
  <c r="D513" i="5"/>
  <c r="C513" i="5"/>
  <c r="D499" i="5"/>
  <c r="C499" i="5"/>
  <c r="D488" i="5"/>
  <c r="C488" i="5"/>
  <c r="D477" i="5"/>
  <c r="C477" i="5"/>
  <c r="D465" i="5"/>
  <c r="C465" i="5"/>
  <c r="D453" i="5"/>
  <c r="C453" i="5"/>
  <c r="D441" i="5"/>
  <c r="C441" i="5"/>
  <c r="D428" i="5"/>
  <c r="C428" i="5"/>
  <c r="D415" i="5"/>
  <c r="C415" i="5"/>
  <c r="D402" i="5"/>
  <c r="C402" i="5"/>
  <c r="D388" i="5"/>
  <c r="C388" i="5"/>
  <c r="D372" i="5"/>
  <c r="C372" i="5"/>
  <c r="D356" i="5"/>
  <c r="C356" i="5"/>
  <c r="D344" i="5"/>
  <c r="C344" i="5"/>
  <c r="D331" i="5"/>
  <c r="C331" i="5"/>
  <c r="D317" i="5"/>
  <c r="C317" i="5"/>
  <c r="D303" i="5"/>
  <c r="C303" i="5"/>
  <c r="D292" i="5"/>
  <c r="C292" i="5"/>
  <c r="D281" i="5"/>
  <c r="C281" i="5"/>
  <c r="D269" i="5"/>
  <c r="C269" i="5"/>
  <c r="D257" i="5"/>
  <c r="C257" i="5"/>
  <c r="D245" i="5"/>
  <c r="D1115" i="5" s="1"/>
  <c r="C245" i="5"/>
  <c r="C1115" i="5" s="1"/>
  <c r="C227" i="5"/>
  <c r="D225" i="5"/>
  <c r="C225" i="5"/>
  <c r="D219" i="5"/>
  <c r="C219" i="5"/>
  <c r="D216" i="5"/>
  <c r="D227" i="5" s="1"/>
  <c r="C216" i="5"/>
  <c r="D207" i="5"/>
  <c r="C207" i="5"/>
  <c r="D200" i="5"/>
  <c r="C200" i="5"/>
  <c r="D192" i="5"/>
  <c r="C192" i="5"/>
  <c r="D167" i="5"/>
  <c r="C167" i="5"/>
  <c r="D157" i="5"/>
  <c r="C157" i="5"/>
  <c r="D149" i="5"/>
  <c r="C149" i="5"/>
  <c r="D141" i="5"/>
  <c r="C141" i="5"/>
  <c r="D123" i="5"/>
  <c r="C123" i="5"/>
  <c r="C209" i="5" s="1"/>
  <c r="C229" i="5" s="1"/>
  <c r="D105" i="5"/>
  <c r="D209" i="5" s="1"/>
  <c r="C105" i="5"/>
  <c r="D92" i="5"/>
  <c r="C92" i="5"/>
  <c r="D81" i="5"/>
  <c r="C81" i="5"/>
  <c r="D77" i="5"/>
  <c r="C77" i="5"/>
  <c r="D69" i="5"/>
  <c r="C69" i="5"/>
  <c r="D62" i="5"/>
  <c r="C62" i="5"/>
  <c r="D51" i="5"/>
  <c r="C51" i="5"/>
  <c r="D40" i="5"/>
  <c r="C40" i="5"/>
  <c r="D25" i="5"/>
  <c r="C25" i="5"/>
  <c r="C94" i="5" s="1"/>
  <c r="D18" i="5"/>
  <c r="D94" i="5" s="1"/>
  <c r="C18" i="5"/>
  <c r="D2398" i="4"/>
  <c r="C2398" i="4"/>
  <c r="D2396" i="4"/>
  <c r="C2396" i="4"/>
  <c r="D2393" i="4"/>
  <c r="C2393" i="4"/>
  <c r="D2375" i="4"/>
  <c r="C2375" i="4"/>
  <c r="D2358" i="4"/>
  <c r="C2358" i="4"/>
  <c r="D2341" i="4"/>
  <c r="C2341" i="4"/>
  <c r="D2324" i="4"/>
  <c r="C2324" i="4"/>
  <c r="D2312" i="4"/>
  <c r="C2312" i="4"/>
  <c r="D2300" i="4"/>
  <c r="C2300" i="4"/>
  <c r="D2285" i="4"/>
  <c r="C2285" i="4"/>
  <c r="D2279" i="4"/>
  <c r="C2279" i="4"/>
  <c r="D2272" i="4"/>
  <c r="C2272" i="4"/>
  <c r="D2269" i="4"/>
  <c r="C2269" i="4"/>
  <c r="D2226" i="4"/>
  <c r="C2226" i="4"/>
  <c r="D2209" i="4"/>
  <c r="C2209" i="4"/>
  <c r="D2192" i="4"/>
  <c r="C2192" i="4"/>
  <c r="D2175" i="4"/>
  <c r="C2175" i="4"/>
  <c r="D2158" i="4"/>
  <c r="C2158" i="4"/>
  <c r="D2141" i="4"/>
  <c r="C2141" i="4"/>
  <c r="D2124" i="4"/>
  <c r="C2124" i="4"/>
  <c r="D2107" i="4"/>
  <c r="C2107" i="4"/>
  <c r="D2090" i="4"/>
  <c r="C2090" i="4"/>
  <c r="D2073" i="4"/>
  <c r="C2073" i="4"/>
  <c r="D2056" i="4"/>
  <c r="C2056" i="4"/>
  <c r="D2039" i="4"/>
  <c r="C2039" i="4"/>
  <c r="D2022" i="4"/>
  <c r="C2022" i="4"/>
  <c r="D2005" i="4"/>
  <c r="C2005" i="4"/>
  <c r="D1988" i="4"/>
  <c r="C1988" i="4"/>
  <c r="D1971" i="4"/>
  <c r="C1971" i="4"/>
  <c r="D1954" i="4"/>
  <c r="C1954" i="4"/>
  <c r="D1937" i="4"/>
  <c r="C1937" i="4"/>
  <c r="D1919" i="4"/>
  <c r="C1919" i="4"/>
  <c r="D1916" i="4"/>
  <c r="C1916" i="4"/>
  <c r="D1865" i="4"/>
  <c r="C1865" i="4"/>
  <c r="D1848" i="4"/>
  <c r="C1848" i="4"/>
  <c r="D1831" i="4"/>
  <c r="C1831" i="4"/>
  <c r="D1814" i="4"/>
  <c r="C1814" i="4"/>
  <c r="D1797" i="4"/>
  <c r="C1797" i="4"/>
  <c r="D1780" i="4"/>
  <c r="C1780" i="4"/>
  <c r="D1763" i="4"/>
  <c r="C1763" i="4"/>
  <c r="D1746" i="4"/>
  <c r="C1746" i="4"/>
  <c r="D1729" i="4"/>
  <c r="C1729" i="4"/>
  <c r="D1712" i="4"/>
  <c r="C1712" i="4"/>
  <c r="D1695" i="4"/>
  <c r="C1695" i="4"/>
  <c r="D1678" i="4"/>
  <c r="C1678" i="4"/>
  <c r="D1661" i="4"/>
  <c r="C1661" i="4"/>
  <c r="D1644" i="4"/>
  <c r="C1644" i="4"/>
  <c r="D1627" i="4"/>
  <c r="C1627" i="4"/>
  <c r="D1609" i="4"/>
  <c r="C1609" i="4"/>
  <c r="D1565" i="4"/>
  <c r="C1565" i="4"/>
  <c r="D1549" i="4"/>
  <c r="C1549" i="4"/>
  <c r="D1533" i="4"/>
  <c r="C1533" i="4"/>
  <c r="D1521" i="4"/>
  <c r="C1521" i="4"/>
  <c r="D1509" i="4"/>
  <c r="C1509" i="4"/>
  <c r="D1497" i="4"/>
  <c r="C1497" i="4"/>
  <c r="D1485" i="4"/>
  <c r="C1485" i="4"/>
  <c r="D1473" i="4"/>
  <c r="C1473" i="4"/>
  <c r="D1461" i="4"/>
  <c r="C1461" i="4"/>
  <c r="D1449" i="4"/>
  <c r="C1449" i="4"/>
  <c r="D1437" i="4"/>
  <c r="C1437" i="4"/>
  <c r="D1426" i="4"/>
  <c r="C1426" i="4"/>
  <c r="D1415" i="4"/>
  <c r="C1415" i="4"/>
  <c r="D1403" i="4"/>
  <c r="C1403" i="4"/>
  <c r="D1390" i="4"/>
  <c r="C1390" i="4"/>
  <c r="D1378" i="4"/>
  <c r="C1378" i="4"/>
  <c r="D1364" i="4"/>
  <c r="C1364" i="4"/>
  <c r="D1349" i="4"/>
  <c r="C1349" i="4"/>
  <c r="D1297" i="4"/>
  <c r="C1297" i="4"/>
  <c r="D1281" i="4"/>
  <c r="C1281" i="4"/>
  <c r="D1265" i="4"/>
  <c r="C1265" i="4"/>
  <c r="D1253" i="4"/>
  <c r="C1253" i="4"/>
  <c r="D1241" i="4"/>
  <c r="C1241" i="4"/>
  <c r="D1229" i="4"/>
  <c r="C1229" i="4"/>
  <c r="D1217" i="4"/>
  <c r="C1217" i="4"/>
  <c r="D1205" i="4"/>
  <c r="C1205" i="4"/>
  <c r="D1193" i="4"/>
  <c r="C1193" i="4"/>
  <c r="D1181" i="4"/>
  <c r="C1181" i="4"/>
  <c r="D1169" i="4"/>
  <c r="C1169" i="4"/>
  <c r="D1158" i="4"/>
  <c r="C1158" i="4"/>
  <c r="D1147" i="4"/>
  <c r="C1147" i="4"/>
  <c r="D1134" i="4"/>
  <c r="C1134" i="4"/>
  <c r="D1125" i="4"/>
  <c r="D2400" i="4" s="1"/>
  <c r="C1125" i="4"/>
  <c r="C2400" i="4" s="1"/>
  <c r="D1113" i="4"/>
  <c r="C1113" i="4"/>
  <c r="D1106" i="4"/>
  <c r="C1106" i="4"/>
  <c r="D1102" i="4"/>
  <c r="C1102" i="4"/>
  <c r="D1084" i="4"/>
  <c r="C1084" i="4"/>
  <c r="D1081" i="4"/>
  <c r="C1081" i="4"/>
  <c r="D1064" i="4"/>
  <c r="C1064" i="4"/>
  <c r="D1047" i="4"/>
  <c r="C1047" i="4"/>
  <c r="D1030" i="4"/>
  <c r="C1030" i="4"/>
  <c r="D1013" i="4"/>
  <c r="C1013" i="4"/>
  <c r="D996" i="4"/>
  <c r="C996" i="4"/>
  <c r="D979" i="4"/>
  <c r="C979" i="4"/>
  <c r="D962" i="4"/>
  <c r="C962" i="4"/>
  <c r="D945" i="4"/>
  <c r="C945" i="4"/>
  <c r="D928" i="4"/>
  <c r="C928" i="4"/>
  <c r="D911" i="4"/>
  <c r="C911" i="4"/>
  <c r="D894" i="4"/>
  <c r="C894" i="4"/>
  <c r="D877" i="4"/>
  <c r="C877" i="4"/>
  <c r="D860" i="4"/>
  <c r="C860" i="4"/>
  <c r="D843" i="4"/>
  <c r="C843" i="4"/>
  <c r="D826" i="4"/>
  <c r="C826" i="4"/>
  <c r="D808" i="4"/>
  <c r="C808" i="4"/>
  <c r="D805" i="4"/>
  <c r="C805" i="4"/>
  <c r="D788" i="4"/>
  <c r="C788" i="4"/>
  <c r="D771" i="4"/>
  <c r="C771" i="4"/>
  <c r="D754" i="4"/>
  <c r="C754" i="4"/>
  <c r="D737" i="4"/>
  <c r="C737" i="4"/>
  <c r="D720" i="4"/>
  <c r="C720" i="4"/>
  <c r="D703" i="4"/>
  <c r="C703" i="4"/>
  <c r="D686" i="4"/>
  <c r="C686" i="4"/>
  <c r="D669" i="4"/>
  <c r="C669" i="4"/>
  <c r="D652" i="4"/>
  <c r="C652" i="4"/>
  <c r="D635" i="4"/>
  <c r="C635" i="4"/>
  <c r="D618" i="4"/>
  <c r="C618" i="4"/>
  <c r="D601" i="4"/>
  <c r="C601" i="4"/>
  <c r="D583" i="4"/>
  <c r="C583" i="4"/>
  <c r="D567" i="4"/>
  <c r="C567" i="4"/>
  <c r="D551" i="4"/>
  <c r="C551" i="4"/>
  <c r="D539" i="4"/>
  <c r="C539" i="4"/>
  <c r="D527" i="4"/>
  <c r="C527" i="4"/>
  <c r="D513" i="4"/>
  <c r="C513" i="4"/>
  <c r="D499" i="4"/>
  <c r="C499" i="4"/>
  <c r="D488" i="4"/>
  <c r="C488" i="4"/>
  <c r="D477" i="4"/>
  <c r="C477" i="4"/>
  <c r="D465" i="4"/>
  <c r="C465" i="4"/>
  <c r="D453" i="4"/>
  <c r="C453" i="4"/>
  <c r="D441" i="4"/>
  <c r="C441" i="4"/>
  <c r="D428" i="4"/>
  <c r="C428" i="4"/>
  <c r="D415" i="4"/>
  <c r="C415" i="4"/>
  <c r="D402" i="4"/>
  <c r="C402" i="4"/>
  <c r="D388" i="4"/>
  <c r="C388" i="4"/>
  <c r="D372" i="4"/>
  <c r="C372" i="4"/>
  <c r="D356" i="4"/>
  <c r="C356" i="4"/>
  <c r="D344" i="4"/>
  <c r="C344" i="4"/>
  <c r="D331" i="4"/>
  <c r="C331" i="4"/>
  <c r="D317" i="4"/>
  <c r="C317" i="4"/>
  <c r="D303" i="4"/>
  <c r="C303" i="4"/>
  <c r="D292" i="4"/>
  <c r="C292" i="4"/>
  <c r="D281" i="4"/>
  <c r="C281" i="4"/>
  <c r="D269" i="4"/>
  <c r="C269" i="4"/>
  <c r="D257" i="4"/>
  <c r="C257" i="4"/>
  <c r="D245" i="4"/>
  <c r="D1115" i="4" s="1"/>
  <c r="D2402" i="4" s="1"/>
  <c r="C245" i="4"/>
  <c r="C1115" i="4" s="1"/>
  <c r="D225" i="4"/>
  <c r="C225" i="4"/>
  <c r="D219" i="4"/>
  <c r="D227" i="4" s="1"/>
  <c r="C219" i="4"/>
  <c r="C227" i="4" s="1"/>
  <c r="D216" i="4"/>
  <c r="C216" i="4"/>
  <c r="D207" i="4"/>
  <c r="C207" i="4"/>
  <c r="D200" i="4"/>
  <c r="C200" i="4"/>
  <c r="D192" i="4"/>
  <c r="C192" i="4"/>
  <c r="D167" i="4"/>
  <c r="C167" i="4"/>
  <c r="D157" i="4"/>
  <c r="C157" i="4"/>
  <c r="D149" i="4"/>
  <c r="C149" i="4"/>
  <c r="D141" i="4"/>
  <c r="C141" i="4"/>
  <c r="D123" i="4"/>
  <c r="D209" i="4" s="1"/>
  <c r="C123" i="4"/>
  <c r="C209" i="4" s="1"/>
  <c r="C229" i="4" s="1"/>
  <c r="D105" i="4"/>
  <c r="C105" i="4"/>
  <c r="D92" i="4"/>
  <c r="C92" i="4"/>
  <c r="D81" i="4"/>
  <c r="C81" i="4"/>
  <c r="D77" i="4"/>
  <c r="C77" i="4"/>
  <c r="D69" i="4"/>
  <c r="C69" i="4"/>
  <c r="D62" i="4"/>
  <c r="C62" i="4"/>
  <c r="D51" i="4"/>
  <c r="C51" i="4"/>
  <c r="D40" i="4"/>
  <c r="C40" i="4"/>
  <c r="D25" i="4"/>
  <c r="D94" i="4" s="1"/>
  <c r="C25" i="4"/>
  <c r="C94" i="4" s="1"/>
  <c r="D18" i="4"/>
  <c r="C18" i="4"/>
  <c r="D2398" i="3"/>
  <c r="C2398" i="3"/>
  <c r="D2396" i="3"/>
  <c r="C2396" i="3"/>
  <c r="D2393" i="3"/>
  <c r="C2393" i="3"/>
  <c r="D2375" i="3"/>
  <c r="C2375" i="3"/>
  <c r="D2358" i="3"/>
  <c r="C2358" i="3"/>
  <c r="D2341" i="3"/>
  <c r="C2341" i="3"/>
  <c r="D2324" i="3"/>
  <c r="C2324" i="3"/>
  <c r="D2312" i="3"/>
  <c r="C2312" i="3"/>
  <c r="D2300" i="3"/>
  <c r="C2300" i="3"/>
  <c r="D2285" i="3"/>
  <c r="C2285" i="3"/>
  <c r="D2279" i="3"/>
  <c r="C2279" i="3"/>
  <c r="D2272" i="3"/>
  <c r="C2272" i="3"/>
  <c r="D2269" i="3"/>
  <c r="C2269" i="3"/>
  <c r="D2226" i="3"/>
  <c r="C2226" i="3"/>
  <c r="D2209" i="3"/>
  <c r="C2209" i="3"/>
  <c r="D2192" i="3"/>
  <c r="C2192" i="3"/>
  <c r="D2175" i="3"/>
  <c r="C2175" i="3"/>
  <c r="D2158" i="3"/>
  <c r="C2158" i="3"/>
  <c r="D2141" i="3"/>
  <c r="C2141" i="3"/>
  <c r="D2124" i="3"/>
  <c r="C2124" i="3"/>
  <c r="D2107" i="3"/>
  <c r="C2107" i="3"/>
  <c r="D2090" i="3"/>
  <c r="C2090" i="3"/>
  <c r="D2073" i="3"/>
  <c r="C2073" i="3"/>
  <c r="D2056" i="3"/>
  <c r="C2056" i="3"/>
  <c r="D2039" i="3"/>
  <c r="C2039" i="3"/>
  <c r="D2022" i="3"/>
  <c r="C2022" i="3"/>
  <c r="D2005" i="3"/>
  <c r="C2005" i="3"/>
  <c r="D1988" i="3"/>
  <c r="C1988" i="3"/>
  <c r="D1971" i="3"/>
  <c r="C1971" i="3"/>
  <c r="D1954" i="3"/>
  <c r="C1954" i="3"/>
  <c r="D1937" i="3"/>
  <c r="C1937" i="3"/>
  <c r="D1919" i="3"/>
  <c r="C1919" i="3"/>
  <c r="D1916" i="3"/>
  <c r="C1916" i="3"/>
  <c r="D1865" i="3"/>
  <c r="C1865" i="3"/>
  <c r="D1848" i="3"/>
  <c r="C1848" i="3"/>
  <c r="D1831" i="3"/>
  <c r="C1831" i="3"/>
  <c r="D1814" i="3"/>
  <c r="C1814" i="3"/>
  <c r="D1797" i="3"/>
  <c r="C1797" i="3"/>
  <c r="D1780" i="3"/>
  <c r="C1780" i="3"/>
  <c r="D1763" i="3"/>
  <c r="C1763" i="3"/>
  <c r="D1746" i="3"/>
  <c r="C1746" i="3"/>
  <c r="D1729" i="3"/>
  <c r="C1729" i="3"/>
  <c r="D1712" i="3"/>
  <c r="C1712" i="3"/>
  <c r="D1695" i="3"/>
  <c r="C1695" i="3"/>
  <c r="D1678" i="3"/>
  <c r="C1678" i="3"/>
  <c r="D1661" i="3"/>
  <c r="C1661" i="3"/>
  <c r="D1644" i="3"/>
  <c r="C1644" i="3"/>
  <c r="D1627" i="3"/>
  <c r="C1627" i="3"/>
  <c r="D1609" i="3"/>
  <c r="C1609" i="3"/>
  <c r="D1565" i="3"/>
  <c r="C1565" i="3"/>
  <c r="D1549" i="3"/>
  <c r="C1549" i="3"/>
  <c r="D1533" i="3"/>
  <c r="C1533" i="3"/>
  <c r="D1521" i="3"/>
  <c r="C1521" i="3"/>
  <c r="D1509" i="3"/>
  <c r="C1509" i="3"/>
  <c r="D1497" i="3"/>
  <c r="C1497" i="3"/>
  <c r="D1485" i="3"/>
  <c r="C1485" i="3"/>
  <c r="D1473" i="3"/>
  <c r="C1473" i="3"/>
  <c r="D1461" i="3"/>
  <c r="C1461" i="3"/>
  <c r="D1449" i="3"/>
  <c r="C1449" i="3"/>
  <c r="D1437" i="3"/>
  <c r="C1437" i="3"/>
  <c r="D1426" i="3"/>
  <c r="C1426" i="3"/>
  <c r="D1415" i="3"/>
  <c r="C1415" i="3"/>
  <c r="D1403" i="3"/>
  <c r="C1403" i="3"/>
  <c r="D1390" i="3"/>
  <c r="C1390" i="3"/>
  <c r="D1378" i="3"/>
  <c r="C1378" i="3"/>
  <c r="D1364" i="3"/>
  <c r="C1364" i="3"/>
  <c r="D1349" i="3"/>
  <c r="C1349" i="3"/>
  <c r="D1297" i="3"/>
  <c r="C1297" i="3"/>
  <c r="D1281" i="3"/>
  <c r="C1281" i="3"/>
  <c r="D1265" i="3"/>
  <c r="C1265" i="3"/>
  <c r="D1253" i="3"/>
  <c r="C1253" i="3"/>
  <c r="D1241" i="3"/>
  <c r="C1241" i="3"/>
  <c r="D1229" i="3"/>
  <c r="C1229" i="3"/>
  <c r="D1217" i="3"/>
  <c r="C1217" i="3"/>
  <c r="D1205" i="3"/>
  <c r="C1205" i="3"/>
  <c r="D1193" i="3"/>
  <c r="C1193" i="3"/>
  <c r="D1181" i="3"/>
  <c r="C1181" i="3"/>
  <c r="D1169" i="3"/>
  <c r="C1169" i="3"/>
  <c r="D1158" i="3"/>
  <c r="C1158" i="3"/>
  <c r="D1147" i="3"/>
  <c r="C1147" i="3"/>
  <c r="D1134" i="3"/>
  <c r="C1134" i="3"/>
  <c r="D1125" i="3"/>
  <c r="D2400" i="3" s="1"/>
  <c r="C1125" i="3"/>
  <c r="C2400" i="3" s="1"/>
  <c r="D1113" i="3"/>
  <c r="C1113" i="3"/>
  <c r="D1106" i="3"/>
  <c r="C1106" i="3"/>
  <c r="D1102" i="3"/>
  <c r="C1102" i="3"/>
  <c r="D1084" i="3"/>
  <c r="C1084" i="3"/>
  <c r="D1081" i="3"/>
  <c r="C1081" i="3"/>
  <c r="D1064" i="3"/>
  <c r="C1064" i="3"/>
  <c r="D1047" i="3"/>
  <c r="C1047" i="3"/>
  <c r="D1030" i="3"/>
  <c r="C1030" i="3"/>
  <c r="D1013" i="3"/>
  <c r="C1013" i="3"/>
  <c r="D996" i="3"/>
  <c r="C996" i="3"/>
  <c r="D979" i="3"/>
  <c r="C979" i="3"/>
  <c r="D962" i="3"/>
  <c r="C962" i="3"/>
  <c r="D945" i="3"/>
  <c r="C945" i="3"/>
  <c r="D928" i="3"/>
  <c r="C928" i="3"/>
  <c r="D911" i="3"/>
  <c r="C911" i="3"/>
  <c r="D894" i="3"/>
  <c r="C894" i="3"/>
  <c r="D877" i="3"/>
  <c r="C877" i="3"/>
  <c r="D860" i="3"/>
  <c r="C860" i="3"/>
  <c r="D843" i="3"/>
  <c r="C843" i="3"/>
  <c r="D826" i="3"/>
  <c r="C826" i="3"/>
  <c r="D808" i="3"/>
  <c r="C808" i="3"/>
  <c r="D805" i="3"/>
  <c r="C805" i="3"/>
  <c r="D788" i="3"/>
  <c r="C788" i="3"/>
  <c r="D771" i="3"/>
  <c r="C771" i="3"/>
  <c r="D754" i="3"/>
  <c r="C754" i="3"/>
  <c r="D737" i="3"/>
  <c r="C737" i="3"/>
  <c r="D720" i="3"/>
  <c r="C720" i="3"/>
  <c r="D703" i="3"/>
  <c r="C703" i="3"/>
  <c r="D686" i="3"/>
  <c r="C686" i="3"/>
  <c r="D669" i="3"/>
  <c r="C669" i="3"/>
  <c r="D652" i="3"/>
  <c r="C652" i="3"/>
  <c r="D635" i="3"/>
  <c r="C635" i="3"/>
  <c r="D618" i="3"/>
  <c r="C618" i="3"/>
  <c r="D601" i="3"/>
  <c r="C601" i="3"/>
  <c r="D583" i="3"/>
  <c r="C583" i="3"/>
  <c r="D567" i="3"/>
  <c r="C567" i="3"/>
  <c r="D551" i="3"/>
  <c r="C551" i="3"/>
  <c r="D539" i="3"/>
  <c r="C539" i="3"/>
  <c r="D527" i="3"/>
  <c r="C527" i="3"/>
  <c r="D513" i="3"/>
  <c r="C513" i="3"/>
  <c r="D499" i="3"/>
  <c r="C499" i="3"/>
  <c r="D488" i="3"/>
  <c r="C488" i="3"/>
  <c r="D477" i="3"/>
  <c r="C477" i="3"/>
  <c r="D465" i="3"/>
  <c r="C465" i="3"/>
  <c r="D453" i="3"/>
  <c r="C453" i="3"/>
  <c r="D441" i="3"/>
  <c r="C441" i="3"/>
  <c r="D428" i="3"/>
  <c r="C428" i="3"/>
  <c r="D415" i="3"/>
  <c r="C415" i="3"/>
  <c r="D402" i="3"/>
  <c r="C402" i="3"/>
  <c r="D388" i="3"/>
  <c r="C388" i="3"/>
  <c r="D372" i="3"/>
  <c r="C372" i="3"/>
  <c r="D356" i="3"/>
  <c r="C356" i="3"/>
  <c r="D344" i="3"/>
  <c r="C344" i="3"/>
  <c r="D331" i="3"/>
  <c r="C331" i="3"/>
  <c r="D317" i="3"/>
  <c r="C317" i="3"/>
  <c r="D303" i="3"/>
  <c r="C303" i="3"/>
  <c r="D292" i="3"/>
  <c r="C292" i="3"/>
  <c r="D281" i="3"/>
  <c r="C281" i="3"/>
  <c r="D269" i="3"/>
  <c r="C269" i="3"/>
  <c r="D257" i="3"/>
  <c r="C257" i="3"/>
  <c r="D245" i="3"/>
  <c r="D1115" i="3" s="1"/>
  <c r="C245" i="3"/>
  <c r="C1115" i="3" s="1"/>
  <c r="D225" i="3"/>
  <c r="C225" i="3"/>
  <c r="D219" i="3"/>
  <c r="D227" i="3" s="1"/>
  <c r="C219" i="3"/>
  <c r="C227" i="3" s="1"/>
  <c r="D216" i="3"/>
  <c r="C216" i="3"/>
  <c r="D207" i="3"/>
  <c r="C207" i="3"/>
  <c r="D200" i="3"/>
  <c r="C200" i="3"/>
  <c r="D192" i="3"/>
  <c r="C192" i="3"/>
  <c r="D167" i="3"/>
  <c r="C167" i="3"/>
  <c r="D157" i="3"/>
  <c r="C157" i="3"/>
  <c r="D149" i="3"/>
  <c r="C149" i="3"/>
  <c r="D141" i="3"/>
  <c r="C141" i="3"/>
  <c r="D123" i="3"/>
  <c r="C123" i="3"/>
  <c r="C209" i="3" s="1"/>
  <c r="C229" i="3" s="1"/>
  <c r="D105" i="3"/>
  <c r="D209" i="3" s="1"/>
  <c r="D229" i="3" s="1"/>
  <c r="C105" i="3"/>
  <c r="D92" i="3"/>
  <c r="C92" i="3"/>
  <c r="D81" i="3"/>
  <c r="C81" i="3"/>
  <c r="D77" i="3"/>
  <c r="C77" i="3"/>
  <c r="D69" i="3"/>
  <c r="C69" i="3"/>
  <c r="D62" i="3"/>
  <c r="C62" i="3"/>
  <c r="D51" i="3"/>
  <c r="C51" i="3"/>
  <c r="D40" i="3"/>
  <c r="C40" i="3"/>
  <c r="D25" i="3"/>
  <c r="C25" i="3"/>
  <c r="C94" i="3" s="1"/>
  <c r="D18" i="3"/>
  <c r="D94" i="3" s="1"/>
  <c r="C18" i="3"/>
  <c r="D2398" i="2"/>
  <c r="C2398" i="2"/>
  <c r="D2396" i="2"/>
  <c r="C2396" i="2"/>
  <c r="D2393" i="2"/>
  <c r="C2393" i="2"/>
  <c r="D2375" i="2"/>
  <c r="C2375" i="2"/>
  <c r="D2358" i="2"/>
  <c r="C2358" i="2"/>
  <c r="D2341" i="2"/>
  <c r="C2341" i="2"/>
  <c r="D2324" i="2"/>
  <c r="C2324" i="2"/>
  <c r="D2312" i="2"/>
  <c r="C2312" i="2"/>
  <c r="D2300" i="2"/>
  <c r="C2300" i="2"/>
  <c r="D2285" i="2"/>
  <c r="C2285" i="2"/>
  <c r="D2279" i="2"/>
  <c r="C2279" i="2"/>
  <c r="D2272" i="2"/>
  <c r="C2272" i="2"/>
  <c r="D2269" i="2"/>
  <c r="C2269" i="2"/>
  <c r="D2226" i="2"/>
  <c r="C2226" i="2"/>
  <c r="D2209" i="2"/>
  <c r="C2209" i="2"/>
  <c r="D2192" i="2"/>
  <c r="C2192" i="2"/>
  <c r="D2175" i="2"/>
  <c r="C2175" i="2"/>
  <c r="D2158" i="2"/>
  <c r="C2158" i="2"/>
  <c r="D2141" i="2"/>
  <c r="C2141" i="2"/>
  <c r="D2124" i="2"/>
  <c r="C2124" i="2"/>
  <c r="D2107" i="2"/>
  <c r="C2107" i="2"/>
  <c r="D2090" i="2"/>
  <c r="C2090" i="2"/>
  <c r="D2073" i="2"/>
  <c r="C2073" i="2"/>
  <c r="D2056" i="2"/>
  <c r="C2056" i="2"/>
  <c r="D2039" i="2"/>
  <c r="C2039" i="2"/>
  <c r="D2022" i="2"/>
  <c r="C2022" i="2"/>
  <c r="D2005" i="2"/>
  <c r="C2005" i="2"/>
  <c r="D1988" i="2"/>
  <c r="C1988" i="2"/>
  <c r="D1971" i="2"/>
  <c r="C1971" i="2"/>
  <c r="D1954" i="2"/>
  <c r="C1954" i="2"/>
  <c r="D1937" i="2"/>
  <c r="C1937" i="2"/>
  <c r="D1919" i="2"/>
  <c r="C1919" i="2"/>
  <c r="D1916" i="2"/>
  <c r="C1916" i="2"/>
  <c r="D1865" i="2"/>
  <c r="C1865" i="2"/>
  <c r="D1848" i="2"/>
  <c r="C1848" i="2"/>
  <c r="D1831" i="2"/>
  <c r="C1831" i="2"/>
  <c r="D1814" i="2"/>
  <c r="C1814" i="2"/>
  <c r="D1797" i="2"/>
  <c r="C1797" i="2"/>
  <c r="D1780" i="2"/>
  <c r="C1780" i="2"/>
  <c r="D1763" i="2"/>
  <c r="C1763" i="2"/>
  <c r="D1746" i="2"/>
  <c r="C1746" i="2"/>
  <c r="D1729" i="2"/>
  <c r="C1729" i="2"/>
  <c r="D1712" i="2"/>
  <c r="C1712" i="2"/>
  <c r="D1695" i="2"/>
  <c r="C1695" i="2"/>
  <c r="D1678" i="2"/>
  <c r="C1678" i="2"/>
  <c r="D1661" i="2"/>
  <c r="C1661" i="2"/>
  <c r="D1644" i="2"/>
  <c r="C1644" i="2"/>
  <c r="D1627" i="2"/>
  <c r="C1627" i="2"/>
  <c r="D1609" i="2"/>
  <c r="C1609" i="2"/>
  <c r="D1565" i="2"/>
  <c r="C1565" i="2"/>
  <c r="D1549" i="2"/>
  <c r="C1549" i="2"/>
  <c r="D1533" i="2"/>
  <c r="C1533" i="2"/>
  <c r="D1521" i="2"/>
  <c r="C1521" i="2"/>
  <c r="D1509" i="2"/>
  <c r="C1509" i="2"/>
  <c r="D1497" i="2"/>
  <c r="C1497" i="2"/>
  <c r="D1485" i="2"/>
  <c r="C1485" i="2"/>
  <c r="D1473" i="2"/>
  <c r="C1473" i="2"/>
  <c r="D1461" i="2"/>
  <c r="C1461" i="2"/>
  <c r="D1449" i="2"/>
  <c r="C1449" i="2"/>
  <c r="D1437" i="2"/>
  <c r="C1437" i="2"/>
  <c r="D1426" i="2"/>
  <c r="C1426" i="2"/>
  <c r="D1415" i="2"/>
  <c r="C1415" i="2"/>
  <c r="D1403" i="2"/>
  <c r="C1403" i="2"/>
  <c r="D1390" i="2"/>
  <c r="C1390" i="2"/>
  <c r="D1378" i="2"/>
  <c r="C1378" i="2"/>
  <c r="D1364" i="2"/>
  <c r="C1364" i="2"/>
  <c r="D1349" i="2"/>
  <c r="C1349" i="2"/>
  <c r="D1297" i="2"/>
  <c r="C1297" i="2"/>
  <c r="D1281" i="2"/>
  <c r="C1281" i="2"/>
  <c r="D1265" i="2"/>
  <c r="C1265" i="2"/>
  <c r="D1253" i="2"/>
  <c r="C1253" i="2"/>
  <c r="D1241" i="2"/>
  <c r="C1241" i="2"/>
  <c r="D1229" i="2"/>
  <c r="C1229" i="2"/>
  <c r="D1217" i="2"/>
  <c r="C1217" i="2"/>
  <c r="D1205" i="2"/>
  <c r="C1205" i="2"/>
  <c r="D1193" i="2"/>
  <c r="C1193" i="2"/>
  <c r="D1181" i="2"/>
  <c r="C1181" i="2"/>
  <c r="D1169" i="2"/>
  <c r="C1169" i="2"/>
  <c r="D1158" i="2"/>
  <c r="C1158" i="2"/>
  <c r="D1147" i="2"/>
  <c r="C1147" i="2"/>
  <c r="D1134" i="2"/>
  <c r="C1134" i="2"/>
  <c r="D1125" i="2"/>
  <c r="D2400" i="2" s="1"/>
  <c r="C1125" i="2"/>
  <c r="C2400" i="2" s="1"/>
  <c r="D1113" i="2"/>
  <c r="C1113" i="2"/>
  <c r="D1106" i="2"/>
  <c r="C1106" i="2"/>
  <c r="D1102" i="2"/>
  <c r="C1102" i="2"/>
  <c r="D1084" i="2"/>
  <c r="C1084" i="2"/>
  <c r="D1081" i="2"/>
  <c r="C1081" i="2"/>
  <c r="D1064" i="2"/>
  <c r="C1064" i="2"/>
  <c r="D1047" i="2"/>
  <c r="C1047" i="2"/>
  <c r="D1030" i="2"/>
  <c r="C1030" i="2"/>
  <c r="D1013" i="2"/>
  <c r="C1013" i="2"/>
  <c r="D996" i="2"/>
  <c r="C996" i="2"/>
  <c r="D979" i="2"/>
  <c r="C979" i="2"/>
  <c r="D962" i="2"/>
  <c r="C962" i="2"/>
  <c r="D945" i="2"/>
  <c r="C945" i="2"/>
  <c r="D928" i="2"/>
  <c r="C928" i="2"/>
  <c r="D911" i="2"/>
  <c r="C911" i="2"/>
  <c r="D894" i="2"/>
  <c r="C894" i="2"/>
  <c r="D877" i="2"/>
  <c r="C877" i="2"/>
  <c r="D860" i="2"/>
  <c r="C860" i="2"/>
  <c r="D843" i="2"/>
  <c r="C843" i="2"/>
  <c r="D826" i="2"/>
  <c r="C826" i="2"/>
  <c r="D808" i="2"/>
  <c r="C808" i="2"/>
  <c r="D805" i="2"/>
  <c r="C805" i="2"/>
  <c r="D788" i="2"/>
  <c r="C788" i="2"/>
  <c r="D771" i="2"/>
  <c r="C771" i="2"/>
  <c r="D754" i="2"/>
  <c r="C754" i="2"/>
  <c r="D737" i="2"/>
  <c r="C737" i="2"/>
  <c r="D720" i="2"/>
  <c r="C720" i="2"/>
  <c r="D703" i="2"/>
  <c r="C703" i="2"/>
  <c r="D686" i="2"/>
  <c r="C686" i="2"/>
  <c r="D669" i="2"/>
  <c r="C669" i="2"/>
  <c r="D652" i="2"/>
  <c r="C652" i="2"/>
  <c r="D635" i="2"/>
  <c r="C635" i="2"/>
  <c r="D618" i="2"/>
  <c r="C618" i="2"/>
  <c r="D601" i="2"/>
  <c r="C601" i="2"/>
  <c r="D583" i="2"/>
  <c r="C583" i="2"/>
  <c r="D567" i="2"/>
  <c r="C567" i="2"/>
  <c r="D551" i="2"/>
  <c r="C551" i="2"/>
  <c r="D539" i="2"/>
  <c r="C539" i="2"/>
  <c r="D527" i="2"/>
  <c r="C527" i="2"/>
  <c r="D513" i="2"/>
  <c r="C513" i="2"/>
  <c r="D499" i="2"/>
  <c r="C499" i="2"/>
  <c r="D488" i="2"/>
  <c r="C488" i="2"/>
  <c r="D477" i="2"/>
  <c r="C477" i="2"/>
  <c r="D465" i="2"/>
  <c r="C465" i="2"/>
  <c r="D453" i="2"/>
  <c r="C453" i="2"/>
  <c r="D441" i="2"/>
  <c r="C441" i="2"/>
  <c r="D428" i="2"/>
  <c r="C428" i="2"/>
  <c r="D415" i="2"/>
  <c r="C415" i="2"/>
  <c r="D402" i="2"/>
  <c r="C402" i="2"/>
  <c r="D388" i="2"/>
  <c r="C388" i="2"/>
  <c r="D372" i="2"/>
  <c r="C372" i="2"/>
  <c r="D356" i="2"/>
  <c r="C356" i="2"/>
  <c r="D344" i="2"/>
  <c r="C344" i="2"/>
  <c r="D331" i="2"/>
  <c r="C331" i="2"/>
  <c r="D317" i="2"/>
  <c r="C317" i="2"/>
  <c r="D303" i="2"/>
  <c r="C303" i="2"/>
  <c r="D292" i="2"/>
  <c r="C292" i="2"/>
  <c r="D281" i="2"/>
  <c r="C281" i="2"/>
  <c r="D269" i="2"/>
  <c r="C269" i="2"/>
  <c r="D257" i="2"/>
  <c r="C257" i="2"/>
  <c r="D245" i="2"/>
  <c r="D1115" i="2" s="1"/>
  <c r="C245" i="2"/>
  <c r="C1115" i="2" s="1"/>
  <c r="C227" i="2"/>
  <c r="D225" i="2"/>
  <c r="C225" i="2"/>
  <c r="D219" i="2"/>
  <c r="D227" i="2" s="1"/>
  <c r="C219" i="2"/>
  <c r="D216" i="2"/>
  <c r="C216" i="2"/>
  <c r="D207" i="2"/>
  <c r="C207" i="2"/>
  <c r="D200" i="2"/>
  <c r="C200" i="2"/>
  <c r="D192" i="2"/>
  <c r="C192" i="2"/>
  <c r="D167" i="2"/>
  <c r="C167" i="2"/>
  <c r="D157" i="2"/>
  <c r="C157" i="2"/>
  <c r="D149" i="2"/>
  <c r="C149" i="2"/>
  <c r="D141" i="2"/>
  <c r="C141" i="2"/>
  <c r="D123" i="2"/>
  <c r="C123" i="2"/>
  <c r="C209" i="2" s="1"/>
  <c r="C229" i="2" s="1"/>
  <c r="D105" i="2"/>
  <c r="D209" i="2" s="1"/>
  <c r="D229" i="2" s="1"/>
  <c r="C105" i="2"/>
  <c r="D92" i="2"/>
  <c r="C92" i="2"/>
  <c r="D81" i="2"/>
  <c r="C81" i="2"/>
  <c r="D77" i="2"/>
  <c r="C77" i="2"/>
  <c r="D69" i="2"/>
  <c r="C69" i="2"/>
  <c r="D62" i="2"/>
  <c r="C62" i="2"/>
  <c r="D51" i="2"/>
  <c r="C51" i="2"/>
  <c r="D40" i="2"/>
  <c r="C40" i="2"/>
  <c r="D25" i="2"/>
  <c r="C25" i="2"/>
  <c r="C94" i="2" s="1"/>
  <c r="D18" i="2"/>
  <c r="D94" i="2" s="1"/>
  <c r="C18" i="2"/>
  <c r="D2398" i="1"/>
  <c r="C2398" i="1"/>
  <c r="D2396" i="1"/>
  <c r="C2396" i="1"/>
  <c r="D2393" i="1"/>
  <c r="C2393" i="1"/>
  <c r="D2375" i="1"/>
  <c r="C2375" i="1"/>
  <c r="D2358" i="1"/>
  <c r="C2358" i="1"/>
  <c r="D2341" i="1"/>
  <c r="C2341" i="1"/>
  <c r="D2324" i="1"/>
  <c r="C2324" i="1"/>
  <c r="D2312" i="1"/>
  <c r="C2312" i="1"/>
  <c r="D2300" i="1"/>
  <c r="C2300" i="1"/>
  <c r="D2285" i="1"/>
  <c r="C2285" i="1"/>
  <c r="D2279" i="1"/>
  <c r="C2279" i="1"/>
  <c r="D2272" i="1"/>
  <c r="C2272" i="1"/>
  <c r="D2269" i="1"/>
  <c r="C2269" i="1"/>
  <c r="D2226" i="1"/>
  <c r="C2226" i="1"/>
  <c r="D2209" i="1"/>
  <c r="C2209" i="1"/>
  <c r="D2192" i="1"/>
  <c r="C2192" i="1"/>
  <c r="D2175" i="1"/>
  <c r="C2175" i="1"/>
  <c r="D2158" i="1"/>
  <c r="C2158" i="1"/>
  <c r="D2141" i="1"/>
  <c r="C2141" i="1"/>
  <c r="D2124" i="1"/>
  <c r="C2124" i="1"/>
  <c r="D2107" i="1"/>
  <c r="C2107" i="1"/>
  <c r="D2090" i="1"/>
  <c r="C2090" i="1"/>
  <c r="D2073" i="1"/>
  <c r="C2073" i="1"/>
  <c r="D2056" i="1"/>
  <c r="C2056" i="1"/>
  <c r="D2039" i="1"/>
  <c r="C2039" i="1"/>
  <c r="D2022" i="1"/>
  <c r="C2022" i="1"/>
  <c r="D2005" i="1"/>
  <c r="C2005" i="1"/>
  <c r="D1988" i="1"/>
  <c r="C1988" i="1"/>
  <c r="D1971" i="1"/>
  <c r="C1971" i="1"/>
  <c r="D1954" i="1"/>
  <c r="C1954" i="1"/>
  <c r="D1937" i="1"/>
  <c r="C1937" i="1"/>
  <c r="D1919" i="1"/>
  <c r="C1919" i="1"/>
  <c r="D1916" i="1"/>
  <c r="C1916" i="1"/>
  <c r="D1865" i="1"/>
  <c r="C1865" i="1"/>
  <c r="D1848" i="1"/>
  <c r="C1848" i="1"/>
  <c r="D1831" i="1"/>
  <c r="C1831" i="1"/>
  <c r="D1814" i="1"/>
  <c r="C1814" i="1"/>
  <c r="D1797" i="1"/>
  <c r="C1797" i="1"/>
  <c r="D1780" i="1"/>
  <c r="C1780" i="1"/>
  <c r="D1763" i="1"/>
  <c r="C1763" i="1"/>
  <c r="D1746" i="1"/>
  <c r="C1746" i="1"/>
  <c r="D1729" i="1"/>
  <c r="C1729" i="1"/>
  <c r="D1712" i="1"/>
  <c r="C1712" i="1"/>
  <c r="D1695" i="1"/>
  <c r="C1695" i="1"/>
  <c r="D1678" i="1"/>
  <c r="C1678" i="1"/>
  <c r="D1661" i="1"/>
  <c r="C1661" i="1"/>
  <c r="D1644" i="1"/>
  <c r="C1644" i="1"/>
  <c r="D1627" i="1"/>
  <c r="C1627" i="1"/>
  <c r="D1609" i="1"/>
  <c r="C1609" i="1"/>
  <c r="D1565" i="1"/>
  <c r="C1565" i="1"/>
  <c r="D1549" i="1"/>
  <c r="C1549" i="1"/>
  <c r="D1533" i="1"/>
  <c r="C1533" i="1"/>
  <c r="D1521" i="1"/>
  <c r="C1521" i="1"/>
  <c r="D1509" i="1"/>
  <c r="C1509" i="1"/>
  <c r="D1497" i="1"/>
  <c r="C1497" i="1"/>
  <c r="D1485" i="1"/>
  <c r="C1485" i="1"/>
  <c r="D1473" i="1"/>
  <c r="C1473" i="1"/>
  <c r="D1461" i="1"/>
  <c r="C1461" i="1"/>
  <c r="D1449" i="1"/>
  <c r="C1449" i="1"/>
  <c r="D1437" i="1"/>
  <c r="C1437" i="1"/>
  <c r="D1426" i="1"/>
  <c r="C1426" i="1"/>
  <c r="D1415" i="1"/>
  <c r="C1415" i="1"/>
  <c r="D1403" i="1"/>
  <c r="C1403" i="1"/>
  <c r="D1390" i="1"/>
  <c r="C1390" i="1"/>
  <c r="D1378" i="1"/>
  <c r="C1378" i="1"/>
  <c r="D1364" i="1"/>
  <c r="C1364" i="1"/>
  <c r="D1349" i="1"/>
  <c r="C1349" i="1"/>
  <c r="D1297" i="1"/>
  <c r="C1297" i="1"/>
  <c r="D1281" i="1"/>
  <c r="C1281" i="1"/>
  <c r="D1265" i="1"/>
  <c r="C1265" i="1"/>
  <c r="D1253" i="1"/>
  <c r="C1253" i="1"/>
  <c r="D1241" i="1"/>
  <c r="C1241" i="1"/>
  <c r="D1229" i="1"/>
  <c r="C1229" i="1"/>
  <c r="D1217" i="1"/>
  <c r="C1217" i="1"/>
  <c r="D1205" i="1"/>
  <c r="C1205" i="1"/>
  <c r="D1193" i="1"/>
  <c r="C1193" i="1"/>
  <c r="D1181" i="1"/>
  <c r="C1181" i="1"/>
  <c r="D1169" i="1"/>
  <c r="C1169" i="1"/>
  <c r="D1158" i="1"/>
  <c r="C1158" i="1"/>
  <c r="D1147" i="1"/>
  <c r="C1147" i="1"/>
  <c r="D1134" i="1"/>
  <c r="C1134" i="1"/>
  <c r="D1125" i="1"/>
  <c r="D2400" i="1" s="1"/>
  <c r="C1125" i="1"/>
  <c r="C2400" i="1" s="1"/>
  <c r="D1113" i="1"/>
  <c r="C1113" i="1"/>
  <c r="D1106" i="1"/>
  <c r="C1106" i="1"/>
  <c r="D1102" i="1"/>
  <c r="C1102" i="1"/>
  <c r="D1084" i="1"/>
  <c r="C1084" i="1"/>
  <c r="D1081" i="1"/>
  <c r="C1081" i="1"/>
  <c r="D1064" i="1"/>
  <c r="C1064" i="1"/>
  <c r="D1047" i="1"/>
  <c r="C1047" i="1"/>
  <c r="D1030" i="1"/>
  <c r="C1030" i="1"/>
  <c r="D1013" i="1"/>
  <c r="C1013" i="1"/>
  <c r="D996" i="1"/>
  <c r="C996" i="1"/>
  <c r="D979" i="1"/>
  <c r="C979" i="1"/>
  <c r="D962" i="1"/>
  <c r="C962" i="1"/>
  <c r="D945" i="1"/>
  <c r="C945" i="1"/>
  <c r="D928" i="1"/>
  <c r="C928" i="1"/>
  <c r="D911" i="1"/>
  <c r="C911" i="1"/>
  <c r="D894" i="1"/>
  <c r="C894" i="1"/>
  <c r="D877" i="1"/>
  <c r="C877" i="1"/>
  <c r="D860" i="1"/>
  <c r="C860" i="1"/>
  <c r="D843" i="1"/>
  <c r="C843" i="1"/>
  <c r="D826" i="1"/>
  <c r="C826" i="1"/>
  <c r="D808" i="1"/>
  <c r="C808" i="1"/>
  <c r="D805" i="1"/>
  <c r="C805" i="1"/>
  <c r="D788" i="1"/>
  <c r="C788" i="1"/>
  <c r="D771" i="1"/>
  <c r="C771" i="1"/>
  <c r="D754" i="1"/>
  <c r="C754" i="1"/>
  <c r="D737" i="1"/>
  <c r="C737" i="1"/>
  <c r="D720" i="1"/>
  <c r="C720" i="1"/>
  <c r="D703" i="1"/>
  <c r="C703" i="1"/>
  <c r="D686" i="1"/>
  <c r="C686" i="1"/>
  <c r="D669" i="1"/>
  <c r="C669" i="1"/>
  <c r="D652" i="1"/>
  <c r="C652" i="1"/>
  <c r="D635" i="1"/>
  <c r="C635" i="1"/>
  <c r="D618" i="1"/>
  <c r="C618" i="1"/>
  <c r="D601" i="1"/>
  <c r="C601" i="1"/>
  <c r="D583" i="1"/>
  <c r="C583" i="1"/>
  <c r="D567" i="1"/>
  <c r="C567" i="1"/>
  <c r="D551" i="1"/>
  <c r="C551" i="1"/>
  <c r="D539" i="1"/>
  <c r="C539" i="1"/>
  <c r="D527" i="1"/>
  <c r="C527" i="1"/>
  <c r="D513" i="1"/>
  <c r="C513" i="1"/>
  <c r="D499" i="1"/>
  <c r="C499" i="1"/>
  <c r="D488" i="1"/>
  <c r="C488" i="1"/>
  <c r="D477" i="1"/>
  <c r="C477" i="1"/>
  <c r="D465" i="1"/>
  <c r="C465" i="1"/>
  <c r="D453" i="1"/>
  <c r="C453" i="1"/>
  <c r="D441" i="1"/>
  <c r="C441" i="1"/>
  <c r="D428" i="1"/>
  <c r="C428" i="1"/>
  <c r="D415" i="1"/>
  <c r="C415" i="1"/>
  <c r="D402" i="1"/>
  <c r="C402" i="1"/>
  <c r="D388" i="1"/>
  <c r="C388" i="1"/>
  <c r="D372" i="1"/>
  <c r="C372" i="1"/>
  <c r="D356" i="1"/>
  <c r="C356" i="1"/>
  <c r="D344" i="1"/>
  <c r="C344" i="1"/>
  <c r="D331" i="1"/>
  <c r="C331" i="1"/>
  <c r="D317" i="1"/>
  <c r="C317" i="1"/>
  <c r="D303" i="1"/>
  <c r="C303" i="1"/>
  <c r="D292" i="1"/>
  <c r="C292" i="1"/>
  <c r="D281" i="1"/>
  <c r="C281" i="1"/>
  <c r="D269" i="1"/>
  <c r="C269" i="1"/>
  <c r="D257" i="1"/>
  <c r="C257" i="1"/>
  <c r="D245" i="1"/>
  <c r="D1115" i="1" s="1"/>
  <c r="C245" i="1"/>
  <c r="C1115" i="1" s="1"/>
  <c r="C227" i="1"/>
  <c r="D225" i="1"/>
  <c r="C225" i="1"/>
  <c r="D219" i="1"/>
  <c r="C219" i="1"/>
  <c r="D216" i="1"/>
  <c r="D227" i="1" s="1"/>
  <c r="C216" i="1"/>
  <c r="D207" i="1"/>
  <c r="C207" i="1"/>
  <c r="D200" i="1"/>
  <c r="C200" i="1"/>
  <c r="D192" i="1"/>
  <c r="C192" i="1"/>
  <c r="D167" i="1"/>
  <c r="C167" i="1"/>
  <c r="D157" i="1"/>
  <c r="C157" i="1"/>
  <c r="D149" i="1"/>
  <c r="C149" i="1"/>
  <c r="D141" i="1"/>
  <c r="C141" i="1"/>
  <c r="D123" i="1"/>
  <c r="C123" i="1"/>
  <c r="C209" i="1" s="1"/>
  <c r="C229" i="1" s="1"/>
  <c r="D105" i="1"/>
  <c r="D209" i="1" s="1"/>
  <c r="C105" i="1"/>
  <c r="D92" i="1"/>
  <c r="C92" i="1"/>
  <c r="D81" i="1"/>
  <c r="C81" i="1"/>
  <c r="D77" i="1"/>
  <c r="C77" i="1"/>
  <c r="D69" i="1"/>
  <c r="C69" i="1"/>
  <c r="D62" i="1"/>
  <c r="C62" i="1"/>
  <c r="D51" i="1"/>
  <c r="C51" i="1"/>
  <c r="D40" i="1"/>
  <c r="C40" i="1"/>
  <c r="D25" i="1"/>
  <c r="C25" i="1"/>
  <c r="C94" i="1" s="1"/>
  <c r="D18" i="1"/>
  <c r="D94" i="1" s="1"/>
  <c r="C18" i="1"/>
  <c r="D2398" i="35"/>
  <c r="C2398" i="35"/>
  <c r="D2396" i="35"/>
  <c r="C2396" i="35"/>
  <c r="D2393" i="35"/>
  <c r="C2393" i="35"/>
  <c r="D2375" i="35"/>
  <c r="C2375" i="35"/>
  <c r="D2358" i="35"/>
  <c r="C2358" i="35"/>
  <c r="D2341" i="35"/>
  <c r="C2341" i="35"/>
  <c r="D2324" i="35"/>
  <c r="C2324" i="35"/>
  <c r="D2312" i="35"/>
  <c r="C2312" i="35"/>
  <c r="D2300" i="35"/>
  <c r="C2300" i="35"/>
  <c r="D2285" i="35"/>
  <c r="C2285" i="35"/>
  <c r="D2279" i="35"/>
  <c r="C2279" i="35"/>
  <c r="D2272" i="35"/>
  <c r="C2272" i="35"/>
  <c r="D2269" i="35"/>
  <c r="C2269" i="35"/>
  <c r="D2226" i="35"/>
  <c r="C2226" i="35"/>
  <c r="D2209" i="35"/>
  <c r="C2209" i="35"/>
  <c r="D2192" i="35"/>
  <c r="C2192" i="35"/>
  <c r="D2175" i="35"/>
  <c r="C2175" i="35"/>
  <c r="D2158" i="35"/>
  <c r="C2158" i="35"/>
  <c r="D2141" i="35"/>
  <c r="C2141" i="35"/>
  <c r="D2124" i="35"/>
  <c r="C2124" i="35"/>
  <c r="D2107" i="35"/>
  <c r="C2107" i="35"/>
  <c r="D2090" i="35"/>
  <c r="C2090" i="35"/>
  <c r="D2073" i="35"/>
  <c r="C2073" i="35"/>
  <c r="D2056" i="35"/>
  <c r="C2056" i="35"/>
  <c r="D2039" i="35"/>
  <c r="C2039" i="35"/>
  <c r="D2022" i="35"/>
  <c r="C2022" i="35"/>
  <c r="D2005" i="35"/>
  <c r="C2005" i="35"/>
  <c r="D1988" i="35"/>
  <c r="C1988" i="35"/>
  <c r="D1971" i="35"/>
  <c r="C1971" i="35"/>
  <c r="D1954" i="35"/>
  <c r="C1954" i="35"/>
  <c r="D1937" i="35"/>
  <c r="C1937" i="35"/>
  <c r="D1919" i="35"/>
  <c r="C1919" i="35"/>
  <c r="D1916" i="35"/>
  <c r="C1916" i="35"/>
  <c r="D1865" i="35"/>
  <c r="C1865" i="35"/>
  <c r="D1848" i="35"/>
  <c r="C1848" i="35"/>
  <c r="D1831" i="35"/>
  <c r="C1831" i="35"/>
  <c r="D1814" i="35"/>
  <c r="C1814" i="35"/>
  <c r="D1797" i="35"/>
  <c r="C1797" i="35"/>
  <c r="D1780" i="35"/>
  <c r="C1780" i="35"/>
  <c r="D1763" i="35"/>
  <c r="C1763" i="35"/>
  <c r="D1746" i="35"/>
  <c r="C1746" i="35"/>
  <c r="D1729" i="35"/>
  <c r="C1729" i="35"/>
  <c r="D1712" i="35"/>
  <c r="C1712" i="35"/>
  <c r="D1695" i="35"/>
  <c r="C1695" i="35"/>
  <c r="D1678" i="35"/>
  <c r="C1678" i="35"/>
  <c r="D1661" i="35"/>
  <c r="C1661" i="35"/>
  <c r="D1644" i="35"/>
  <c r="C1644" i="35"/>
  <c r="D1627" i="35"/>
  <c r="C1627" i="35"/>
  <c r="D1609" i="35"/>
  <c r="C1609" i="35"/>
  <c r="D1565" i="35"/>
  <c r="C1565" i="35"/>
  <c r="D1549" i="35"/>
  <c r="C1549" i="35"/>
  <c r="D1533" i="35"/>
  <c r="C1533" i="35"/>
  <c r="D1521" i="35"/>
  <c r="C1521" i="35"/>
  <c r="D1509" i="35"/>
  <c r="C1509" i="35"/>
  <c r="D1497" i="35"/>
  <c r="C1497" i="35"/>
  <c r="D1485" i="35"/>
  <c r="C1485" i="35"/>
  <c r="D1473" i="35"/>
  <c r="C1473" i="35"/>
  <c r="D1461" i="35"/>
  <c r="C1461" i="35"/>
  <c r="D1449" i="35"/>
  <c r="C1449" i="35"/>
  <c r="D1437" i="35"/>
  <c r="C1437" i="35"/>
  <c r="D1426" i="35"/>
  <c r="C1426" i="35"/>
  <c r="D1415" i="35"/>
  <c r="C1415" i="35"/>
  <c r="D1403" i="35"/>
  <c r="C1403" i="35"/>
  <c r="D1390" i="35"/>
  <c r="C1390" i="35"/>
  <c r="D1378" i="35"/>
  <c r="C1378" i="35"/>
  <c r="D1364" i="35"/>
  <c r="C1364" i="35"/>
  <c r="D1349" i="35"/>
  <c r="C1349" i="35"/>
  <c r="D1297" i="35"/>
  <c r="C1297" i="35"/>
  <c r="D1281" i="35"/>
  <c r="C1281" i="35"/>
  <c r="D1265" i="35"/>
  <c r="C1265" i="35"/>
  <c r="D1253" i="35"/>
  <c r="C1253" i="35"/>
  <c r="D1241" i="35"/>
  <c r="C1241" i="35"/>
  <c r="D1229" i="35"/>
  <c r="C1229" i="35"/>
  <c r="D1217" i="35"/>
  <c r="C1217" i="35"/>
  <c r="D1205" i="35"/>
  <c r="C1205" i="35"/>
  <c r="D1193" i="35"/>
  <c r="C1193" i="35"/>
  <c r="D1181" i="35"/>
  <c r="C1181" i="35"/>
  <c r="D1169" i="35"/>
  <c r="C1169" i="35"/>
  <c r="D1158" i="35"/>
  <c r="C1158" i="35"/>
  <c r="D1147" i="35"/>
  <c r="C1147" i="35"/>
  <c r="D1134" i="35"/>
  <c r="C1134" i="35"/>
  <c r="D1125" i="35"/>
  <c r="D2400" i="35" s="1"/>
  <c r="C1125" i="35"/>
  <c r="C2400" i="35" s="1"/>
  <c r="D1113" i="35"/>
  <c r="C1113" i="35"/>
  <c r="D1106" i="35"/>
  <c r="C1106" i="35"/>
  <c r="D1102" i="35"/>
  <c r="C1102" i="35"/>
  <c r="D1084" i="35"/>
  <c r="C1084" i="35"/>
  <c r="D1081" i="35"/>
  <c r="C1081" i="35"/>
  <c r="D1064" i="35"/>
  <c r="C1064" i="35"/>
  <c r="D1047" i="35"/>
  <c r="C1047" i="35"/>
  <c r="D1030" i="35"/>
  <c r="C1030" i="35"/>
  <c r="D1013" i="35"/>
  <c r="C1013" i="35"/>
  <c r="D996" i="35"/>
  <c r="C996" i="35"/>
  <c r="D979" i="35"/>
  <c r="C979" i="35"/>
  <c r="D962" i="35"/>
  <c r="C962" i="35"/>
  <c r="D945" i="35"/>
  <c r="C945" i="35"/>
  <c r="D928" i="35"/>
  <c r="C928" i="35"/>
  <c r="D911" i="35"/>
  <c r="C911" i="35"/>
  <c r="D894" i="35"/>
  <c r="C894" i="35"/>
  <c r="D877" i="35"/>
  <c r="C877" i="35"/>
  <c r="D860" i="35"/>
  <c r="C860" i="35"/>
  <c r="D843" i="35"/>
  <c r="C843" i="35"/>
  <c r="D826" i="35"/>
  <c r="C826" i="35"/>
  <c r="D808" i="35"/>
  <c r="C808" i="35"/>
  <c r="D805" i="35"/>
  <c r="C805" i="35"/>
  <c r="D788" i="35"/>
  <c r="C788" i="35"/>
  <c r="D771" i="35"/>
  <c r="C771" i="35"/>
  <c r="D754" i="35"/>
  <c r="C754" i="35"/>
  <c r="D737" i="35"/>
  <c r="C737" i="35"/>
  <c r="D720" i="35"/>
  <c r="C720" i="35"/>
  <c r="D703" i="35"/>
  <c r="C703" i="35"/>
  <c r="D686" i="35"/>
  <c r="C686" i="35"/>
  <c r="D669" i="35"/>
  <c r="C669" i="35"/>
  <c r="D652" i="35"/>
  <c r="C652" i="35"/>
  <c r="D635" i="35"/>
  <c r="C635" i="35"/>
  <c r="D618" i="35"/>
  <c r="C618" i="35"/>
  <c r="D601" i="35"/>
  <c r="C601" i="35"/>
  <c r="D583" i="35"/>
  <c r="C583" i="35"/>
  <c r="D567" i="35"/>
  <c r="C567" i="35"/>
  <c r="D551" i="35"/>
  <c r="C551" i="35"/>
  <c r="D539" i="35"/>
  <c r="C539" i="35"/>
  <c r="D527" i="35"/>
  <c r="C527" i="35"/>
  <c r="D513" i="35"/>
  <c r="C513" i="35"/>
  <c r="D499" i="35"/>
  <c r="C499" i="35"/>
  <c r="D488" i="35"/>
  <c r="C488" i="35"/>
  <c r="D477" i="35"/>
  <c r="C477" i="35"/>
  <c r="D465" i="35"/>
  <c r="C465" i="35"/>
  <c r="D453" i="35"/>
  <c r="C453" i="35"/>
  <c r="D441" i="35"/>
  <c r="C441" i="35"/>
  <c r="D428" i="35"/>
  <c r="C428" i="35"/>
  <c r="D415" i="35"/>
  <c r="C415" i="35"/>
  <c r="D402" i="35"/>
  <c r="C402" i="35"/>
  <c r="D388" i="35"/>
  <c r="C388" i="35"/>
  <c r="D372" i="35"/>
  <c r="C372" i="35"/>
  <c r="D356" i="35"/>
  <c r="C356" i="35"/>
  <c r="D344" i="35"/>
  <c r="C344" i="35"/>
  <c r="D331" i="35"/>
  <c r="C331" i="35"/>
  <c r="D317" i="35"/>
  <c r="C317" i="35"/>
  <c r="D303" i="35"/>
  <c r="C303" i="35"/>
  <c r="D292" i="35"/>
  <c r="C292" i="35"/>
  <c r="D281" i="35"/>
  <c r="C281" i="35"/>
  <c r="D269" i="35"/>
  <c r="C269" i="35"/>
  <c r="D257" i="35"/>
  <c r="C257" i="35"/>
  <c r="D245" i="35"/>
  <c r="D1115" i="35" s="1"/>
  <c r="C245" i="35"/>
  <c r="C1115" i="35" s="1"/>
  <c r="C227" i="35"/>
  <c r="D225" i="35"/>
  <c r="C225" i="35"/>
  <c r="D219" i="35"/>
  <c r="C219" i="35"/>
  <c r="D216" i="35"/>
  <c r="D227" i="35" s="1"/>
  <c r="C216" i="35"/>
  <c r="D207" i="35"/>
  <c r="C207" i="35"/>
  <c r="D200" i="35"/>
  <c r="C200" i="35"/>
  <c r="D192" i="35"/>
  <c r="C192" i="35"/>
  <c r="D167" i="35"/>
  <c r="C167" i="35"/>
  <c r="D157" i="35"/>
  <c r="C157" i="35"/>
  <c r="D149" i="35"/>
  <c r="C149" i="35"/>
  <c r="D141" i="35"/>
  <c r="C141" i="35"/>
  <c r="D123" i="35"/>
  <c r="C123" i="35"/>
  <c r="C209" i="35" s="1"/>
  <c r="C229" i="35" s="1"/>
  <c r="D105" i="35"/>
  <c r="D209" i="35" s="1"/>
  <c r="C105" i="35"/>
  <c r="D92" i="35"/>
  <c r="C92" i="35"/>
  <c r="D81" i="35"/>
  <c r="C81" i="35"/>
  <c r="D77" i="35"/>
  <c r="C77" i="35"/>
  <c r="D69" i="35"/>
  <c r="C69" i="35"/>
  <c r="D62" i="35"/>
  <c r="C62" i="35"/>
  <c r="D51" i="35"/>
  <c r="C51" i="35"/>
  <c r="D40" i="35"/>
  <c r="C40" i="35"/>
  <c r="D25" i="35"/>
  <c r="C25" i="35"/>
  <c r="C94" i="35" s="1"/>
  <c r="D18" i="35"/>
  <c r="D94" i="35" s="1"/>
  <c r="C18" i="35"/>
  <c r="D229" i="14" l="1"/>
  <c r="C2402" i="14"/>
  <c r="D2402" i="14"/>
  <c r="C2402" i="13"/>
  <c r="C229" i="13"/>
  <c r="D2402" i="13"/>
  <c r="C2402" i="12"/>
  <c r="C229" i="12"/>
  <c r="D2402" i="12"/>
  <c r="D229" i="10"/>
  <c r="C2402" i="10"/>
  <c r="D2402" i="10"/>
  <c r="C2402" i="9"/>
  <c r="C229" i="9"/>
  <c r="D2402" i="9"/>
  <c r="D229" i="8"/>
  <c r="C2402" i="8"/>
  <c r="D2402" i="8"/>
  <c r="D229" i="7"/>
  <c r="C2402" i="7"/>
  <c r="D2402" i="7"/>
  <c r="C2402" i="6"/>
  <c r="D229" i="6"/>
  <c r="D229" i="5"/>
  <c r="C2402" i="5"/>
  <c r="D2402" i="5"/>
  <c r="D229" i="4"/>
  <c r="C2402" i="4"/>
  <c r="C2402" i="3"/>
  <c r="D2402" i="3"/>
  <c r="C2402" i="2"/>
  <c r="D2402" i="2"/>
  <c r="D229" i="1"/>
  <c r="C2402" i="1"/>
  <c r="D2402" i="1"/>
  <c r="D229" i="35"/>
  <c r="C2402" i="35"/>
  <c r="D2402" i="35"/>
</calcChain>
</file>

<file path=xl/sharedStrings.xml><?xml version="1.0" encoding="utf-8"?>
<sst xmlns="http://schemas.openxmlformats.org/spreadsheetml/2006/main" count="76518" uniqueCount="458">
  <si>
    <t>CTAS.</t>
  </si>
  <si>
    <t>DESCRIPCION</t>
  </si>
  <si>
    <t>ACTIVO</t>
  </si>
  <si>
    <t>INVERSIONES DE LAS RESERVAS</t>
  </si>
  <si>
    <t>VALORES EMITIDOS O GARANTIZADOS POR EL ESTADO</t>
  </si>
  <si>
    <t>PRESTAMOS CON GARANTIA HIPOTECARIA</t>
  </si>
  <si>
    <t>ACCIONES Y OBLIGACIONES DE EMP. NAC. FOMENTO CENTROS DE SALUD,</t>
  </si>
  <si>
    <t>SEGURIDAD SOCIAL, INDUSTRIAL Y DESARROLLO DEL TURISMO NACIONAL</t>
  </si>
  <si>
    <t>BIENES INMUEBLES SITUADOS EN EL PAIS</t>
  </si>
  <si>
    <t>DEPRECIACION ACUMULADA DE BIENES INMUEBLES SITUADOS EN EL PAIS</t>
  </si>
  <si>
    <t>PRESTAMOS SOBRE POLIZAS DE SEGUROS DE VIDA INDIVIDUAL</t>
  </si>
  <si>
    <t>DEPOSITOS A PLAZOS EN BANCOS RADICADOS EN EL PAIS</t>
  </si>
  <si>
    <t xml:space="preserve">INSTRUMENTOS FINANC. DE FACIL LIQUIDEZ, EMITIDOS Y GARANTIZ. POR INSTITUCIONES </t>
  </si>
  <si>
    <t>FINANCIERAS AUTORIZADAS COMO TAL DENTRO DEL SISTEMA FINANCIERO.</t>
  </si>
  <si>
    <t xml:space="preserve">INVERSION EN INSTRUMENTOS Y TITULOS NEGOCIABLES DE EMPRESAS COLOCADAS </t>
  </si>
  <si>
    <t>A TRAVES DE LAS BOLSAS DE VALORES AUTORIZADAS A OPERAR EN LA  REP. DOM.</t>
  </si>
  <si>
    <t>INVERSION EN MONEDAS EXTRANJERAS (POR INSTRUMENTOS FINANCIEROS)</t>
  </si>
  <si>
    <t>INVERSIONES AUTORIZADAS POR LA SUPERINTENDENCIA DE SEGUROS</t>
  </si>
  <si>
    <t>Subtotal</t>
  </si>
  <si>
    <t>EFECTIVO</t>
  </si>
  <si>
    <t>CAJA GENERAL</t>
  </si>
  <si>
    <t>CAJA CHICA</t>
  </si>
  <si>
    <t>CUENTAS CORRIENTES EN BANCO</t>
  </si>
  <si>
    <t>CUENTAS DE AHORROS</t>
  </si>
  <si>
    <t>EFECTIVO EN MONEDAS EXTRANJERAS (POR TIPO DE MONEDA)</t>
  </si>
  <si>
    <t>PRIMAS,CUENTAS Y DOCUMENTOS POR COBRAR</t>
  </si>
  <si>
    <t>PRIMAS POR COBRAR-SEGURO DE PERSONAS (POR RAMO)</t>
  </si>
  <si>
    <t>PRIMAS POR COBRAR-SEGUROS GENERALES Y FIANZAS (POR RAMO)</t>
  </si>
  <si>
    <t>PRIMAS POR COBRAR EN EXCESO DE 120 DIAS (POR RAMO)</t>
  </si>
  <si>
    <t>CUENTAS POR COBRAR-INTERMEDIARIOS DE SEGUROS Y REASEG. (X TIPO DE INTERM.)</t>
  </si>
  <si>
    <t>CUENTAS POR COBRAR-COMPAÑIAS REPRESENTADAS</t>
  </si>
  <si>
    <t>CUENTAS POR COBRAR-FUNCIONARIOS Y EMPLEADOS</t>
  </si>
  <si>
    <t>CUENTAS POR COBRAR-OTRAS</t>
  </si>
  <si>
    <t>DOCUMENTOS POR COBRAR</t>
  </si>
  <si>
    <t>DOCUMENTOS POR COBRAR SOBRE PRIMAS EN EXCESO DE 360 DIAS</t>
  </si>
  <si>
    <t>DOCUMENTOS POR COBRAR DESCONTADOS</t>
  </si>
  <si>
    <t>INTERESES Y DIVIDENDOS POR COBRAR</t>
  </si>
  <si>
    <t>CTAS. X COBRAR EN COMPAÑIAS TENEDORAS(HOLDING), AFILIADAS O SUBSIDIARIAS</t>
  </si>
  <si>
    <t>OTROS</t>
  </si>
  <si>
    <t>DEUDORES POR REASEGURO Y COASEGURO</t>
  </si>
  <si>
    <t>REASEGURADOS LOCALES-CUENTA CORRIENTE</t>
  </si>
  <si>
    <t>REASEGUROS AL EXTERIOR-CUENTA CORRIENTE</t>
  </si>
  <si>
    <t>RSERVAS EN PODER DE ASEG. Y REAS. CEDENTES DEL EXT</t>
  </si>
  <si>
    <t>COMISIONES NO DEVENGADAS /PRIMAS DE REAS. ACEPTADOS (POR RAMO)</t>
  </si>
  <si>
    <t>CUENTAS POR COBRAR-REASEGURADORES</t>
  </si>
  <si>
    <t>COASEGURADORES LOCALES-CUENTA CORRIENTE</t>
  </si>
  <si>
    <t>CUENTAS POR COBRAR - COASEGURADORES</t>
  </si>
  <si>
    <t>COMISIONES A INTERMEDIARIOS-COASEGUROS COMPAÑIA LIDER (POR INTERMEDIARIO)</t>
  </si>
  <si>
    <t>RECLAMACIONES POR COBRAR-COASEGUROS COMPAÑ. LIDER(POR COASEGURADOR)</t>
  </si>
  <si>
    <t>GASTOS PAGADOS POR ADELANTADO</t>
  </si>
  <si>
    <t>PRIMAS DE SEGUROS PAGADAS POR ADELANTADO</t>
  </si>
  <si>
    <t>ALQUILERES PAGADOS POR ADELANTADO</t>
  </si>
  <si>
    <t>INTERESES PAGADOS POR ADELANTADO</t>
  </si>
  <si>
    <t>COMISIONES A INTERMEDIARIOS SOBRE PRIMAS DIFERIDAS</t>
  </si>
  <si>
    <t>COMISIONES A INTERMEDIARIOS / PRIMAS COBRADAS NO DEVENGADAS (POR RAMO)</t>
  </si>
  <si>
    <t>PRIMAS DIFERIDAS DE REAS.CEDIDOS PROPORCIONALES</t>
  </si>
  <si>
    <t>PRIMAS DIFERIDAS DE REAS.CEDIDOS NO PROPORCIONALES</t>
  </si>
  <si>
    <t>PUBLICIDAD</t>
  </si>
  <si>
    <t>FONDO DE GARANTIA Y OTRAS INVERSIONES</t>
  </si>
  <si>
    <t>FIANZA DE GARANTIA</t>
  </si>
  <si>
    <t>INMUEBLES ADJUDICADOS</t>
  </si>
  <si>
    <t>INVERSIONES DIRECTAS O INDIRECTAS EN EMPRESAS ASEGUR. Y REASEG.</t>
  </si>
  <si>
    <t>INVERSIONES EN COMPAÑIAS TENEDORAS (HOLDING), AFILIADAS O SUBSIDIARIAS</t>
  </si>
  <si>
    <t>OTRAS INVERSIONES LIBRES</t>
  </si>
  <si>
    <t>PROPIEDADES, EQUIPOS Y DEPRECIACION ACUMULADA</t>
  </si>
  <si>
    <t>EDIFICIOS Y SUS COMPONENTES</t>
  </si>
  <si>
    <t>DEPRECIACION ACUM. DE EDIFICIOS Y SUS COMPONENTES</t>
  </si>
  <si>
    <t>MUEBLES, EQUIPOS DE OFICINA Y TRANSPORTE</t>
  </si>
  <si>
    <t>DEPREC. ACUM. DE MUEBLES Y EQUIPO DE OFIC. Y TRANSPORTE</t>
  </si>
  <si>
    <t>OTROS ACTIVOS DEPRECIABLES</t>
  </si>
  <si>
    <t>DEPRECIACION ACUMULADA DE OTROS ACTIVOS DEPRECIABLES</t>
  </si>
  <si>
    <t>INTANGIBLES</t>
  </si>
  <si>
    <t>CREDITO MERCANTIL</t>
  </si>
  <si>
    <t>OTROS ACTIVOS</t>
  </si>
  <si>
    <t>GASTOS DE ORGANIZACION</t>
  </si>
  <si>
    <t>EXISTENCIA DE PAPELERIA Y UTILES DE OFICINA</t>
  </si>
  <si>
    <t>DEPOSITOS AGUA,LUZ, TELEFONO Y OTROS SERVICIOS</t>
  </si>
  <si>
    <t>ANTICIPO DEL IMPUESTO SOBRE LA RENTA</t>
  </si>
  <si>
    <t>MEJORAS EN PROPIEDADES ARRENDADAS</t>
  </si>
  <si>
    <t>AMORTIZACION DE MEJORAS EN PROPIEDADES ARRENDADAS</t>
  </si>
  <si>
    <t>PROGRAMAS DE COMPUTADORAS</t>
  </si>
  <si>
    <t>AMORTIZACION ACUMULADA PROGRAMAS DE COMPUTADORAS</t>
  </si>
  <si>
    <t xml:space="preserve">Subtotal </t>
  </si>
  <si>
    <t>TOTAL DE ACTIVOS</t>
  </si>
  <si>
    <t>PASIVO</t>
  </si>
  <si>
    <t>RESERVAS MATEMATICAS Y PARA RIESGOS EN CURSO- SEGUROS DE PERSONAS</t>
  </si>
  <si>
    <t>SEGURO DE VIDA INDIVIDUAL</t>
  </si>
  <si>
    <t>SEGURO COLECTIVO DE VIDA</t>
  </si>
  <si>
    <t>ACCIDENTES PERSONALES</t>
  </si>
  <si>
    <t>INVALIDEZ</t>
  </si>
  <si>
    <t xml:space="preserve">RENTAS </t>
  </si>
  <si>
    <t>SALUD</t>
  </si>
  <si>
    <t>OTRAS RESERVAS DE SEGUROS DE PERSONAS</t>
  </si>
  <si>
    <t>RESERVAS P/RIESGOS EN CURSO Y RIESGOS CATAST.-SEGURO GENERAL Y FIANZAS</t>
  </si>
  <si>
    <t>INCENDIO Y LINEAS ALIADAS RIESGOS NO CATASTROFICOS</t>
  </si>
  <si>
    <t>INCENDIO Y LINEAS ALIADAS RIESGOS CATASTROFICOS</t>
  </si>
  <si>
    <t xml:space="preserve">NAVES MARITIMAS </t>
  </si>
  <si>
    <t>NAVES AEREAS</t>
  </si>
  <si>
    <t>TRANSPORTE MARITIMO, TERRESTRE Y AEREO</t>
  </si>
  <si>
    <t>VEHICULO DE MOTOR Y RESPONSABILIDAD CIVIL</t>
  </si>
  <si>
    <t>AGRICOLA Y PECUARIO</t>
  </si>
  <si>
    <t>RESPONSABILIDAD CIVIL GENERAL</t>
  </si>
  <si>
    <t>RAMOS TECNICOS</t>
  </si>
  <si>
    <t>OTROS SEGUROS</t>
  </si>
  <si>
    <t>FIANZAS DE FIDELIDAD</t>
  </si>
  <si>
    <t>FIANZAS DE CONSTRUCCION</t>
  </si>
  <si>
    <t>FIANZAS ADUANALES</t>
  </si>
  <si>
    <t>FIANZAS JUDICIALES</t>
  </si>
  <si>
    <t>OTRAS FIANZAS</t>
  </si>
  <si>
    <t>RESERVAS PARA RIESGOS CATASTROFICOS-INCENDIO Y LINEAS ALIADAS (ART.143)</t>
  </si>
  <si>
    <t>RESERVAS ESPECIFICAS</t>
  </si>
  <si>
    <t>RECLAM. POR SINIEST. PEND. DE LIQUIDACION O PAGO-VIDA INDIVIDUAL</t>
  </si>
  <si>
    <t>RECLAMACIONES POR SINIESTROS PENDIENTES DE LIQUID. O PAGO-VIDA COLECTIVA</t>
  </si>
  <si>
    <t>RECLAMACIONES POR SINIESTROS PENDIENTES DE LIQUID. O PAGO-ACCID. PERSON.</t>
  </si>
  <si>
    <t>RECLAMACIONES POR SINIESTROS PENDIENTES DE LIQUID. O PAGO-INVALIDEZ</t>
  </si>
  <si>
    <t>RECLAMACIONES POR SINIESTROS PENDIENTES DE LIQUID. O PAGO-SALUD</t>
  </si>
  <si>
    <t>DOTALES VENCIDAS PENDIENTES DE PAGO-VIDA INDIVIDUAL</t>
  </si>
  <si>
    <t>RESCATES LIQUIDOS PENDIENTES DE PAGO-VIDA INDIVIDUAL</t>
  </si>
  <si>
    <t>RENTAS PENDIENTES DE PAGO</t>
  </si>
  <si>
    <t>DIVIDENDOS DECLARADOS A TENEDORES DE POLIZAS-VIDA INDIVIDUAL</t>
  </si>
  <si>
    <t>DIVIDENDOS EN DEPOSITO DE POLIZAS DE SEGUROS DE VIDA INDIVIDUAL</t>
  </si>
  <si>
    <t>OTRAS PRESTACIONES PENDIENTES DE PAGO</t>
  </si>
  <si>
    <t>RECLAMACIONES POR SINIEST. PENDIENT. DE LIQUID. O PAGO A CARGO DE REASEG.-</t>
  </si>
  <si>
    <t>SEGUROS DE PERSONAS (POR RAMO)</t>
  </si>
  <si>
    <t>RECLAMAC. POR SINIEST. PENDIENT. DE LIQUID. O PAGO-SEGUROS GENER. Y FIANZAS</t>
  </si>
  <si>
    <t>RECLAMAC. POR SINIEST. PENDIENT. DE LIQUID. O PAGO A CARGO DE REASEG. -</t>
  </si>
  <si>
    <t>SEGUROS GENERALES Y FIANZAS (POR RAMO)</t>
  </si>
  <si>
    <t>OBLIGACIONES POR REASEGUROS</t>
  </si>
  <si>
    <t>RESEGURADORES LOCALES CUENTA CORRIENTE</t>
  </si>
  <si>
    <t>REASEGURADORES DEL EXTERIOR-CUENTA CORRIENTE</t>
  </si>
  <si>
    <t>COMISIONES NO DEVENGADAS SOBRE PRIMAS DE REASEGUROS CEDIDOS (X RAMO)</t>
  </si>
  <si>
    <t>OBLIGACIONES CON REASEGURADOS</t>
  </si>
  <si>
    <t>COASEGURADORES LOCALES-CUENTA CORRIENTE (POR COMPAÑIA)</t>
  </si>
  <si>
    <t>OBLIGACIONES CON COASEGURADORES</t>
  </si>
  <si>
    <t>INTERMEDIARIOS DE SEGUROS Y REASEGUROS - CUENTA CORRIENTE</t>
  </si>
  <si>
    <t>AGENTES GENERALES</t>
  </si>
  <si>
    <t>AGENTES DE SEGUROS DE PERSONAS</t>
  </si>
  <si>
    <t>AGENTES DE SEGUROS GENERALES</t>
  </si>
  <si>
    <t>AGENTES LOCALES</t>
  </si>
  <si>
    <t>CORREDORES DE SEGUROS</t>
  </si>
  <si>
    <t>CORREDORES DE REASEGUROS</t>
  </si>
  <si>
    <t>CUENTAS Y DOCUMENTOS POR PAGAR</t>
  </si>
  <si>
    <t>CASA MATRIZ-CUENTA CORRIENTE</t>
  </si>
  <si>
    <t>CUENTAS POR PAGAR-SUPLIDORES</t>
  </si>
  <si>
    <t>DIVIDENDOS POR PAGAR ACCIONISTAS</t>
  </si>
  <si>
    <t>CUENT. POR PAGAR-COMPAÑIAS TENEDORAS (HOLDING), AFILIADAS O SUBSIDIARIAS</t>
  </si>
  <si>
    <t>CUENTAS POR PAGAR AJUSTADORES DE SEGUROS</t>
  </si>
  <si>
    <t>CUENTAS POR PAGAR - OTRAS</t>
  </si>
  <si>
    <t>DOCUMENTOS POR PAGAR-BANCARIOS</t>
  </si>
  <si>
    <t>DOCUMENTOS POR PAGAR-OTROS</t>
  </si>
  <si>
    <t>ACUMULACIONES POR PAGAR</t>
  </si>
  <si>
    <t>IMPUESTOS SOBRE LAS PRIMAS COBRADAS</t>
  </si>
  <si>
    <t>IMPUESTO Y/O CONTRIBUCIONES A LA SUPERINTENDENCIA DE SEGUROS</t>
  </si>
  <si>
    <t>RETENCIONES IMPUESTOS SOBRE RENTA ACCIONISTAS</t>
  </si>
  <si>
    <t>IMPUESTOS SOBRE LA RENTA-COMPAÑIA</t>
  </si>
  <si>
    <t>RETENCIONES DEL ISR A FUNCIONARIOS Y EMPLEADOS</t>
  </si>
  <si>
    <t>RETENCIONES DEL ISR A INTERMEDIARIOS DE SEGUROS Y REASEGUROS</t>
  </si>
  <si>
    <t>SEGURO SOCIAL ACUMULADO POR PAGAR</t>
  </si>
  <si>
    <t>SUELDOS Y JORNALES ACUMULADOS POR PAGAR</t>
  </si>
  <si>
    <t>CONTRIBUCIONES AL INFOTEP</t>
  </si>
  <si>
    <t>RETENCIONES DE IMPUESTOS A LOS REASEGURADORES DEL EXTERIOR</t>
  </si>
  <si>
    <t>RETENCIONES CONTRIBUCION DE AJUSTADORES</t>
  </si>
  <si>
    <t>IMPUESTO SOBRE RETRIBUCIONES COMPLEMENTARIAS</t>
  </si>
  <si>
    <t>RETENCIONES OTROS IMPUESTOS LEY 11-92</t>
  </si>
  <si>
    <t>RESERVAS PARA PREAVISO Y CESANTIA</t>
  </si>
  <si>
    <t>RESERVAS PARA REGALIA PASCUAL</t>
  </si>
  <si>
    <t>RESERVAS PARA BONIFICACIONES</t>
  </si>
  <si>
    <t>APORTES AL PLAN DE PENSIONES Y JUBILACIONES PROPIO</t>
  </si>
  <si>
    <t>APORTES POR ACCIDENTES DE TRANSITO</t>
  </si>
  <si>
    <t>APORTES AL SEGURO DE VEJEZ, DISCAPACIDAD Y SOBREVIVENCIA</t>
  </si>
  <si>
    <t>APORTES AL SEGURO DE RIESGOS LABORALES</t>
  </si>
  <si>
    <t>APORTES AL SEGURO FAMILIAR DE SALUD</t>
  </si>
  <si>
    <t>OTRAS RETENCIONES A FUNCIONARIOS Y EMPLEADOS</t>
  </si>
  <si>
    <t>OTRAS ACUMULACIONES POR PAGAR</t>
  </si>
  <si>
    <t>PAGOS RECIBIDOS POR ADELANTADO</t>
  </si>
  <si>
    <t>DEPOSITOS DE PRIMAS CON SOLICITUDES-VIDA</t>
  </si>
  <si>
    <t>PRIMAS RECIBIDAS POR ADELANTADO</t>
  </si>
  <si>
    <t>INTERESES RECIBIDOS POR ADELANTADO</t>
  </si>
  <si>
    <t>COMISIONES DE REASEGUROS RECIBIDAS POR ANTICIPADO</t>
  </si>
  <si>
    <t>DEPOSITOS PARA VENTAS DE ACCIONES</t>
  </si>
  <si>
    <t>OTROS PASIVOS</t>
  </si>
  <si>
    <t>IMPUESTOS SOBRE PRIMAS PENDIENTES DE COBRO</t>
  </si>
  <si>
    <t>COMISIONES A INTERM. SOBRE PRIMAS PENDIEN.DE COBRO</t>
  </si>
  <si>
    <t>DESCUENTO EN COMPRAS DE VALORES</t>
  </si>
  <si>
    <t>PRIMAS DE COASEGUROS PENDIENTES DE COBRO (POR COMPAÑIA)</t>
  </si>
  <si>
    <t>TOTAL PASIVO</t>
  </si>
  <si>
    <t>CAPITAL, RESERVAS Y BENEFICIOS ACUMULADOS</t>
  </si>
  <si>
    <t>CAPITAL EN ACCIONES COMPAÑIAS NACIONALES Y EXTRANJERAS</t>
  </si>
  <si>
    <t>CAPITAL AUTORIZADO</t>
  </si>
  <si>
    <t>ACCIONES NO EMITIDAS</t>
  </si>
  <si>
    <t>ACCIONES EN TESORERIA</t>
  </si>
  <si>
    <t>CAPITAL DE ASEG. O REASEG. EXTRANJEROS - SUCURSALES</t>
  </si>
  <si>
    <t>CAPITAL, ART. 13 LEY NO. 146-02</t>
  </si>
  <si>
    <t>RESERVAS Y BENEFICIOS ACUMULADOS</t>
  </si>
  <si>
    <t>RESERVAS DE PREVISION</t>
  </si>
  <si>
    <t>OTRAS RESERVAS LIBRES</t>
  </si>
  <si>
    <t>BENEFICIOS ACUMULADOS</t>
  </si>
  <si>
    <t>REVALUACIONES POR INFLACION</t>
  </si>
  <si>
    <t>TOTAL DE CAPITAL</t>
  </si>
  <si>
    <t>TOTAL DE PASIVOS Y CAPITAL</t>
  </si>
  <si>
    <t>INGRESOS</t>
  </si>
  <si>
    <t>SEGURO DIRECTO - SEGUROS DE PERSONAS</t>
  </si>
  <si>
    <t>PRIMAS SUSCRITAS</t>
  </si>
  <si>
    <t>SEGURO DE VIDA INDIVIDUAL PRIMER AÑO</t>
  </si>
  <si>
    <t>SEGURO DE VIDA INDIVIDUAL RENOVACION</t>
  </si>
  <si>
    <t xml:space="preserve">ACCIDENTES PERSONALES </t>
  </si>
  <si>
    <t>RENTAS</t>
  </si>
  <si>
    <t>01- TEMPORALES</t>
  </si>
  <si>
    <t>02- VITALICIAS</t>
  </si>
  <si>
    <t>03- VEJEZ, DISCAPACIDAD Y SOBREVIVENCIA</t>
  </si>
  <si>
    <t>OTROS SEGUROS DE PERSONAS</t>
  </si>
  <si>
    <t>COMISIONES RECIBIDAS POR REASEG. CEDIDOS CONTRACTUALES</t>
  </si>
  <si>
    <t>02-VITALICIAS</t>
  </si>
  <si>
    <t>COMISIONES RECIBIDAS POR REASEG. CEDIDOS FACULTATIVAMENTE</t>
  </si>
  <si>
    <t>COMISIONES ADICIONALES O DE CONTINGENCIA</t>
  </si>
  <si>
    <t>03-VEJEZ, DISCAPACIDAD Y SOBREVIVENCIA</t>
  </si>
  <si>
    <t>COMISIONES NO DEVENGADAS / PRIMAS DE REASEG. CEDIDOS DEL EJER. ANTERIOR</t>
  </si>
  <si>
    <t>COMISIONES A INTERM. / PRIMAS NO DEVENGADAS PRESENTE EJERCICIO</t>
  </si>
  <si>
    <t>RECLAMAC. POR SINIESTROS Y OTRAS PRESTAC. A CARGO DE REASEG. SOBRE REASEG. PROPORCIONALES</t>
  </si>
  <si>
    <t>RECLAMACIONES POR SINIESTROS - VIDA INDIVIDUAL</t>
  </si>
  <si>
    <t>RECLAMACIONES POR SINIESTROS - VIDA COLECTIVO</t>
  </si>
  <si>
    <t>RECLAMACIONES POR SINIESTROS - ACCIDENTES PERSONALES</t>
  </si>
  <si>
    <t>RECLAMACIONES POR SINIESTROS - INVALIDEZ</t>
  </si>
  <si>
    <t>RECLAMACIONES POR SINIESTROS-SALUD</t>
  </si>
  <si>
    <t>DOTALES VENCIDAS-VIDA INDIVIDUAL</t>
  </si>
  <si>
    <t>RESCATES LIQUIDOS-VIDA INDIVIDUAL</t>
  </si>
  <si>
    <t>01-TEMPORALES</t>
  </si>
  <si>
    <t>OTRAS PRESTACIONES PAGADAS</t>
  </si>
  <si>
    <t>RECLAMACIONES POR SINIESTROS Y OTRAS PRESTAC. A CARGO DE REASEG. SOBRE REASEG. NO PROPORCIONALES</t>
  </si>
  <si>
    <t>RECLAMACIONES POR SINIESTROS-VIDA INDIVIDUAL</t>
  </si>
  <si>
    <t>RECLAMACIONES POR SINIESTROS-VIDA COLECTIVO</t>
  </si>
  <si>
    <t>RECLAMACIONES POR SINIESTROS-ACCIDENTES PERSONALES</t>
  </si>
  <si>
    <t>RECLAMACIONES POR SINIESTROS-INVALIDEZ</t>
  </si>
  <si>
    <t>RESERVAS MATEMATICAS Y PARA RIESGOS EN CURSO DEL EJERCICIO ANTERIOR</t>
  </si>
  <si>
    <t>SEGURO COLECTIVO</t>
  </si>
  <si>
    <t>RESERVAS MATEMATICAS Y PARA RIESGOS EN CURSO A CARGO DE REASEGURADORES DEL PRESENTE EJERCICIO</t>
  </si>
  <si>
    <t>RESERVAS ESPECIFICAS DEL EJERCICIO ANTERIOR</t>
  </si>
  <si>
    <t>RECLAMAC. POR SINIESTROS PENDIENTES DE LIQUIDACION O PAGO-VIDA INDIVIDUAL</t>
  </si>
  <si>
    <t>RECLAMAC. POR SINIESTROS PENDIENTES DE LIQUIDACION O PAGO-VIDA COLECTIVO</t>
  </si>
  <si>
    <t>RECLAMAC. POR SINIESTROS PENDIENTES DE LIQUIDACION O PAGO-ACCIDENTES PERS.</t>
  </si>
  <si>
    <t>RECLAMAC. POR SINIESTROS PENDIENTES DE LIQUIDACION O PAGO-INVALIDEZ</t>
  </si>
  <si>
    <t>RECLAMAC. POR SINIESTROS PENDIENTES DE LIQUIDACION O PAGO-SALUD</t>
  </si>
  <si>
    <t>DIVIDENDOS DECLARAD. A TENEDORES DE POLIZAS DE SEGURO DE VIDA INDIVIDUAL</t>
  </si>
  <si>
    <t>DIVIDENDOS EN DEPOSITO DE POLIZAS DE SEGURO DE VIDA INDIVIDUAL</t>
  </si>
  <si>
    <t>RESERVAS ESPECIFICAS A CARGO DE REASEG. DEL PRESENTE EJERCICIO</t>
  </si>
  <si>
    <t>RECLAMAC. POR SINIESTROS PENDIENTES DE LIQUIDACION O PAGO-ACCID. PERSONAL</t>
  </si>
  <si>
    <t>RENTRAS PENDIENTES DE PAGO</t>
  </si>
  <si>
    <t>DIVIDENDOS DECLARADOS A TENEDORES DE POLIZAS DE SEGURO DE VIDA INDIVIDUAL</t>
  </si>
  <si>
    <t>REASEGURO ACEPTADO-SEGUROS PERSONALES</t>
  </si>
  <si>
    <t>PRIMAS DE REASEGUROS PROPORCIONALES ACEPTADOS LOCALMENTE</t>
  </si>
  <si>
    <t>PRIMAS DE REASEG. PROPORCIONALES ACEPTADOS DEL EXTERIOR</t>
  </si>
  <si>
    <t>PRIMAS DE REASEG. NO PROPORCIONALES ACEPTADOS LOCALMENTE</t>
  </si>
  <si>
    <t>PRIMAS DE REASEG. NO PROPORCIONALES ACEPTADO DEL EXTERIOR</t>
  </si>
  <si>
    <t>COMISIONES RECIBIDAS POR RETROCESIONES CONTRACTUALES</t>
  </si>
  <si>
    <t>COMISIONES RECIBIDAS POR RETROCESIONES FACULTATIVAS</t>
  </si>
  <si>
    <t>COMISIONES NO DEVENGADAS S/ PRIMAS DE REASEG. ACEPTADO DEL PRESENTE EJERC.</t>
  </si>
  <si>
    <t>COMISIONES NO DEVENGADAS S/ PRIMAS RETROCEDIDAS DEL EJERCICIO ANTERIOR</t>
  </si>
  <si>
    <t>RECLAMACIONES POR SINIESTROS Y OTRAS PRESTACIONES A CARGO DE RETROCESIONARIOS / RETROCESIONES PROPORC.</t>
  </si>
  <si>
    <t>RECLAMACIONES POR SINIESTROS - VIDA COLECTIVA</t>
  </si>
  <si>
    <t>RECLAMACIONES POR SINIESTROS - SALUD</t>
  </si>
  <si>
    <t>DOTALES VENCIDAS - VIDA INDIVIDUAL</t>
  </si>
  <si>
    <t>RESCATES LIQUIDADOS - VIDA INDIVIDUAL</t>
  </si>
  <si>
    <t>RECLAM. POR SINIESTROS Y OTRAS PRESTACIONES A CARGO DE RETROCESIONARIOS / RETROCESIONES NO PROPORC.</t>
  </si>
  <si>
    <t>RESCATES LIQUIDOS - VIDA INDIVIDUAL</t>
  </si>
  <si>
    <t>RESERVAS MATEMATICAS Y PARA RIESGOS EN CURSO A CARGO DE RETROCESIONARIOS DEL PRESENTE EJERCICIO</t>
  </si>
  <si>
    <t>SEGURO DE VIDA COLECTIVA</t>
  </si>
  <si>
    <t>RESCATES LIQUIDADOS PENDIENTES DE PAGO-VIDA INDIVIDUAL</t>
  </si>
  <si>
    <t>DIVIDENDOS DECLARADOS A TENEDORES DE POLIZAS DE SEG. DE VIDA INDIVIDUAL</t>
  </si>
  <si>
    <t>DIVIDENDOS DE DEPOSITO DE POLIZAS DE SEGURO DE VIDA INDIVIDUAL</t>
  </si>
  <si>
    <t>RESERVAS ESPECIFICAS A CARGO DE RETROCESIONARIOS DEL PRESENTE EJERCICIO</t>
  </si>
  <si>
    <t>SEGURO DIRECTO-SEGUROS GENERALES Y FIANZAS</t>
  </si>
  <si>
    <t>VEHICULOS DE MOTOR Y RESPONSABILIDAD CIVIL</t>
  </si>
  <si>
    <t>COMISIONES NO DEVENGADAS /S PRIMAS DE REASEG. CEDIDOS DEL EJERCICIO ANTERIOR</t>
  </si>
  <si>
    <t>COMISIONES A INTERMEDIARIOS / PRIMAS NO DEVENG. DEL PRESENTE EJERCICIO</t>
  </si>
  <si>
    <t>NAVES MARITIMAS</t>
  </si>
  <si>
    <t>RECLAMACIONES POR SINIESTROS A CARGO DE REASEGURADORES / REASEGUROS PROPORCIONALES</t>
  </si>
  <si>
    <t>RECLAMACIONES POR SINIESTROS A CARGO DE REASEGURADORES / REASEGUROS NO PROPORCIONALES</t>
  </si>
  <si>
    <t>SALVAMENTOS Y RECUPERACIONES</t>
  </si>
  <si>
    <t>RESERVAS PARA RIESGOS EN CURSO DEL EJERCICIO ANTERIOR</t>
  </si>
  <si>
    <t>RESERVAS PARA RIESGOS EN CURSO A CARGO DE REASEGURADORES DEL PRESENTE EJERCICIO</t>
  </si>
  <si>
    <t>RESERVAS ESPECIFICAS A CARGO DE REASEGURADORES DEL PRESENTE EJERCICIO</t>
  </si>
  <si>
    <t>RESERVAS PARA RIESGOS CATASTROFICOS</t>
  </si>
  <si>
    <t>INCENDIO Y LINEAS ALIADAS-RIESGOS CATASTROFICOS</t>
  </si>
  <si>
    <t>REASEGURO ACEPTADO-SEGUROS GENERALES Y FIANZAS</t>
  </si>
  <si>
    <t>PRIMAS DE REASEGUROS PROPORCIONALES ACEPTADOS DEL EXTERIOR</t>
  </si>
  <si>
    <t>PRIMAS DE REASEGUROS NO PROPORCIONALES ACEPTADOS DEL EXTERIOR</t>
  </si>
  <si>
    <t>COMISIONES NO DEVENG. SOBRE PRIMAS RETROCEDIDAS DEL EJERCICIO ANTERIOR</t>
  </si>
  <si>
    <t>COMISIONES NO DEVENG. / PRIMAS DE REASEG. ACEPTADO DEL PRESENTE EJERCICIO</t>
  </si>
  <si>
    <t>RECLAMACIONES POR SINIESTROS A CARGO DE RETROC. / RETROCESIONES PROPORCIONALES</t>
  </si>
  <si>
    <t>RECLAMACIONES POR SINIES. A CARGO DE RETROC. / RETROCESIONES NO PROPORCIONALES</t>
  </si>
  <si>
    <t>RESERVAS PARA RIESGOS EN CURSO A CARGO DE RETROCESIONARIOS DEL PRESENTE EJERCICIO</t>
  </si>
  <si>
    <t>INCENDIO Y LINEAS ALIADAS - RIESGOS CATASTROFICOS</t>
  </si>
  <si>
    <t>OTROS INGRESOS</t>
  </si>
  <si>
    <t>PRODUCTO DE LAS INVERSIONES Y FONDO DE GARANTIA</t>
  </si>
  <si>
    <t>INTERESES SOBRE VALORES EMITIDOS O GARANTIZADOS POR EL ESTADO</t>
  </si>
  <si>
    <t>INTERESES SOBRE PRESTAMOS HIPOTECARIOS</t>
  </si>
  <si>
    <t>DIVIDENDOS /ACCIONES Y OBLIG. DE EMP. NACIONALES DEDICADAS AL FOMENTO</t>
  </si>
  <si>
    <t>DE CENTROS DE SALUD, SEGURIDAD SOCIAL, INDUSTRIA Y DESARR. TURISM. NAC.</t>
  </si>
  <si>
    <t>INTERESES DE PRESTAMOS SOBRE POLIZAS DE SEGURO DE VIDA INDIVIDUAL</t>
  </si>
  <si>
    <t>INTERESES SOBRE DEPOSITOS A PLAZO EN BANCOS RADICADOS EN EL PAIS</t>
  </si>
  <si>
    <t>INTERESES /INVERSIONES EN INSTRUMENTOS FINANC. DE FACIL LIQUIDEZ, EMITIDOS Y</t>
  </si>
  <si>
    <t>GARANTIZ. POR INSTIT. FINANCER. AUTOR. COMO TAL DENTRO DEL SIST. FINANC.</t>
  </si>
  <si>
    <t>INTER. Y DIVID. SOBRE INVERS. EN INSTRUM. Y TITULOS NEGOCIABLES DE EMPRESAS</t>
  </si>
  <si>
    <t>COLOCADAS A TRAVES DE LAS BOLSAS DE VALORES AUTOR. A OPERAR EN R.D.</t>
  </si>
  <si>
    <t>INTERESES SOBRE DEPOS. EN MONEDAS EXTRANJERAS</t>
  </si>
  <si>
    <t>INTER. Y DIVIDENDOS SOBRE OTRAS INVERS. AUTORIZ. POR LA SUPER. DE SEGUROS</t>
  </si>
  <si>
    <t>INT. Y DIVID. SOBRE VALORES QUE NO CORRESPON. A LAS INVERS. DE LAS RESERV.</t>
  </si>
  <si>
    <t>Y FONDO DE GARANTIA</t>
  </si>
  <si>
    <t>INTER./RESERVAS RETENIDAS POR ASEG. O REASEG. CEDENTES DEL EXTERIOR Y OTROS</t>
  </si>
  <si>
    <t>INTER./RESERV.RETEN. POR ASEG. O REAS. CEDENTES DEL EXTERIOR</t>
  </si>
  <si>
    <t>OTROS INGRESOS DE OPERACIONES</t>
  </si>
  <si>
    <t>INGRESOS POR VENTAS DE ACCIONES</t>
  </si>
  <si>
    <t>INTERESES SOBRE CUENTAS DE AHORROS</t>
  </si>
  <si>
    <t>GANANCIAS DE CAPITAL</t>
  </si>
  <si>
    <t>DIFERENCIAS CAMBIARIAS</t>
  </si>
  <si>
    <t>TOTAL INGRESOS</t>
  </si>
  <si>
    <t>GASTOS DE OPERACIONES</t>
  </si>
  <si>
    <t>RECLAMACIONES PAGADAS POR SINIESTRO</t>
  </si>
  <si>
    <t>RECLAMACIONES PAGADAS POR SINIESTROS - VIDA INDIVIDUAL</t>
  </si>
  <si>
    <t>RECLAMACIONES PAGADAS POR SINIESTROS - VIDA COLECTIVA</t>
  </si>
  <si>
    <t>RECLAMACIONES PAGADAS POR SINIESTROS - ACCIDENTES PERSONALES</t>
  </si>
  <si>
    <t>RECLAMACIONES PAGADAS POR SINIESTROS - INVALIDEZ</t>
  </si>
  <si>
    <t>RECLAMACIONES PAGADAS POR SINIESTROS - SALUD</t>
  </si>
  <si>
    <t>RECATES LIQUIDADOS - VIDA INDIVIDUAL</t>
  </si>
  <si>
    <t>COMISIONES A INTERMEDIARIOS</t>
  </si>
  <si>
    <t>COMISIONES A INTERMEDIARIOS / PRIMAS NO DEVENGADAS EJERCICIO ANTERIOR</t>
  </si>
  <si>
    <t>COMISIONES NO DEVENGADAS / PRIMAS DE REASEG. CEDIDOS DEL PRESENTE EJERCICIO</t>
  </si>
  <si>
    <t>PRIMAS DE REASEG. CONTRACTUALES CEDIDOS LOCALMENTE</t>
  </si>
  <si>
    <t>PRIMAS DE REASEGUROS CONTRACTUALES CEDIDOS AL EXTERIOR</t>
  </si>
  <si>
    <t xml:space="preserve">SEGURO DE VIDA INDIVIDUAL </t>
  </si>
  <si>
    <t>PRIMAS DE REASEGUROS FACULTATIVOS CEDIDOS LOCALMENTE</t>
  </si>
  <si>
    <t>PRIMAS DE REASEGUROS FACULTATIVOS CEDIDOS AL EXTERIOR</t>
  </si>
  <si>
    <t>PRIMAS DE REASEG. NO PROPORCIONALES CEDIDOS LOCALMENTE</t>
  </si>
  <si>
    <t>PRIMAS DE REASEGUROS NO PROPORCIONALES CEDIDOS AL EXTERIOR</t>
  </si>
  <si>
    <t>ACCIDENTES PERSNALES</t>
  </si>
  <si>
    <t>RESERVAS MATEMATICAS Y PARA RIESGOS EN CURSO DEL PRESENTE EJERCICIO</t>
  </si>
  <si>
    <t>RESERVAS MATEM. Y PARA RIESGOS EN CURSO A CARGO DE REAS. DEL EJERC. ANTERIOR</t>
  </si>
  <si>
    <t>RESERVAS ESPECIFICAS DEL PRESENTE EJERCICIO</t>
  </si>
  <si>
    <t>RECLAMACIONES POR SIN. PENDIENTES DE LIQ. O PAGO-VIDA INDIVIDUAL</t>
  </si>
  <si>
    <t>RECLAMACIONES POR SIN. PENDIENTES DE LIQ. O PAGO-VIDA COLECTIVA</t>
  </si>
  <si>
    <t>RECLAMACIONES POR SIN. PENDIENTES DE LIQ. O PAGO-ACCIDENTES PERSONALES</t>
  </si>
  <si>
    <t>RECLAMACIONES POR SIN. PENDIENTES DE LIQ. O PAGO-INVALIDEZ</t>
  </si>
  <si>
    <t>RECLAMACIONES POR SIN. PENDIENTES DE LIQ. O PAGO-SALUD</t>
  </si>
  <si>
    <t>DOTALES VENCIDAD PENDIENTES DE PAGO-VIDA INDIVIDUAL</t>
  </si>
  <si>
    <t>DIVIDENDOS DECLARADOS A TENEDORES DE POLIZAS DE SEG. VIDA INDIVIDUAL</t>
  </si>
  <si>
    <t>RESERVAS ESPECIFICAS A CARGO DE REASEGURADORES DEL EJER. ANTERIOR</t>
  </si>
  <si>
    <t>GASTOS GENERALES Y ADMINISTRATIVOS</t>
  </si>
  <si>
    <t>SUELDOS A FUNCIONARIOS Y EMPLEADOS</t>
  </si>
  <si>
    <t>ADIESTRAMIENTOS Y EVENTOS A INTERMEDIARIOS</t>
  </si>
  <si>
    <t>CONVENCIONES A INTERMEDIARIOS</t>
  </si>
  <si>
    <t>HONORARIOS MEDICOS</t>
  </si>
  <si>
    <t>PUBLICIDAD Y PROPAGANDA</t>
  </si>
  <si>
    <t>PAPELERIA Y UTILES DE OFICINA</t>
  </si>
  <si>
    <t>BONIFICACION A FUNCIONARIOS Y EMPLEADOS</t>
  </si>
  <si>
    <t>REGALIA PASCUAL</t>
  </si>
  <si>
    <t>PAGO DE VACACIONES</t>
  </si>
  <si>
    <t>PREAVISO, AUXILIO Y CESANTIA</t>
  </si>
  <si>
    <t>GASTOS DE VIAJE</t>
  </si>
  <si>
    <t>IMPUESTOS, TASAS Y OTROS TRIBUTOS</t>
  </si>
  <si>
    <t>SANCIONES PECUNIARIAS IMPUESTAS POR LA SUPERINTENDENCIA DE SEGUROS</t>
  </si>
  <si>
    <t>SEGURO SOCIAL PATRONAL</t>
  </si>
  <si>
    <t>SEGURO CONTRA ACCIDENTES DEL TRABAJO</t>
  </si>
  <si>
    <t>ALQUILER DE EDIFICIO</t>
  </si>
  <si>
    <t>AGUA, LUZ Y ARBITRIOS</t>
  </si>
  <si>
    <t>COMUNICACIONES Y ENVIOS</t>
  </si>
  <si>
    <t>PLACAS DE VEHICULOS</t>
  </si>
  <si>
    <t>DEPRECIACIONES Y AMORTIZACIONES</t>
  </si>
  <si>
    <t>COMISIONES SOBRE COBROS</t>
  </si>
  <si>
    <t>REPARACIONES DE EQUIPOS DE OFICINA Y TRANSPORTE</t>
  </si>
  <si>
    <t>CONTRIBUCIONES Y DONACIONES</t>
  </si>
  <si>
    <t>GASTOS LEGALES Y DE AUDITORIA</t>
  </si>
  <si>
    <t>IGUALAS Y OTROS SERVICIOS PROFESIONALES</t>
  </si>
  <si>
    <t>COMBUSTIBLES Y LUBRICANTES</t>
  </si>
  <si>
    <t>SEGUROS CONSUMIDOS</t>
  </si>
  <si>
    <t>GASTOS DE REPRESENTACION</t>
  </si>
  <si>
    <t>GASTOS DE SUPERVISION DE VENTAS</t>
  </si>
  <si>
    <t>SERVICIOS DE INVESTIGACION DE RIESGOS</t>
  </si>
  <si>
    <t>ARRENDAMIENTOS DE EQUIPOS</t>
  </si>
  <si>
    <t>PRESTACIONES SOCIALES A EMPLEADOS</t>
  </si>
  <si>
    <t>AGUINALDOS</t>
  </si>
  <si>
    <t>CUOTAS Y SUSCRIPCIONES</t>
  </si>
  <si>
    <t>ENTRENAMIENTOS A FUNCIONARIOS Y EMPLEADOS</t>
  </si>
  <si>
    <t>MANTENIEMIENTO DE EQUIPOS DE OFICINA Y TRANSPORTE</t>
  </si>
  <si>
    <t>PREMIOS Y CONCURSOS</t>
  </si>
  <si>
    <t>UNIFORMES</t>
  </si>
  <si>
    <t>PROCESAMIENTO DE DATOS</t>
  </si>
  <si>
    <t>LIMPIEZAS Y MANTENIMIENTOS DE EDIFICIOS Y OFICINAS</t>
  </si>
  <si>
    <t>MULTAS, RECARGOS E INTERESES INDEMNIZATORIOS SOBRE PAGO DE ISR</t>
  </si>
  <si>
    <t>RETRIBUCIONES COMPLEMENTARIAS</t>
  </si>
  <si>
    <t>SUBVENCIONES A INTERMEDIARIOS</t>
  </si>
  <si>
    <t>GASTOS DE SEGURIDAD</t>
  </si>
  <si>
    <t>REASEGURO ACEPTADO - SEGUROS DE PERSONAS</t>
  </si>
  <si>
    <t>RECLAM. POR SINIES. Y OTRAS PREST. PAGADAS A REAS./REASEG. ACEPTADOS PROPORCIONALES</t>
  </si>
  <si>
    <t>RECLAMACIONES POR SINIESTROS-VIDA COLECTIVA</t>
  </si>
  <si>
    <t>DOTALES VENCIDAD -VIDA INDIVIDUAL</t>
  </si>
  <si>
    <t>RESCATES LIQUIDADOS-VIDA INDIVIDUAL</t>
  </si>
  <si>
    <t>RECLAMACIONES POR SINIESTROS Y OTRAS PRESTAC. PAGADAS A REAS. SOBRE REASUROS ACEP. NO PROPORC.</t>
  </si>
  <si>
    <t>COMISIONES PAGADAS A REASEGUROADOS</t>
  </si>
  <si>
    <t>COMISIONES PAGADAS A INTERMEDIARIOS</t>
  </si>
  <si>
    <t>PRIMAS DE PRIMER AÑO VIDA INDIVIDUAL</t>
  </si>
  <si>
    <t>PRIMAS DE RENOVACION VIDA INDIVIDUAL</t>
  </si>
  <si>
    <t>PRIMAS DE SEGURO COLECTIVO DE VIDA</t>
  </si>
  <si>
    <t>COMISIONES NO DEVENG./ PRIMAS DE REASEGUROS ACEPTADOS DEL EJRCICIO  ANTERIOR</t>
  </si>
  <si>
    <t>COMISIONES NO DEVENG. / PRIMAS DE RETROCESIONES DEL PRESENTE EJERCICIO</t>
  </si>
  <si>
    <t>PRIMAS DE RETROCESIONES CONTRACTUALES CEDIDAS LOCALMENTE</t>
  </si>
  <si>
    <t>PRIMAS DE RETROCESIONES CONTRACTUALES CEDIDAS AL EXTERIOR</t>
  </si>
  <si>
    <t>PRIMAS DE RETROCESIONES FACULTATIVAS CEDIDAS LOCALMENTE</t>
  </si>
  <si>
    <t>PRIMAS DE RETROCESIONES FACULTATIVAS CEDIDAS AL EXTERIOR</t>
  </si>
  <si>
    <t>PRIMAS DE RETROCESIONES NO PROPOCIONALES CEDIDAS LOCALMENTE</t>
  </si>
  <si>
    <t>PRIMAS DE RETROCESIONES NO PROPORCIONALES CEDIDAS AL EXTERIOR</t>
  </si>
  <si>
    <t>RESERVAS MATEMATICAS Y PARA RIESGOS EN CURSO A CARGO DE RETROC. DEL EJERCICIO ANTERIOR</t>
  </si>
  <si>
    <t>RESERVAS ESPECIFICAS A CARGO DE RETROCESIONARIOS DEL EJERCICO ANTERIOR</t>
  </si>
  <si>
    <t>MANTENIMIENTO DE EQUIPOS DE OFICINA Y TRANSPORTE</t>
  </si>
  <si>
    <t>PROCESAMIENTOS DE DATOS</t>
  </si>
  <si>
    <t>LIMPIEZA Y MANTENIMIENTOS DE EDIFICIOS Y OFICINAS</t>
  </si>
  <si>
    <t>SEGURO DIRECTO - SEGUROS GENERALES Y FIANZAS</t>
  </si>
  <si>
    <t>RECLAMACIONES PAGADAS POR SINIESTROS</t>
  </si>
  <si>
    <t>COMISIONES A INTERMEDIARIOS / PRIMAS NO DEVENGADAS DEL EJERCICIO ANTERIOR</t>
  </si>
  <si>
    <t>COMISIONES NO DEVENGADAS / PRIMAS DE REASEGUROS CEDIDOS DEL PRESENTE EJERCICIO</t>
  </si>
  <si>
    <t>PRIMAS DE REASEGUROS CONTRACTUALES CEDIDOS LOCALMENTE</t>
  </si>
  <si>
    <t>PRIMAS DE REASEGUROS NO PROPORCIONALES CEDIDOS LOCALMENTE</t>
  </si>
  <si>
    <t>RESERVAS PARA RIESGOS EN CURSO DEL PRESENTE EJERCICIO</t>
  </si>
  <si>
    <t>RESERVAS PARA RIESGOS EN CURSO A CARGO DE REASEGURADORES DEL EJERCICIO ANTERIOR</t>
  </si>
  <si>
    <t>RESERVAS ESPECIFICAS A CARGO DE REASEGURADORES DEL EJERCICO ANTERIOR</t>
  </si>
  <si>
    <t>SALVAMENTOS Y RECUPERACIONES A CARGO DE REASEGURADORES</t>
  </si>
  <si>
    <t>REASEGURO ACEPTADO -RAMOS GENERALES Y FIANZAS</t>
  </si>
  <si>
    <t>RECLAMACIONES POR SINIESTROS PAGADOS A REASEGURADOS / REASEGUROS ACEPTADOS PROPORCIONALES</t>
  </si>
  <si>
    <t>RECLAMACIONES POR SINIESTROS PAGADOS A REASEGURADOS / REASEGUROS ACEPTADOS NO PROPORCIONALES</t>
  </si>
  <si>
    <t>COMISIONES PAGADAS A REASEGURADOS</t>
  </si>
  <si>
    <t>COMISIONES NO DEVENGADAS / PRIMAS DE REASEGUROS ACEPTADOS DEL EJERCICIO ANTERIOR</t>
  </si>
  <si>
    <t>COMISIONES NO DEVENGADAS / PRIMAS DE RETROCESIONES DEL PRESENTE EJERCICIO</t>
  </si>
  <si>
    <t>PRIMAS DE RETROCESIONES NO PROPORCIONALES CEDIDAS LOCALMENTE</t>
  </si>
  <si>
    <t>RESERVAS PARA RIESGOS EN CURSO A CARGO DE RETROCESIONARIOS DEL EJERCICIO ANTERIOR</t>
  </si>
  <si>
    <t>RESERVAS ESPECIFICAS A CARGO DE RETROCESIONARIOS DEL EJERCICIO ANTERIOR</t>
  </si>
  <si>
    <t>SALVAMENTOS Y RECUPERACIONES A CARGO DE RETROCESIONARIOS</t>
  </si>
  <si>
    <t>SUELDOS A FUNCIONARIOS Y A EMPLEADOS</t>
  </si>
  <si>
    <t>ARRENDAMIENTO DE EQUIPOS</t>
  </si>
  <si>
    <t>OTROS GASTOS</t>
  </si>
  <si>
    <t>GASTOS FINANCIEROS</t>
  </si>
  <si>
    <t>INTERESES SOBRE PRESTAMOS</t>
  </si>
  <si>
    <t>GASTOS BANCARIOS</t>
  </si>
  <si>
    <t>INTERESES RELIQUIDADOS EN CANCELACION DE CONTRATOS</t>
  </si>
  <si>
    <t>OTROS GASTOS DE OPERACIONES</t>
  </si>
  <si>
    <t>PERDIDAS DE CAPITAL</t>
  </si>
  <si>
    <t>IMPUESTOS SOBRE PRIMAS DE REASEGUROS ACEPTADOS DEL EXTERIOR</t>
  </si>
  <si>
    <t>CUENTAS DE ORDEN</t>
  </si>
  <si>
    <t>RIESGOS ASEGURADOS RETENIDOS</t>
  </si>
  <si>
    <t>REASEGURO ACEPTADO-SEGUROS DE PERSONAS</t>
  </si>
  <si>
    <t>REASEGUROS CEDIDOS - SEGUROS DE PERSONAS</t>
  </si>
  <si>
    <t>REASEGUROS CEDIDOS-SEGUROS GENERALES Y FIANZAS</t>
  </si>
  <si>
    <t>ALMACEN DE SALVAMENTOS</t>
  </si>
  <si>
    <t>SEGUROS GENERALES Y FIANZAS</t>
  </si>
  <si>
    <t>CUENTA CONTROLADORA</t>
  </si>
  <si>
    <t>VALORES ASEGURADOS RETENIDOS</t>
  </si>
  <si>
    <t xml:space="preserve">TOTAL GASTO DE OPERACIONES </t>
  </si>
  <si>
    <t>BENEFICIOS DEL EJERCICIO</t>
  </si>
  <si>
    <t xml:space="preserve"> </t>
  </si>
  <si>
    <t>NO REPORTADO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</si>
</sst>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Calibri"/>
      <family val="2"/>
      <scheme val="minor"/>
    </font>
    <font>
      <b/>
      <u/>
      <sz val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u/>
      <sz val="8"/>
      <name val="Arial"/>
      <family val="2"/>
    </font>
    <font>
      <b/>
      <sz val="8"/>
      <color indexed="10"/>
      <name val="Arial"/>
      <family val="2"/>
    </font>
    <font>
      <b/>
      <i/>
      <sz val="8"/>
      <name val="Arial"/>
      <family val="2"/>
    </font>
    <font>
      <sz val="72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88">
    <xf numFmtId="0" fontId="0" fillId="0" borderId="0" xfId="0"/>
    <xf numFmtId="0" fontId="1" fillId="2" borderId="1" xfId="0" applyFont="1" applyFill="1" applyBorder="1" applyAlignment="1">
      <alignment horizontal="center"/>
    </xf>
    <xf numFmtId="0" fontId="1" fillId="2" borderId="1" xfId="0" applyNumberFormat="1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1" xfId="0" applyFont="1" applyBorder="1"/>
    <xf numFmtId="4" fontId="3" fillId="0" borderId="1" xfId="0" applyNumberFormat="1" applyFont="1" applyBorder="1" applyAlignment="1">
      <alignment horizontal="right"/>
    </xf>
    <xf numFmtId="0" fontId="3" fillId="0" borderId="1" xfId="0" applyFont="1" applyBorder="1" applyAlignment="1">
      <alignment horizontal="center"/>
    </xf>
    <xf numFmtId="0" fontId="3" fillId="0" borderId="1" xfId="0" applyFont="1" applyBorder="1"/>
    <xf numFmtId="3" fontId="3" fillId="0" borderId="1" xfId="0" applyNumberFormat="1" applyFont="1" applyBorder="1" applyAlignment="1">
      <alignment horizontal="right"/>
    </xf>
    <xf numFmtId="0" fontId="2" fillId="3" borderId="2" xfId="0" applyFont="1" applyFill="1" applyBorder="1" applyAlignment="1">
      <alignment horizontal="left"/>
    </xf>
    <xf numFmtId="0" fontId="3" fillId="3" borderId="3" xfId="0" applyFont="1" applyFill="1" applyBorder="1"/>
    <xf numFmtId="3" fontId="2" fillId="3" borderId="4" xfId="0" applyNumberFormat="1" applyFont="1" applyFill="1" applyBorder="1" applyAlignment="1">
      <alignment horizontal="right"/>
    </xf>
    <xf numFmtId="0" fontId="2" fillId="0" borderId="5" xfId="0" applyFont="1" applyBorder="1" applyAlignment="1">
      <alignment horizontal="center"/>
    </xf>
    <xf numFmtId="0" fontId="2" fillId="0" borderId="5" xfId="0" applyFont="1" applyBorder="1"/>
    <xf numFmtId="3" fontId="3" fillId="0" borderId="5" xfId="0" applyNumberFormat="1" applyFont="1" applyBorder="1" applyAlignment="1">
      <alignment horizontal="right"/>
    </xf>
    <xf numFmtId="3" fontId="3" fillId="0" borderId="0" xfId="0" applyNumberFormat="1" applyFont="1" applyAlignment="1">
      <alignment horizontal="right"/>
    </xf>
    <xf numFmtId="0" fontId="3" fillId="0" borderId="6" xfId="0" applyFont="1" applyBorder="1" applyAlignment="1">
      <alignment horizontal="center"/>
    </xf>
    <xf numFmtId="0" fontId="3" fillId="0" borderId="6" xfId="0" applyFont="1" applyBorder="1"/>
    <xf numFmtId="3" fontId="3" fillId="0" borderId="6" xfId="0" applyNumberFormat="1" applyFont="1" applyBorder="1" applyAlignment="1">
      <alignment horizontal="right"/>
    </xf>
    <xf numFmtId="0" fontId="3" fillId="0" borderId="7" xfId="0" applyFont="1" applyBorder="1" applyAlignment="1">
      <alignment horizontal="center"/>
    </xf>
    <xf numFmtId="0" fontId="3" fillId="0" borderId="8" xfId="0" applyFont="1" applyBorder="1"/>
    <xf numFmtId="3" fontId="3" fillId="0" borderId="9" xfId="0" applyNumberFormat="1" applyFont="1" applyBorder="1" applyAlignment="1">
      <alignment horizontal="right"/>
    </xf>
    <xf numFmtId="3" fontId="2" fillId="3" borderId="10" xfId="0" applyNumberFormat="1" applyFont="1" applyFill="1" applyBorder="1" applyAlignment="1">
      <alignment horizontal="right"/>
    </xf>
    <xf numFmtId="0" fontId="3" fillId="0" borderId="9" xfId="0" applyFont="1" applyBorder="1" applyAlignment="1">
      <alignment horizontal="center"/>
    </xf>
    <xf numFmtId="0" fontId="3" fillId="0" borderId="9" xfId="0" applyFont="1" applyBorder="1"/>
    <xf numFmtId="0" fontId="2" fillId="3" borderId="11" xfId="0" applyFont="1" applyFill="1" applyBorder="1" applyAlignment="1">
      <alignment horizontal="left"/>
    </xf>
    <xf numFmtId="0" fontId="3" fillId="3" borderId="12" xfId="0" applyFont="1" applyFill="1" applyBorder="1"/>
    <xf numFmtId="0" fontId="2" fillId="0" borderId="8" xfId="0" applyFont="1" applyBorder="1" applyAlignment="1">
      <alignment horizontal="left"/>
    </xf>
    <xf numFmtId="3" fontId="2" fillId="0" borderId="8" xfId="0" applyNumberFormat="1" applyFont="1" applyBorder="1" applyAlignment="1">
      <alignment horizontal="right"/>
    </xf>
    <xf numFmtId="0" fontId="2" fillId="4" borderId="2" xfId="0" applyFont="1" applyFill="1" applyBorder="1" applyAlignment="1">
      <alignment horizontal="left"/>
    </xf>
    <xf numFmtId="0" fontId="3" fillId="4" borderId="3" xfId="0" applyFont="1" applyFill="1" applyBorder="1"/>
    <xf numFmtId="3" fontId="2" fillId="4" borderId="4" xfId="0" applyNumberFormat="1" applyFont="1" applyFill="1" applyBorder="1" applyAlignment="1">
      <alignment horizontal="right"/>
    </xf>
    <xf numFmtId="0" fontId="2" fillId="0" borderId="5" xfId="0" applyFont="1" applyBorder="1" applyAlignment="1">
      <alignment horizontal="left"/>
    </xf>
    <xf numFmtId="0" fontId="3" fillId="0" borderId="5" xfId="0" applyFont="1" applyBorder="1"/>
    <xf numFmtId="3" fontId="2" fillId="0" borderId="5" xfId="0" applyNumberFormat="1" applyFont="1" applyFill="1" applyBorder="1" applyAlignment="1">
      <alignment horizontal="right"/>
    </xf>
    <xf numFmtId="0" fontId="3" fillId="0" borderId="1" xfId="0" applyFont="1" applyFill="1" applyBorder="1"/>
    <xf numFmtId="3" fontId="2" fillId="0" borderId="5" xfId="0" applyNumberFormat="1" applyFont="1" applyBorder="1" applyAlignment="1">
      <alignment horizontal="right"/>
    </xf>
    <xf numFmtId="3" fontId="3" fillId="5" borderId="1" xfId="0" applyNumberFormat="1" applyFont="1" applyFill="1" applyBorder="1" applyAlignment="1">
      <alignment horizontal="right"/>
    </xf>
    <xf numFmtId="0" fontId="2" fillId="3" borderId="13" xfId="0" applyFont="1" applyFill="1" applyBorder="1" applyAlignment="1">
      <alignment horizontal="left"/>
    </xf>
    <xf numFmtId="0" fontId="3" fillId="3" borderId="14" xfId="0" applyFont="1" applyFill="1" applyBorder="1"/>
    <xf numFmtId="3" fontId="2" fillId="3" borderId="15" xfId="0" applyNumberFormat="1" applyFont="1" applyFill="1" applyBorder="1" applyAlignment="1">
      <alignment horizontal="right"/>
    </xf>
    <xf numFmtId="0" fontId="2" fillId="0" borderId="1" xfId="0" applyFont="1" applyFill="1" applyBorder="1" applyAlignment="1">
      <alignment horizontal="center"/>
    </xf>
    <xf numFmtId="0" fontId="2" fillId="0" borderId="1" xfId="0" applyFont="1" applyFill="1" applyBorder="1"/>
    <xf numFmtId="3" fontId="2" fillId="0" borderId="1" xfId="0" applyNumberFormat="1" applyFont="1" applyFill="1" applyBorder="1" applyAlignment="1">
      <alignment horizontal="right"/>
    </xf>
    <xf numFmtId="0" fontId="3" fillId="0" borderId="1" xfId="0" applyFont="1" applyFill="1" applyBorder="1" applyAlignment="1">
      <alignment horizontal="center"/>
    </xf>
    <xf numFmtId="0" fontId="3" fillId="0" borderId="16" xfId="0" applyFont="1" applyBorder="1" applyAlignment="1">
      <alignment horizontal="center"/>
    </xf>
    <xf numFmtId="0" fontId="2" fillId="3" borderId="17" xfId="0" applyFont="1" applyFill="1" applyBorder="1" applyAlignment="1">
      <alignment horizontal="left"/>
    </xf>
    <xf numFmtId="0" fontId="2" fillId="0" borderId="5" xfId="0" applyFont="1" applyFill="1" applyBorder="1" applyAlignment="1">
      <alignment horizontal="center"/>
    </xf>
    <xf numFmtId="0" fontId="2" fillId="0" borderId="5" xfId="0" applyFont="1" applyFill="1" applyBorder="1"/>
    <xf numFmtId="0" fontId="3" fillId="0" borderId="8" xfId="0" applyFont="1" applyFill="1" applyBorder="1" applyAlignment="1">
      <alignment horizontal="center"/>
    </xf>
    <xf numFmtId="0" fontId="3" fillId="0" borderId="8" xfId="0" applyFont="1" applyFill="1" applyBorder="1"/>
    <xf numFmtId="3" fontId="2" fillId="0" borderId="8" xfId="0" applyNumberFormat="1" applyFont="1" applyFill="1" applyBorder="1" applyAlignment="1">
      <alignment horizontal="right"/>
    </xf>
    <xf numFmtId="0" fontId="2" fillId="0" borderId="5" xfId="0" applyFont="1" applyFill="1" applyBorder="1" applyAlignment="1">
      <alignment horizontal="left"/>
    </xf>
    <xf numFmtId="0" fontId="3" fillId="0" borderId="5" xfId="0" applyFont="1" applyFill="1" applyBorder="1"/>
    <xf numFmtId="0" fontId="3" fillId="0" borderId="5" xfId="0" applyFont="1" applyBorder="1" applyAlignment="1">
      <alignment horizontal="center"/>
    </xf>
    <xf numFmtId="0" fontId="2" fillId="3" borderId="3" xfId="0" applyFont="1" applyFill="1" applyBorder="1"/>
    <xf numFmtId="3" fontId="2" fillId="3" borderId="18" xfId="0" applyNumberFormat="1" applyFont="1" applyFill="1" applyBorder="1" applyAlignment="1">
      <alignment horizontal="right"/>
    </xf>
    <xf numFmtId="0" fontId="3" fillId="0" borderId="6" xfId="0" applyFont="1" applyFill="1" applyBorder="1" applyAlignment="1">
      <alignment horizontal="center"/>
    </xf>
    <xf numFmtId="0" fontId="3" fillId="0" borderId="6" xfId="0" applyFont="1" applyFill="1" applyBorder="1" applyAlignment="1">
      <alignment horizontal="left"/>
    </xf>
    <xf numFmtId="0" fontId="3" fillId="0" borderId="6" xfId="0" applyFont="1" applyFill="1" applyBorder="1"/>
    <xf numFmtId="3" fontId="2" fillId="0" borderId="6" xfId="0" applyNumberFormat="1" applyFont="1" applyFill="1" applyBorder="1" applyAlignment="1">
      <alignment horizontal="right"/>
    </xf>
    <xf numFmtId="0" fontId="2" fillId="0" borderId="7" xfId="0" applyFont="1" applyFill="1" applyBorder="1" applyAlignment="1">
      <alignment horizontal="left"/>
    </xf>
    <xf numFmtId="3" fontId="2" fillId="0" borderId="19" xfId="0" applyNumberFormat="1" applyFont="1" applyFill="1" applyBorder="1" applyAlignment="1">
      <alignment horizontal="right"/>
    </xf>
    <xf numFmtId="0" fontId="3" fillId="0" borderId="20" xfId="0" applyFont="1" applyBorder="1" applyAlignment="1">
      <alignment horizontal="center"/>
    </xf>
    <xf numFmtId="0" fontId="2" fillId="4" borderId="1" xfId="0" applyFont="1" applyFill="1" applyBorder="1" applyAlignment="1">
      <alignment horizontal="left"/>
    </xf>
    <xf numFmtId="0" fontId="3" fillId="4" borderId="1" xfId="0" applyFont="1" applyFill="1" applyBorder="1"/>
    <xf numFmtId="3" fontId="2" fillId="4" borderId="1" xfId="0" applyNumberFormat="1" applyFont="1" applyFill="1" applyBorder="1" applyAlignment="1">
      <alignment horizontal="right"/>
    </xf>
    <xf numFmtId="0" fontId="2" fillId="0" borderId="1" xfId="0" applyFont="1" applyBorder="1" applyAlignment="1">
      <alignment horizontal="left"/>
    </xf>
    <xf numFmtId="3" fontId="2" fillId="0" borderId="1" xfId="0" applyNumberFormat="1" applyFont="1" applyBorder="1" applyAlignment="1">
      <alignment horizontal="right"/>
    </xf>
    <xf numFmtId="0" fontId="3" fillId="0" borderId="0" xfId="0" applyFont="1" applyAlignment="1">
      <alignment horizontal="center"/>
    </xf>
    <xf numFmtId="0" fontId="3" fillId="0" borderId="0" xfId="0" applyFont="1"/>
    <xf numFmtId="4" fontId="3" fillId="0" borderId="0" xfId="0" applyNumberFormat="1" applyFont="1" applyAlignment="1">
      <alignment horizontal="right"/>
    </xf>
    <xf numFmtId="0" fontId="2" fillId="2" borderId="1" xfId="0" applyNumberFormat="1" applyFont="1" applyFill="1" applyBorder="1" applyAlignment="1">
      <alignment horizontal="center"/>
    </xf>
    <xf numFmtId="4" fontId="4" fillId="0" borderId="1" xfId="0" applyNumberFormat="1" applyFont="1" applyBorder="1" applyAlignment="1">
      <alignment horizontal="right"/>
    </xf>
    <xf numFmtId="0" fontId="5" fillId="0" borderId="1" xfId="0" applyFont="1" applyBorder="1"/>
    <xf numFmtId="3" fontId="2" fillId="6" borderId="4" xfId="0" applyNumberFormat="1" applyFont="1" applyFill="1" applyBorder="1" applyAlignment="1">
      <alignment horizontal="right"/>
    </xf>
    <xf numFmtId="3" fontId="3" fillId="0" borderId="9" xfId="0" applyNumberFormat="1" applyFont="1" applyFill="1" applyBorder="1" applyAlignment="1">
      <alignment horizontal="right"/>
    </xf>
    <xf numFmtId="3" fontId="3" fillId="0" borderId="6" xfId="0" applyNumberFormat="1" applyFont="1" applyFill="1" applyBorder="1" applyAlignment="1">
      <alignment horizontal="right"/>
    </xf>
    <xf numFmtId="0" fontId="3" fillId="0" borderId="3" xfId="0" applyFont="1" applyBorder="1" applyAlignment="1">
      <alignment horizontal="center"/>
    </xf>
    <xf numFmtId="0" fontId="3" fillId="0" borderId="3" xfId="0" applyFont="1" applyBorder="1"/>
    <xf numFmtId="3" fontId="3" fillId="0" borderId="3" xfId="0" applyNumberFormat="1" applyFont="1" applyBorder="1" applyAlignment="1">
      <alignment horizontal="right"/>
    </xf>
    <xf numFmtId="0" fontId="2" fillId="4" borderId="12" xfId="0" applyFont="1" applyFill="1" applyBorder="1" applyAlignment="1">
      <alignment horizontal="left"/>
    </xf>
    <xf numFmtId="0" fontId="3" fillId="4" borderId="12" xfId="0" applyFont="1" applyFill="1" applyBorder="1"/>
    <xf numFmtId="3" fontId="2" fillId="4" borderId="12" xfId="0" applyNumberFormat="1" applyFont="1" applyFill="1" applyBorder="1" applyAlignment="1">
      <alignment horizontal="right"/>
    </xf>
    <xf numFmtId="0" fontId="2" fillId="0" borderId="3" xfId="0" applyFont="1" applyBorder="1" applyAlignment="1">
      <alignment horizontal="left"/>
    </xf>
    <xf numFmtId="3" fontId="2" fillId="0" borderId="3" xfId="0" applyNumberFormat="1" applyFont="1" applyBorder="1" applyAlignment="1">
      <alignment horizontal="right"/>
    </xf>
    <xf numFmtId="0" fontId="6" fillId="2" borderId="1" xfId="0" applyNumberFormat="1" applyFont="1" applyFill="1" applyBorder="1" applyAlignment="1">
      <alignment horizontal="center"/>
    </xf>
    <xf numFmtId="0" fontId="7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E162AE-A429-47D8-96A9-9D52DF588A51}">
  <dimension ref="A1:D2402"/>
  <sheetViews>
    <sheetView tabSelected="1" workbookViewId="0">
      <selection activeCell="B15" sqref="B15"/>
    </sheetView>
  </sheetViews>
  <sheetFormatPr baseColWidth="10" defaultRowHeight="15" x14ac:dyDescent="0.25"/>
  <cols>
    <col min="1" max="1" width="7.140625" style="69" customWidth="1"/>
    <col min="2" max="2" width="75.85546875" style="70" customWidth="1"/>
    <col min="3" max="4" width="16.140625" style="71" customWidth="1"/>
  </cols>
  <sheetData>
    <row r="1" spans="1:4" x14ac:dyDescent="0.25">
      <c r="A1" s="1" t="s">
        <v>0</v>
      </c>
      <c r="B1" s="1" t="s">
        <v>1</v>
      </c>
      <c r="C1" s="72">
        <v>2021</v>
      </c>
      <c r="D1" s="72">
        <v>2020</v>
      </c>
    </row>
    <row r="2" spans="1:4" x14ac:dyDescent="0.25">
      <c r="A2" s="3">
        <v>1</v>
      </c>
      <c r="B2" s="4" t="s">
        <v>2</v>
      </c>
      <c r="C2" s="73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/>
      <c r="D6" s="8"/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>
        <v>13974054</v>
      </c>
      <c r="D8" s="8">
        <v>13974054</v>
      </c>
    </row>
    <row r="9" spans="1:4" x14ac:dyDescent="0.25">
      <c r="A9" s="6">
        <v>1105</v>
      </c>
      <c r="B9" s="7" t="s">
        <v>9</v>
      </c>
      <c r="C9" s="8">
        <v>-4426568</v>
      </c>
      <c r="D9" s="8">
        <v>-4426568</v>
      </c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384192056</v>
      </c>
      <c r="D11" s="8">
        <v>335321835</v>
      </c>
    </row>
    <row r="12" spans="1:4" x14ac:dyDescent="0.25">
      <c r="A12" s="6">
        <v>1108</v>
      </c>
      <c r="B12" s="7" t="s">
        <v>12</v>
      </c>
      <c r="C12" s="8">
        <v>168212600</v>
      </c>
      <c r="D12" s="8">
        <v>165454600</v>
      </c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>
        <v>53824296</v>
      </c>
      <c r="D14" s="8">
        <v>53824297</v>
      </c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/>
      <c r="D16" s="8"/>
    </row>
    <row r="17" spans="1:4" ht="15.75" thickBot="1" x14ac:dyDescent="0.3">
      <c r="A17" s="6">
        <v>1111</v>
      </c>
      <c r="B17" s="7" t="s">
        <v>17</v>
      </c>
      <c r="C17" s="8">
        <v>6178576</v>
      </c>
      <c r="D17" s="8">
        <v>6178576</v>
      </c>
    </row>
    <row r="18" spans="1:4" ht="15.75" thickBot="1" x14ac:dyDescent="0.3">
      <c r="A18" s="9" t="s">
        <v>18</v>
      </c>
      <c r="B18" s="10"/>
      <c r="C18" s="11">
        <f>SUM(C4:C17)</f>
        <v>621955014</v>
      </c>
      <c r="D18" s="11">
        <f>SUM(D4:D17)</f>
        <v>570326794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8">
        <v>10619251</v>
      </c>
      <c r="D20" s="8">
        <v>44550468</v>
      </c>
    </row>
    <row r="21" spans="1:4" x14ac:dyDescent="0.25">
      <c r="A21" s="6">
        <v>1202</v>
      </c>
      <c r="B21" s="7" t="s">
        <v>21</v>
      </c>
      <c r="C21" s="8">
        <v>101000</v>
      </c>
      <c r="D21" s="8">
        <v>81000</v>
      </c>
    </row>
    <row r="22" spans="1:4" x14ac:dyDescent="0.25">
      <c r="A22" s="6">
        <v>1203</v>
      </c>
      <c r="B22" s="7" t="s">
        <v>22</v>
      </c>
      <c r="C22" s="8">
        <v>22903144</v>
      </c>
      <c r="D22" s="8">
        <v>19613356</v>
      </c>
    </row>
    <row r="23" spans="1:4" x14ac:dyDescent="0.25">
      <c r="A23" s="6">
        <v>1204</v>
      </c>
      <c r="B23" s="7" t="s">
        <v>23</v>
      </c>
      <c r="C23" s="8">
        <v>19019073</v>
      </c>
      <c r="D23" s="8">
        <v>13019316</v>
      </c>
    </row>
    <row r="24" spans="1:4" ht="15.75" thickBot="1" x14ac:dyDescent="0.3">
      <c r="A24" s="16">
        <v>1205</v>
      </c>
      <c r="B24" s="17" t="s">
        <v>24</v>
      </c>
      <c r="C24" s="18"/>
      <c r="D24" s="18"/>
    </row>
    <row r="25" spans="1:4" ht="15.75" thickBot="1" x14ac:dyDescent="0.3">
      <c r="A25" s="9" t="s">
        <v>18</v>
      </c>
      <c r="B25" s="10"/>
      <c r="C25" s="11">
        <f>SUM(C20:C24)</f>
        <v>52642468</v>
      </c>
      <c r="D25" s="11">
        <f>SUM(D20:D24)</f>
        <v>77264140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/>
      <c r="D27" s="8"/>
    </row>
    <row r="28" spans="1:4" x14ac:dyDescent="0.25">
      <c r="A28" s="6">
        <v>1302</v>
      </c>
      <c r="B28" s="7" t="s">
        <v>27</v>
      </c>
      <c r="C28" s="8">
        <v>68752773</v>
      </c>
      <c r="D28" s="8">
        <v>234881587</v>
      </c>
    </row>
    <row r="29" spans="1:4" x14ac:dyDescent="0.25">
      <c r="A29" s="6">
        <v>1303</v>
      </c>
      <c r="B29" s="7" t="s">
        <v>28</v>
      </c>
      <c r="C29" s="8"/>
      <c r="D29" s="8"/>
    </row>
    <row r="30" spans="1:4" x14ac:dyDescent="0.25">
      <c r="A30" s="6">
        <v>1304</v>
      </c>
      <c r="B30" s="7" t="s">
        <v>29</v>
      </c>
      <c r="C30" s="8"/>
      <c r="D30" s="8"/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17110957</v>
      </c>
      <c r="D32" s="8">
        <v>1100076</v>
      </c>
    </row>
    <row r="33" spans="1:4" x14ac:dyDescent="0.25">
      <c r="A33" s="6">
        <v>1307</v>
      </c>
      <c r="B33" s="7" t="s">
        <v>32</v>
      </c>
      <c r="C33" s="8">
        <v>3674848</v>
      </c>
      <c r="D33" s="8">
        <v>5211882</v>
      </c>
    </row>
    <row r="34" spans="1:4" x14ac:dyDescent="0.25">
      <c r="A34" s="6">
        <v>1308</v>
      </c>
      <c r="B34" s="7" t="s">
        <v>33</v>
      </c>
      <c r="C34" s="8"/>
      <c r="D34" s="8"/>
    </row>
    <row r="35" spans="1:4" x14ac:dyDescent="0.25">
      <c r="A35" s="6">
        <v>1309</v>
      </c>
      <c r="B35" s="7" t="s">
        <v>34</v>
      </c>
      <c r="C35" s="8">
        <v>12426100</v>
      </c>
      <c r="D35" s="8">
        <v>9895740</v>
      </c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/>
      <c r="D37" s="8"/>
    </row>
    <row r="38" spans="1:4" x14ac:dyDescent="0.25">
      <c r="A38" s="16">
        <v>1312</v>
      </c>
      <c r="B38" s="17" t="s">
        <v>37</v>
      </c>
      <c r="C38" s="18"/>
      <c r="D38" s="18"/>
    </row>
    <row r="39" spans="1:4" ht="15.75" thickBot="1" x14ac:dyDescent="0.3">
      <c r="A39" s="16">
        <v>1320</v>
      </c>
      <c r="B39" s="17" t="s">
        <v>38</v>
      </c>
      <c r="C39" s="18">
        <v>15334300</v>
      </c>
      <c r="D39" s="18">
        <v>4704509</v>
      </c>
    </row>
    <row r="40" spans="1:4" ht="15.75" thickBot="1" x14ac:dyDescent="0.3">
      <c r="A40" s="9" t="s">
        <v>18</v>
      </c>
      <c r="B40" s="10"/>
      <c r="C40" s="11">
        <f>SUM(C27:C39)</f>
        <v>117298978</v>
      </c>
      <c r="D40" s="11">
        <f>SUM(D27:D39)</f>
        <v>255793794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>
        <v>9028886</v>
      </c>
      <c r="D42" s="8">
        <v>2024472</v>
      </c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>
        <v>3120730</v>
      </c>
      <c r="D45" s="8">
        <v>1252180</v>
      </c>
    </row>
    <row r="46" spans="1:4" x14ac:dyDescent="0.25">
      <c r="A46" s="6">
        <v>1405</v>
      </c>
      <c r="B46" s="7" t="s">
        <v>44</v>
      </c>
      <c r="C46" s="8"/>
      <c r="D46" s="8"/>
    </row>
    <row r="47" spans="1:4" x14ac:dyDescent="0.25">
      <c r="A47" s="6">
        <v>1406</v>
      </c>
      <c r="B47" s="7" t="s">
        <v>45</v>
      </c>
      <c r="C47" s="8"/>
      <c r="D47" s="8"/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8"/>
    </row>
    <row r="51" spans="1:4" ht="15.75" thickBot="1" x14ac:dyDescent="0.3">
      <c r="A51" s="9" t="s">
        <v>18</v>
      </c>
      <c r="B51" s="10"/>
      <c r="C51" s="11">
        <f>SUM(C42:C50)</f>
        <v>12149616</v>
      </c>
      <c r="D51" s="11">
        <f>SUM(D42:D50)</f>
        <v>3276652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/>
      <c r="D53" s="8"/>
    </row>
    <row r="54" spans="1:4" x14ac:dyDescent="0.25">
      <c r="A54" s="6">
        <v>1502</v>
      </c>
      <c r="B54" s="7" t="s">
        <v>51</v>
      </c>
      <c r="C54" s="8"/>
      <c r="D54" s="8"/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29380124</v>
      </c>
      <c r="D57" s="8">
        <v>16039064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/>
      <c r="D59" s="8"/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16">
        <v>1510</v>
      </c>
      <c r="B61" s="17" t="s">
        <v>38</v>
      </c>
      <c r="C61" s="8"/>
      <c r="D61" s="8"/>
    </row>
    <row r="62" spans="1:4" x14ac:dyDescent="0.25">
      <c r="A62" s="38" t="s">
        <v>18</v>
      </c>
      <c r="B62" s="39"/>
      <c r="C62" s="40">
        <f>SUM(C53:C61)</f>
        <v>29380124</v>
      </c>
      <c r="D62" s="40">
        <f>SUM(D53:D61)</f>
        <v>16039064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1395932</v>
      </c>
      <c r="D64" s="8">
        <v>1395932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/>
      <c r="D68" s="8"/>
    </row>
    <row r="69" spans="1:4" ht="15.75" thickBot="1" x14ac:dyDescent="0.3">
      <c r="A69" s="9" t="s">
        <v>18</v>
      </c>
      <c r="B69" s="10"/>
      <c r="C69" s="11">
        <f>SUM(C64:C68)</f>
        <v>1395932</v>
      </c>
      <c r="D69" s="11">
        <f>SUM(D64:D68)</f>
        <v>1395932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>
        <v>20460000</v>
      </c>
      <c r="D71" s="8">
        <v>20460000</v>
      </c>
    </row>
    <row r="72" spans="1:4" x14ac:dyDescent="0.25">
      <c r="A72" s="6">
        <v>1702</v>
      </c>
      <c r="B72" s="7" t="s">
        <v>66</v>
      </c>
      <c r="C72" s="8">
        <v>-11126828</v>
      </c>
      <c r="D72" s="8">
        <v>-11126828</v>
      </c>
    </row>
    <row r="73" spans="1:4" x14ac:dyDescent="0.25">
      <c r="A73" s="6">
        <v>1703</v>
      </c>
      <c r="B73" s="7" t="s">
        <v>67</v>
      </c>
      <c r="C73" s="8">
        <v>20904368</v>
      </c>
      <c r="D73" s="8">
        <v>20412839</v>
      </c>
    </row>
    <row r="74" spans="1:4" x14ac:dyDescent="0.25">
      <c r="A74" s="6">
        <v>1704</v>
      </c>
      <c r="B74" s="7" t="s">
        <v>68</v>
      </c>
      <c r="C74" s="8">
        <v>-16361146</v>
      </c>
      <c r="D74" s="8">
        <v>-16361146</v>
      </c>
    </row>
    <row r="75" spans="1:4" x14ac:dyDescent="0.25">
      <c r="A75" s="6">
        <v>1705</v>
      </c>
      <c r="B75" s="7" t="s">
        <v>69</v>
      </c>
      <c r="C75" s="8">
        <v>70289</v>
      </c>
      <c r="D75" s="8">
        <v>70289</v>
      </c>
    </row>
    <row r="76" spans="1:4" ht="15.75" thickBot="1" x14ac:dyDescent="0.3">
      <c r="A76" s="6">
        <v>1706</v>
      </c>
      <c r="B76" s="7" t="s">
        <v>70</v>
      </c>
      <c r="C76" s="8">
        <v>-70289</v>
      </c>
      <c r="D76" s="8">
        <v>-70289</v>
      </c>
    </row>
    <row r="77" spans="1:4" ht="15.75" thickBot="1" x14ac:dyDescent="0.3">
      <c r="A77" s="9" t="s">
        <v>18</v>
      </c>
      <c r="B77" s="10"/>
      <c r="C77" s="11">
        <f>SUM(C71:C76)</f>
        <v>13876394</v>
      </c>
      <c r="D77" s="11">
        <f>SUM(D71:D76)</f>
        <v>13384865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18"/>
      <c r="D80" s="1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/>
      <c r="D84" s="8"/>
    </row>
    <row r="85" spans="1:4" x14ac:dyDescent="0.25">
      <c r="A85" s="6">
        <v>1903</v>
      </c>
      <c r="B85" s="7" t="s">
        <v>76</v>
      </c>
      <c r="C85" s="8">
        <v>510391</v>
      </c>
      <c r="D85" s="8">
        <v>510391</v>
      </c>
    </row>
    <row r="86" spans="1:4" x14ac:dyDescent="0.25">
      <c r="A86" s="6">
        <v>1904</v>
      </c>
      <c r="B86" s="7" t="s">
        <v>77</v>
      </c>
      <c r="C86" s="8">
        <v>1294822</v>
      </c>
      <c r="D86" s="8"/>
    </row>
    <row r="87" spans="1:4" x14ac:dyDescent="0.25">
      <c r="A87" s="6">
        <v>1905</v>
      </c>
      <c r="B87" s="7" t="s">
        <v>78</v>
      </c>
      <c r="C87" s="8">
        <v>1337012</v>
      </c>
      <c r="D87" s="8">
        <v>1337011</v>
      </c>
    </row>
    <row r="88" spans="1:4" x14ac:dyDescent="0.25">
      <c r="A88" s="6">
        <v>1906</v>
      </c>
      <c r="B88" s="7" t="s">
        <v>79</v>
      </c>
      <c r="C88" s="8">
        <v>-544754</v>
      </c>
      <c r="D88" s="8">
        <v>-544754</v>
      </c>
    </row>
    <row r="89" spans="1:4" x14ac:dyDescent="0.25">
      <c r="A89" s="6">
        <v>1907</v>
      </c>
      <c r="B89" s="7" t="s">
        <v>80</v>
      </c>
      <c r="C89" s="8">
        <v>621224</v>
      </c>
      <c r="D89" s="8">
        <v>621224</v>
      </c>
    </row>
    <row r="90" spans="1:4" x14ac:dyDescent="0.25">
      <c r="A90" s="6">
        <v>1908</v>
      </c>
      <c r="B90" s="7" t="s">
        <v>81</v>
      </c>
      <c r="C90" s="8">
        <v>-536861</v>
      </c>
      <c r="D90" s="8">
        <v>-536861</v>
      </c>
    </row>
    <row r="91" spans="1:4" ht="15.75" thickBot="1" x14ac:dyDescent="0.3">
      <c r="A91" s="6">
        <v>1910</v>
      </c>
      <c r="B91" s="7" t="s">
        <v>38</v>
      </c>
      <c r="C91" s="8"/>
      <c r="D91" s="8"/>
    </row>
    <row r="92" spans="1:4" ht="15.75" thickBot="1" x14ac:dyDescent="0.3">
      <c r="A92" s="9" t="s">
        <v>82</v>
      </c>
      <c r="B92" s="10"/>
      <c r="C92" s="11">
        <f>SUM(C83:C91)</f>
        <v>2681834</v>
      </c>
      <c r="D92" s="11">
        <f>SUM(D83:D91)</f>
        <v>1387011</v>
      </c>
    </row>
    <row r="93" spans="1:4" ht="15.75" thickBot="1" x14ac:dyDescent="0.3">
      <c r="A93" s="27"/>
      <c r="B93" s="20"/>
      <c r="C93" s="28"/>
      <c r="D93" s="28"/>
    </row>
    <row r="94" spans="1:4" ht="15.75" thickBot="1" x14ac:dyDescent="0.3">
      <c r="A94" s="29" t="s">
        <v>83</v>
      </c>
      <c r="B94" s="30"/>
      <c r="C94" s="31">
        <f>C18+C25+C40+C51+C62+C69+C77+C81+C92</f>
        <v>851380360</v>
      </c>
      <c r="D94" s="31">
        <f>D18+D25+D40+D51+D62+D69+D77+D81+D92</f>
        <v>938868252</v>
      </c>
    </row>
    <row r="95" spans="1:4" x14ac:dyDescent="0.25">
      <c r="A95" s="32"/>
      <c r="B95" s="33"/>
      <c r="C95" s="34"/>
      <c r="D95" s="34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>
        <v>233</v>
      </c>
      <c r="D98" s="8">
        <v>1966</v>
      </c>
    </row>
    <row r="99" spans="1:4" x14ac:dyDescent="0.25">
      <c r="A99" s="6">
        <v>2102</v>
      </c>
      <c r="B99" s="7" t="s">
        <v>87</v>
      </c>
      <c r="C99" s="8">
        <v>-321489</v>
      </c>
      <c r="D99" s="8">
        <v>2333508</v>
      </c>
    </row>
    <row r="100" spans="1:4" x14ac:dyDescent="0.25">
      <c r="A100" s="6">
        <v>2103</v>
      </c>
      <c r="B100" s="7" t="s">
        <v>88</v>
      </c>
      <c r="C100" s="8">
        <v>962</v>
      </c>
      <c r="D100" s="8">
        <v>2024</v>
      </c>
    </row>
    <row r="101" spans="1:4" x14ac:dyDescent="0.25">
      <c r="A101" s="6">
        <v>2104</v>
      </c>
      <c r="B101" s="7" t="s">
        <v>89</v>
      </c>
      <c r="C101" s="8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/>
      <c r="D103" s="8">
        <v>-135253</v>
      </c>
    </row>
    <row r="104" spans="1:4" ht="15.75" thickBot="1" x14ac:dyDescent="0.3">
      <c r="A104" s="16">
        <v>2110</v>
      </c>
      <c r="B104" s="17" t="s">
        <v>92</v>
      </c>
      <c r="C104" s="18"/>
      <c r="D104" s="18"/>
    </row>
    <row r="105" spans="1:4" ht="15.75" thickBot="1" x14ac:dyDescent="0.3">
      <c r="A105" s="9" t="s">
        <v>18</v>
      </c>
      <c r="B105" s="10"/>
      <c r="C105" s="11">
        <f>SUM(C98:C104)</f>
        <v>-320294</v>
      </c>
      <c r="D105" s="11">
        <f>SUM(D98:D104)</f>
        <v>2202245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>
        <v>5759972</v>
      </c>
      <c r="D107" s="8">
        <v>4569810</v>
      </c>
    </row>
    <row r="108" spans="1:4" x14ac:dyDescent="0.25">
      <c r="A108" s="6">
        <v>2202</v>
      </c>
      <c r="B108" s="7" t="s">
        <v>95</v>
      </c>
      <c r="C108" s="8">
        <v>3318572</v>
      </c>
      <c r="D108" s="8">
        <v>2640025</v>
      </c>
    </row>
    <row r="109" spans="1:4" x14ac:dyDescent="0.25">
      <c r="A109" s="6">
        <v>2203</v>
      </c>
      <c r="B109" s="35" t="s">
        <v>96</v>
      </c>
      <c r="C109" s="8">
        <v>-236565</v>
      </c>
      <c r="D109" s="8">
        <v>61856</v>
      </c>
    </row>
    <row r="110" spans="1:4" x14ac:dyDescent="0.25">
      <c r="A110" s="6">
        <v>2204</v>
      </c>
      <c r="B110" s="7" t="s">
        <v>97</v>
      </c>
      <c r="C110" s="8">
        <v>140378</v>
      </c>
      <c r="D110" s="8">
        <v>112525</v>
      </c>
    </row>
    <row r="111" spans="1:4" x14ac:dyDescent="0.25">
      <c r="A111" s="6">
        <v>2205</v>
      </c>
      <c r="B111" s="7" t="s">
        <v>98</v>
      </c>
      <c r="C111" s="8">
        <v>-107039</v>
      </c>
      <c r="D111" s="8">
        <v>35165</v>
      </c>
    </row>
    <row r="112" spans="1:4" x14ac:dyDescent="0.25">
      <c r="A112" s="6">
        <v>2206</v>
      </c>
      <c r="B112" s="7" t="s">
        <v>99</v>
      </c>
      <c r="C112" s="8">
        <v>29081832</v>
      </c>
      <c r="D112" s="8">
        <v>4502278</v>
      </c>
    </row>
    <row r="113" spans="1:4" x14ac:dyDescent="0.25">
      <c r="A113" s="6">
        <v>2207</v>
      </c>
      <c r="B113" s="7" t="s">
        <v>100</v>
      </c>
      <c r="C113" s="8"/>
      <c r="D113" s="8"/>
    </row>
    <row r="114" spans="1:4" x14ac:dyDescent="0.25">
      <c r="A114" s="6">
        <v>2208</v>
      </c>
      <c r="B114" s="7" t="s">
        <v>101</v>
      </c>
      <c r="C114" s="8">
        <v>8004257</v>
      </c>
      <c r="D114" s="8">
        <v>6751164</v>
      </c>
    </row>
    <row r="115" spans="1:4" x14ac:dyDescent="0.25">
      <c r="A115" s="6">
        <v>2209</v>
      </c>
      <c r="B115" s="7" t="s">
        <v>102</v>
      </c>
      <c r="C115" s="8">
        <v>1510925</v>
      </c>
      <c r="D115" s="8">
        <v>867146</v>
      </c>
    </row>
    <row r="116" spans="1:4" x14ac:dyDescent="0.25">
      <c r="A116" s="6">
        <v>2210</v>
      </c>
      <c r="B116" s="7" t="s">
        <v>103</v>
      </c>
      <c r="C116" s="8">
        <v>20656</v>
      </c>
      <c r="D116" s="8">
        <v>18544</v>
      </c>
    </row>
    <row r="117" spans="1:4" x14ac:dyDescent="0.25">
      <c r="A117" s="6">
        <v>2211</v>
      </c>
      <c r="B117" s="7" t="s">
        <v>104</v>
      </c>
      <c r="C117" s="8">
        <v>1463581</v>
      </c>
      <c r="D117" s="8">
        <v>1946880</v>
      </c>
    </row>
    <row r="118" spans="1:4" x14ac:dyDescent="0.25">
      <c r="A118" s="6">
        <v>2212</v>
      </c>
      <c r="B118" s="7" t="s">
        <v>105</v>
      </c>
      <c r="C118" s="8"/>
      <c r="D118" s="8"/>
    </row>
    <row r="119" spans="1:4" x14ac:dyDescent="0.25">
      <c r="A119" s="6">
        <v>2213</v>
      </c>
      <c r="B119" s="7" t="s">
        <v>106</v>
      </c>
      <c r="C119" s="8"/>
      <c r="D119" s="8"/>
    </row>
    <row r="120" spans="1:4" x14ac:dyDescent="0.25">
      <c r="A120" s="6">
        <v>2214</v>
      </c>
      <c r="B120" s="7" t="s">
        <v>107</v>
      </c>
      <c r="C120" s="8"/>
      <c r="D120" s="8"/>
    </row>
    <row r="121" spans="1:4" x14ac:dyDescent="0.25">
      <c r="A121" s="6">
        <v>2215</v>
      </c>
      <c r="B121" s="7" t="s">
        <v>108</v>
      </c>
      <c r="C121" s="8">
        <v>3538873</v>
      </c>
      <c r="D121" s="8">
        <v>50994839</v>
      </c>
    </row>
    <row r="122" spans="1:4" ht="15.75" thickBot="1" x14ac:dyDescent="0.3">
      <c r="A122" s="19">
        <v>2216</v>
      </c>
      <c r="B122" s="20" t="s">
        <v>109</v>
      </c>
      <c r="C122" s="21">
        <v>167672</v>
      </c>
      <c r="D122" s="21">
        <v>167672</v>
      </c>
    </row>
    <row r="123" spans="1:4" ht="15.75" thickBot="1" x14ac:dyDescent="0.3">
      <c r="A123" s="9" t="s">
        <v>18</v>
      </c>
      <c r="B123" s="10"/>
      <c r="C123" s="11">
        <f>SUM(C107:C122)</f>
        <v>52663114</v>
      </c>
      <c r="D123" s="11">
        <f>SUM(D107:D122)</f>
        <v>72667904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/>
    </row>
    <row r="126" spans="1:4" x14ac:dyDescent="0.25">
      <c r="A126" s="6">
        <v>2302</v>
      </c>
      <c r="B126" s="7" t="s">
        <v>112</v>
      </c>
      <c r="C126" s="8">
        <v>13780537</v>
      </c>
      <c r="D126" s="8">
        <v>23369127</v>
      </c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/>
      <c r="D129" s="8"/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>
        <v>-10439220</v>
      </c>
      <c r="D136" s="8">
        <v>-15100648</v>
      </c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837066464</v>
      </c>
      <c r="D138" s="8">
        <v>770884746</v>
      </c>
    </row>
    <row r="139" spans="1:4" x14ac:dyDescent="0.25">
      <c r="A139" s="6">
        <v>2314</v>
      </c>
      <c r="B139" s="7" t="s">
        <v>125</v>
      </c>
      <c r="C139" s="8">
        <v>-578108112</v>
      </c>
      <c r="D139" s="8">
        <v>-512351619</v>
      </c>
    </row>
    <row r="140" spans="1:4" ht="15.75" thickBot="1" x14ac:dyDescent="0.3">
      <c r="A140" s="19"/>
      <c r="B140" s="20" t="s">
        <v>126</v>
      </c>
      <c r="C140" s="21"/>
      <c r="D140" s="21"/>
    </row>
    <row r="141" spans="1:4" ht="15.75" thickBot="1" x14ac:dyDescent="0.3">
      <c r="A141" s="9" t="s">
        <v>18</v>
      </c>
      <c r="B141" s="10"/>
      <c r="C141" s="11">
        <f>SUM(C125:C140)</f>
        <v>262299669</v>
      </c>
      <c r="D141" s="11">
        <f>SUM(D125:D140)</f>
        <v>266801606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>
        <v>48448247</v>
      </c>
      <c r="D143" s="8">
        <v>27037068</v>
      </c>
    </row>
    <row r="144" spans="1:4" x14ac:dyDescent="0.25">
      <c r="A144" s="6">
        <v>2402</v>
      </c>
      <c r="B144" s="7" t="s">
        <v>129</v>
      </c>
      <c r="C144" s="8">
        <v>218883152</v>
      </c>
      <c r="D144" s="8">
        <v>285595741</v>
      </c>
    </row>
    <row r="145" spans="1:4" x14ac:dyDescent="0.25">
      <c r="A145" s="6">
        <v>2403</v>
      </c>
      <c r="B145" s="7" t="s">
        <v>130</v>
      </c>
      <c r="C145" s="8">
        <v>28634980</v>
      </c>
      <c r="D145" s="8">
        <v>34623741</v>
      </c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>
        <v>-90108</v>
      </c>
      <c r="D147" s="8">
        <v>1964674</v>
      </c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295876271</v>
      </c>
      <c r="D149" s="11">
        <f>SUM(D143:D148)</f>
        <v>349221224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>
        <v>1336397</v>
      </c>
      <c r="D151" s="8">
        <v>1121915</v>
      </c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/>
      <c r="D153" s="8"/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>
        <v>2063858</v>
      </c>
      <c r="D155" s="8">
        <v>6778664</v>
      </c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3400255</v>
      </c>
      <c r="D157" s="11">
        <f>SUM(D151:D156)</f>
        <v>7900579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/>
      <c r="D160" s="8"/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>
        <v>636750</v>
      </c>
      <c r="D162" s="8">
        <v>1193667</v>
      </c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10526179</v>
      </c>
      <c r="D164" s="8">
        <v>11580493</v>
      </c>
    </row>
    <row r="165" spans="1:4" x14ac:dyDescent="0.25">
      <c r="A165" s="6">
        <v>2607</v>
      </c>
      <c r="B165" s="7" t="s">
        <v>148</v>
      </c>
      <c r="C165" s="8"/>
      <c r="D165" s="8"/>
    </row>
    <row r="166" spans="1:4" ht="15.75" thickBot="1" x14ac:dyDescent="0.3">
      <c r="A166" s="19">
        <v>2608</v>
      </c>
      <c r="B166" s="20" t="s">
        <v>149</v>
      </c>
      <c r="C166" s="21"/>
      <c r="D166" s="21"/>
    </row>
    <row r="167" spans="1:4" ht="15.75" thickBot="1" x14ac:dyDescent="0.3">
      <c r="A167" s="9" t="s">
        <v>18</v>
      </c>
      <c r="B167" s="10"/>
      <c r="C167" s="11">
        <f>SUM(C159:C166)</f>
        <v>11162929</v>
      </c>
      <c r="D167" s="11">
        <f>SUM(D159:D166)</f>
        <v>12774160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/>
      <c r="D169" s="8">
        <v>11791883</v>
      </c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/>
      <c r="D172" s="8">
        <v>618436</v>
      </c>
    </row>
    <row r="173" spans="1:4" x14ac:dyDescent="0.25">
      <c r="A173" s="6">
        <v>2705</v>
      </c>
      <c r="B173" s="7" t="s">
        <v>155</v>
      </c>
      <c r="C173" s="8">
        <v>290122</v>
      </c>
      <c r="D173" s="8"/>
    </row>
    <row r="174" spans="1:4" x14ac:dyDescent="0.25">
      <c r="A174" s="6">
        <v>2706</v>
      </c>
      <c r="B174" s="7" t="s">
        <v>156</v>
      </c>
      <c r="C174" s="8">
        <v>140736</v>
      </c>
      <c r="D174" s="8"/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/>
      <c r="D176" s="8"/>
    </row>
    <row r="177" spans="1:4" x14ac:dyDescent="0.25">
      <c r="A177" s="6">
        <v>2709</v>
      </c>
      <c r="B177" s="7" t="s">
        <v>159</v>
      </c>
      <c r="C177" s="8"/>
      <c r="D177" s="8"/>
    </row>
    <row r="178" spans="1:4" x14ac:dyDescent="0.25">
      <c r="A178" s="6">
        <v>2710</v>
      </c>
      <c r="B178" s="7" t="s">
        <v>160</v>
      </c>
      <c r="C178" s="8">
        <v>535787</v>
      </c>
      <c r="D178" s="8">
        <v>766809</v>
      </c>
    </row>
    <row r="179" spans="1:4" x14ac:dyDescent="0.25">
      <c r="A179" s="6">
        <v>2711</v>
      </c>
      <c r="B179" s="7" t="s">
        <v>161</v>
      </c>
      <c r="C179" s="8">
        <v>5264</v>
      </c>
      <c r="D179" s="8">
        <v>4103</v>
      </c>
    </row>
    <row r="180" spans="1:4" x14ac:dyDescent="0.25">
      <c r="A180" s="6">
        <v>2712</v>
      </c>
      <c r="B180" s="7" t="s">
        <v>162</v>
      </c>
      <c r="C180" s="8">
        <v>35850</v>
      </c>
      <c r="D180" s="8">
        <v>31716</v>
      </c>
    </row>
    <row r="181" spans="1:4" x14ac:dyDescent="0.25">
      <c r="A181" s="6">
        <v>2713</v>
      </c>
      <c r="B181" s="7" t="s">
        <v>163</v>
      </c>
      <c r="C181" s="8">
        <v>22909</v>
      </c>
      <c r="D181" s="8">
        <v>370509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/>
      <c r="D183" s="8"/>
    </row>
    <row r="184" spans="1:4" x14ac:dyDescent="0.25">
      <c r="A184" s="6">
        <v>2716</v>
      </c>
      <c r="B184" s="7" t="s">
        <v>166</v>
      </c>
      <c r="C184" s="8"/>
      <c r="D184" s="8"/>
    </row>
    <row r="185" spans="1:4" x14ac:dyDescent="0.25">
      <c r="A185" s="6">
        <v>2717</v>
      </c>
      <c r="B185" s="7" t="s">
        <v>167</v>
      </c>
      <c r="C185" s="8">
        <v>93717</v>
      </c>
      <c r="D185" s="8">
        <v>80510</v>
      </c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/>
      <c r="D187" s="8"/>
    </row>
    <row r="188" spans="1:4" x14ac:dyDescent="0.25">
      <c r="A188" s="16">
        <v>2720</v>
      </c>
      <c r="B188" s="17" t="s">
        <v>170</v>
      </c>
      <c r="C188" s="18"/>
      <c r="D188" s="18"/>
    </row>
    <row r="189" spans="1:4" x14ac:dyDescent="0.25">
      <c r="A189" s="16">
        <v>2721</v>
      </c>
      <c r="B189" s="17" t="s">
        <v>171</v>
      </c>
      <c r="C189" s="18">
        <v>121491</v>
      </c>
      <c r="D189" s="18">
        <v>103676</v>
      </c>
    </row>
    <row r="190" spans="1:4" x14ac:dyDescent="0.25">
      <c r="A190" s="16">
        <v>2722</v>
      </c>
      <c r="B190" s="17" t="s">
        <v>172</v>
      </c>
      <c r="C190" s="18"/>
      <c r="D190" s="18"/>
    </row>
    <row r="191" spans="1:4" ht="15.75" thickBot="1" x14ac:dyDescent="0.3">
      <c r="A191" s="16">
        <v>2730</v>
      </c>
      <c r="B191" s="17" t="s">
        <v>173</v>
      </c>
      <c r="C191" s="18">
        <v>118136</v>
      </c>
      <c r="D191" s="18">
        <v>38959</v>
      </c>
    </row>
    <row r="192" spans="1:4" ht="15.75" thickBot="1" x14ac:dyDescent="0.3">
      <c r="A192" s="9" t="s">
        <v>18</v>
      </c>
      <c r="B192" s="10"/>
      <c r="C192" s="11">
        <f>SUM(C169:C191)</f>
        <v>1364012</v>
      </c>
      <c r="D192" s="11">
        <f>SUM(D169:D191)</f>
        <v>13806601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/>
      <c r="D195" s="8"/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18"/>
      <c r="D199" s="18"/>
    </row>
    <row r="200" spans="1:4" ht="15.75" thickBot="1" x14ac:dyDescent="0.3">
      <c r="A200" s="9" t="s">
        <v>18</v>
      </c>
      <c r="B200" s="10"/>
      <c r="C200" s="11">
        <f>SUM(C194:C199)</f>
        <v>0</v>
      </c>
      <c r="D200" s="11">
        <f>SUM(D194:D199)</f>
        <v>0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19319125</v>
      </c>
      <c r="D202" s="8">
        <v>33147584</v>
      </c>
    </row>
    <row r="203" spans="1:4" x14ac:dyDescent="0.25">
      <c r="A203" s="6">
        <v>2902</v>
      </c>
      <c r="B203" s="7" t="s">
        <v>182</v>
      </c>
      <c r="C203" s="8">
        <v>3363612</v>
      </c>
      <c r="D203" s="8">
        <v>3363612</v>
      </c>
    </row>
    <row r="204" spans="1:4" x14ac:dyDescent="0.25">
      <c r="A204" s="6">
        <v>2903</v>
      </c>
      <c r="B204" s="7" t="s">
        <v>183</v>
      </c>
      <c r="C204" s="8"/>
      <c r="D204" s="8"/>
    </row>
    <row r="205" spans="1:4" x14ac:dyDescent="0.25">
      <c r="A205" s="6">
        <v>2904</v>
      </c>
      <c r="B205" s="7" t="s">
        <v>184</v>
      </c>
      <c r="C205" s="8"/>
      <c r="D205" s="8"/>
    </row>
    <row r="206" spans="1:4" ht="15.75" thickBot="1" x14ac:dyDescent="0.3">
      <c r="A206" s="16">
        <v>2910</v>
      </c>
      <c r="B206" s="17" t="s">
        <v>38</v>
      </c>
      <c r="C206" s="18"/>
      <c r="D206" s="18"/>
    </row>
    <row r="207" spans="1:4" ht="15.75" thickBot="1" x14ac:dyDescent="0.3">
      <c r="A207" s="9" t="s">
        <v>18</v>
      </c>
      <c r="B207" s="10"/>
      <c r="C207" s="11">
        <f>SUM(C202:C206)</f>
        <v>22682737</v>
      </c>
      <c r="D207" s="11">
        <f>SUM(D202:D206)</f>
        <v>36511196</v>
      </c>
    </row>
    <row r="208" spans="1:4" ht="15.75" thickBot="1" x14ac:dyDescent="0.3">
      <c r="A208" s="27"/>
      <c r="B208" s="20"/>
      <c r="C208" s="28"/>
      <c r="D208" s="28"/>
    </row>
    <row r="209" spans="1:4" ht="15.75" thickBot="1" x14ac:dyDescent="0.3">
      <c r="A209" s="29" t="s">
        <v>185</v>
      </c>
      <c r="B209" s="30"/>
      <c r="C209" s="31">
        <f>C105+C123+C141+C149+C157+C167+C192+C200+C207</f>
        <v>649128693</v>
      </c>
      <c r="D209" s="31">
        <f>D105+D123+D141+D149+D157+D167+D192+D200+D207</f>
        <v>761885515</v>
      </c>
    </row>
    <row r="210" spans="1:4" x14ac:dyDescent="0.25">
      <c r="A210" s="32"/>
      <c r="B210" s="33"/>
      <c r="C210" s="36"/>
      <c r="D210" s="36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30000000</v>
      </c>
      <c r="D213" s="8">
        <v>30000000</v>
      </c>
    </row>
    <row r="214" spans="1:4" x14ac:dyDescent="0.25">
      <c r="A214" s="6">
        <v>3102</v>
      </c>
      <c r="B214" s="7" t="s">
        <v>189</v>
      </c>
      <c r="C214" s="8"/>
      <c r="D214" s="8"/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30000000</v>
      </c>
      <c r="D216" s="11">
        <f>SUM(D213:D215)</f>
        <v>30000000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16018609</v>
      </c>
      <c r="D221" s="8">
        <v>13491716</v>
      </c>
    </row>
    <row r="222" spans="1:4" x14ac:dyDescent="0.25">
      <c r="A222" s="6">
        <v>3302</v>
      </c>
      <c r="B222" s="7" t="s">
        <v>195</v>
      </c>
      <c r="C222" s="8"/>
      <c r="D222" s="8"/>
    </row>
    <row r="223" spans="1:4" x14ac:dyDescent="0.25">
      <c r="A223" s="6">
        <v>3303</v>
      </c>
      <c r="B223" s="7" t="s">
        <v>196</v>
      </c>
      <c r="C223" s="8">
        <v>140687840</v>
      </c>
      <c r="D223" s="8">
        <v>117945805</v>
      </c>
    </row>
    <row r="224" spans="1:4" ht="15.75" thickBot="1" x14ac:dyDescent="0.3">
      <c r="A224" s="6">
        <v>3304</v>
      </c>
      <c r="B224" s="7" t="s">
        <v>197</v>
      </c>
      <c r="C224" s="8">
        <v>15545216</v>
      </c>
      <c r="D224" s="8">
        <v>15545216</v>
      </c>
    </row>
    <row r="225" spans="1:4" ht="15.75" thickBot="1" x14ac:dyDescent="0.3">
      <c r="A225" s="9" t="s">
        <v>18</v>
      </c>
      <c r="B225" s="10"/>
      <c r="C225" s="11">
        <f>SUM(C221:C224)</f>
        <v>172251665</v>
      </c>
      <c r="D225" s="11">
        <f>SUM(D221:D224)</f>
        <v>146982737</v>
      </c>
    </row>
    <row r="226" spans="1:4" ht="15.75" thickBot="1" x14ac:dyDescent="0.3">
      <c r="A226" s="27"/>
      <c r="B226" s="20"/>
      <c r="C226" s="28"/>
      <c r="D226" s="28"/>
    </row>
    <row r="227" spans="1:4" ht="15.75" thickBot="1" x14ac:dyDescent="0.3">
      <c r="A227" s="29" t="s">
        <v>198</v>
      </c>
      <c r="B227" s="30"/>
      <c r="C227" s="31">
        <f>C216+C219+C225</f>
        <v>202251665</v>
      </c>
      <c r="D227" s="31">
        <f>D216+D219+D225</f>
        <v>176982737</v>
      </c>
    </row>
    <row r="228" spans="1:4" ht="15.75" thickBot="1" x14ac:dyDescent="0.3">
      <c r="A228" s="27"/>
      <c r="B228" s="20"/>
      <c r="C228" s="28"/>
      <c r="D228" s="28"/>
    </row>
    <row r="229" spans="1:4" ht="15.75" thickBot="1" x14ac:dyDescent="0.3">
      <c r="A229" s="29" t="s">
        <v>199</v>
      </c>
      <c r="B229" s="30"/>
      <c r="C229" s="31">
        <f>C209+C227</f>
        <v>851380358</v>
      </c>
      <c r="D229" s="31">
        <f>D209+D227</f>
        <v>938868252</v>
      </c>
    </row>
    <row r="230" spans="1:4" x14ac:dyDescent="0.25">
      <c r="A230" s="32"/>
      <c r="B230" s="33"/>
      <c r="C230" s="36"/>
      <c r="D230" s="36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/>
      <c r="D234" s="8"/>
    </row>
    <row r="235" spans="1:4" x14ac:dyDescent="0.25">
      <c r="A235" s="6">
        <v>410102</v>
      </c>
      <c r="B235" s="7" t="s">
        <v>204</v>
      </c>
      <c r="C235" s="8">
        <v>16482</v>
      </c>
      <c r="D235" s="8">
        <v>44350</v>
      </c>
    </row>
    <row r="236" spans="1:4" x14ac:dyDescent="0.25">
      <c r="A236" s="6">
        <v>410103</v>
      </c>
      <c r="B236" s="7" t="s">
        <v>87</v>
      </c>
      <c r="C236" s="8">
        <v>285846</v>
      </c>
      <c r="D236" s="8">
        <v>51933248</v>
      </c>
    </row>
    <row r="237" spans="1:4" x14ac:dyDescent="0.25">
      <c r="A237" s="6">
        <v>410104</v>
      </c>
      <c r="B237" s="7" t="s">
        <v>205</v>
      </c>
      <c r="C237" s="8">
        <v>65517</v>
      </c>
      <c r="D237" s="8">
        <v>137931</v>
      </c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>
        <v>41010601</v>
      </c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>
        <v>41010603</v>
      </c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/>
      <c r="D243" s="8">
        <v>-2705052</v>
      </c>
    </row>
    <row r="244" spans="1:4" ht="15.75" thickBot="1" x14ac:dyDescent="0.3">
      <c r="A244" s="19">
        <v>410108</v>
      </c>
      <c r="B244" s="20" t="s">
        <v>210</v>
      </c>
      <c r="C244" s="21"/>
      <c r="D244" s="21"/>
    </row>
    <row r="245" spans="1:4" ht="15.75" thickBot="1" x14ac:dyDescent="0.3">
      <c r="A245" s="9" t="s">
        <v>18</v>
      </c>
      <c r="B245" s="10"/>
      <c r="C245" s="22">
        <f>SUM(C234:C244)</f>
        <v>367845</v>
      </c>
      <c r="D245" s="22">
        <f>SUM(D234:D244)</f>
        <v>49410477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>
        <v>41020501</v>
      </c>
      <c r="B252" s="7" t="s">
        <v>207</v>
      </c>
      <c r="C252" s="8"/>
      <c r="D252" s="8"/>
    </row>
    <row r="253" spans="1:4" x14ac:dyDescent="0.25">
      <c r="A253" s="6">
        <v>41020502</v>
      </c>
      <c r="B253" s="7" t="s">
        <v>212</v>
      </c>
      <c r="C253" s="8"/>
      <c r="D253" s="8"/>
    </row>
    <row r="254" spans="1:4" x14ac:dyDescent="0.25">
      <c r="A254" s="6">
        <v>41020503</v>
      </c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21"/>
      <c r="D256" s="21"/>
    </row>
    <row r="257" spans="1:4" ht="15.75" thickBot="1" x14ac:dyDescent="0.3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18"/>
      <c r="D259" s="18"/>
    </row>
    <row r="260" spans="1:4" x14ac:dyDescent="0.25">
      <c r="A260" s="6">
        <v>410302</v>
      </c>
      <c r="B260" s="7" t="s">
        <v>87</v>
      </c>
      <c r="C260" s="8">
        <v>18692</v>
      </c>
      <c r="D260" s="8">
        <v>41363</v>
      </c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>
        <v>41030501</v>
      </c>
      <c r="B264" s="7" t="s">
        <v>207</v>
      </c>
      <c r="C264" s="8"/>
      <c r="D264" s="8"/>
    </row>
    <row r="265" spans="1:4" x14ac:dyDescent="0.25">
      <c r="A265" s="6">
        <v>41030502</v>
      </c>
      <c r="B265" s="7" t="s">
        <v>208</v>
      </c>
      <c r="C265" s="8"/>
      <c r="D265" s="8"/>
    </row>
    <row r="266" spans="1:4" x14ac:dyDescent="0.25">
      <c r="A266" s="6">
        <v>41030503</v>
      </c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21"/>
      <c r="D268" s="21"/>
    </row>
    <row r="269" spans="1:4" ht="15.75" thickBot="1" x14ac:dyDescent="0.3">
      <c r="A269" s="9" t="s">
        <v>18</v>
      </c>
      <c r="B269" s="10"/>
      <c r="C269" s="11">
        <f>SUM(C259:C268)</f>
        <v>18692</v>
      </c>
      <c r="D269" s="11">
        <f>SUM(D259:D268)</f>
        <v>41363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>
        <v>41040501</v>
      </c>
      <c r="B276" s="7" t="s">
        <v>207</v>
      </c>
      <c r="C276" s="8"/>
      <c r="D276" s="8"/>
    </row>
    <row r="277" spans="1:4" x14ac:dyDescent="0.25">
      <c r="A277" s="6">
        <v>41040502</v>
      </c>
      <c r="B277" s="7" t="s">
        <v>208</v>
      </c>
      <c r="C277" s="8"/>
      <c r="D277" s="8"/>
    </row>
    <row r="278" spans="1:4" x14ac:dyDescent="0.25">
      <c r="A278" s="6">
        <v>41040503</v>
      </c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21"/>
      <c r="D280" s="21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>
        <v>2068</v>
      </c>
      <c r="D283" s="8"/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>
        <v>41050401</v>
      </c>
      <c r="B287" s="7" t="s">
        <v>207</v>
      </c>
      <c r="C287" s="8"/>
      <c r="D287" s="8"/>
    </row>
    <row r="288" spans="1:4" x14ac:dyDescent="0.25">
      <c r="A288" s="6">
        <v>41050402</v>
      </c>
      <c r="B288" s="7" t="s">
        <v>208</v>
      </c>
      <c r="C288" s="8"/>
      <c r="D288" s="8"/>
    </row>
    <row r="289" spans="1:4" x14ac:dyDescent="0.25">
      <c r="A289" s="6">
        <v>41050403</v>
      </c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21"/>
      <c r="D291" s="21"/>
    </row>
    <row r="292" spans="1:4" ht="15.75" thickBot="1" x14ac:dyDescent="0.3">
      <c r="A292" s="9" t="s">
        <v>18</v>
      </c>
      <c r="B292" s="10"/>
      <c r="C292" s="11">
        <f>SUM(C283:C291)</f>
        <v>2068</v>
      </c>
      <c r="D292" s="11">
        <f>SUM(D283:D291)</f>
        <v>0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14">
        <v>254605</v>
      </c>
      <c r="D294" s="14">
        <v>464221</v>
      </c>
    </row>
    <row r="295" spans="1:4" x14ac:dyDescent="0.25">
      <c r="A295" s="6">
        <v>410602</v>
      </c>
      <c r="B295" s="7" t="s">
        <v>88</v>
      </c>
      <c r="C295" s="8">
        <v>491</v>
      </c>
      <c r="D295" s="8">
        <v>1043</v>
      </c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>
        <v>41060401</v>
      </c>
      <c r="B298" s="7" t="s">
        <v>207</v>
      </c>
      <c r="C298" s="8"/>
      <c r="D298" s="8"/>
    </row>
    <row r="299" spans="1:4" x14ac:dyDescent="0.25">
      <c r="A299" s="6">
        <v>41060402</v>
      </c>
      <c r="B299" s="7" t="s">
        <v>208</v>
      </c>
      <c r="C299" s="8"/>
      <c r="D299" s="8"/>
    </row>
    <row r="300" spans="1:4" x14ac:dyDescent="0.25">
      <c r="A300" s="6">
        <v>41060403</v>
      </c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/>
      <c r="D301" s="8"/>
    </row>
    <row r="302" spans="1:4" ht="15.75" thickBot="1" x14ac:dyDescent="0.3">
      <c r="A302" s="19">
        <v>410606</v>
      </c>
      <c r="B302" s="20" t="s">
        <v>210</v>
      </c>
      <c r="C302" s="21"/>
      <c r="D302" s="21">
        <v>145</v>
      </c>
    </row>
    <row r="303" spans="1:4" ht="15.75" thickBot="1" x14ac:dyDescent="0.3">
      <c r="A303" s="9" t="s">
        <v>18</v>
      </c>
      <c r="B303" s="10"/>
      <c r="C303" s="11">
        <f>SUM(C294:C302)</f>
        <v>255096</v>
      </c>
      <c r="D303" s="11">
        <f>SUM(D294:D302)</f>
        <v>465409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>
        <v>14834146</v>
      </c>
      <c r="D306" s="8">
        <v>10733868</v>
      </c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/>
      <c r="D309" s="8"/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>
        <v>41070801</v>
      </c>
      <c r="B313" s="7" t="s">
        <v>226</v>
      </c>
      <c r="C313" s="8"/>
      <c r="D313" s="8"/>
    </row>
    <row r="314" spans="1:4" x14ac:dyDescent="0.25">
      <c r="A314" s="6">
        <v>41070802</v>
      </c>
      <c r="B314" s="7" t="s">
        <v>208</v>
      </c>
      <c r="C314" s="8"/>
      <c r="D314" s="8"/>
    </row>
    <row r="315" spans="1:4" x14ac:dyDescent="0.25">
      <c r="A315" s="6">
        <v>41070803</v>
      </c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21"/>
      <c r="D316" s="21"/>
    </row>
    <row r="317" spans="1:4" ht="15.75" thickBot="1" x14ac:dyDescent="0.3">
      <c r="A317" s="9" t="s">
        <v>18</v>
      </c>
      <c r="B317" s="10"/>
      <c r="C317" s="11">
        <f>SUM(C305:C316)</f>
        <v>14834146</v>
      </c>
      <c r="D317" s="11">
        <f>SUM(D305:D316)</f>
        <v>10733868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>
        <v>41080801</v>
      </c>
      <c r="B327" s="7" t="s">
        <v>207</v>
      </c>
      <c r="C327" s="8"/>
      <c r="D327" s="8"/>
    </row>
    <row r="328" spans="1:4" x14ac:dyDescent="0.25">
      <c r="A328" s="6">
        <v>41080802</v>
      </c>
      <c r="B328" s="7" t="s">
        <v>208</v>
      </c>
      <c r="C328" s="8"/>
      <c r="D328" s="8"/>
    </row>
    <row r="329" spans="1:4" x14ac:dyDescent="0.25">
      <c r="A329" s="6">
        <v>41080803</v>
      </c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21"/>
      <c r="D330" s="21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>
        <v>2218</v>
      </c>
      <c r="D333" s="8">
        <v>2346</v>
      </c>
    </row>
    <row r="334" spans="1:4" x14ac:dyDescent="0.25">
      <c r="A334" s="6">
        <v>410902</v>
      </c>
      <c r="B334" s="7" t="s">
        <v>87</v>
      </c>
      <c r="C334" s="14">
        <v>2596662</v>
      </c>
      <c r="D334" s="14">
        <v>6648423</v>
      </c>
    </row>
    <row r="335" spans="1:4" x14ac:dyDescent="0.25">
      <c r="A335" s="6">
        <v>410903</v>
      </c>
      <c r="B335" s="7" t="s">
        <v>88</v>
      </c>
      <c r="C335" s="8">
        <v>6897</v>
      </c>
      <c r="D335" s="8">
        <v>-5</v>
      </c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74" t="s">
        <v>234</v>
      </c>
      <c r="C338" s="8"/>
      <c r="D338" s="8"/>
    </row>
    <row r="339" spans="1:4" x14ac:dyDescent="0.25">
      <c r="A339" s="6">
        <v>41090501</v>
      </c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>
        <v>41090503</v>
      </c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>
        <v>-135253</v>
      </c>
      <c r="D342" s="8"/>
    </row>
    <row r="343" spans="1:4" ht="15.75" thickBot="1" x14ac:dyDescent="0.3">
      <c r="A343" s="19">
        <v>410907</v>
      </c>
      <c r="B343" s="20" t="s">
        <v>92</v>
      </c>
      <c r="C343" s="21"/>
      <c r="D343" s="21"/>
    </row>
    <row r="344" spans="1:4" ht="15.75" thickBot="1" x14ac:dyDescent="0.3">
      <c r="A344" s="9" t="s">
        <v>18</v>
      </c>
      <c r="B344" s="10"/>
      <c r="C344" s="75">
        <f>SUM(C333:C343)</f>
        <v>2470524</v>
      </c>
      <c r="D344" s="75">
        <f>SUM(D333:D343)</f>
        <v>6650764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>
        <v>591</v>
      </c>
      <c r="D346" s="8">
        <v>251</v>
      </c>
    </row>
    <row r="347" spans="1:4" x14ac:dyDescent="0.25">
      <c r="A347" s="6">
        <v>411002</v>
      </c>
      <c r="B347" s="7" t="s">
        <v>87</v>
      </c>
      <c r="C347" s="8">
        <v>335330</v>
      </c>
      <c r="D347" s="8">
        <v>264428</v>
      </c>
    </row>
    <row r="348" spans="1:4" x14ac:dyDescent="0.25">
      <c r="A348" s="6">
        <v>411003</v>
      </c>
      <c r="B348" s="7" t="s">
        <v>88</v>
      </c>
      <c r="C348" s="8">
        <v>2314</v>
      </c>
      <c r="D348" s="8">
        <v>4872</v>
      </c>
    </row>
    <row r="349" spans="1:4" x14ac:dyDescent="0.25">
      <c r="A349" s="6">
        <v>411004</v>
      </c>
      <c r="B349" s="7" t="s">
        <v>89</v>
      </c>
      <c r="C349" s="8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>
        <v>41100501</v>
      </c>
      <c r="B351" s="7" t="s">
        <v>226</v>
      </c>
      <c r="C351" s="8"/>
      <c r="D351" s="8"/>
    </row>
    <row r="352" spans="1:4" x14ac:dyDescent="0.25">
      <c r="A352" s="6">
        <v>41100502</v>
      </c>
      <c r="B352" s="7" t="s">
        <v>208</v>
      </c>
      <c r="C352" s="8"/>
      <c r="D352" s="8"/>
    </row>
    <row r="353" spans="1:4" x14ac:dyDescent="0.25">
      <c r="A353" s="6">
        <v>41100503</v>
      </c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/>
      <c r="D354" s="8"/>
    </row>
    <row r="355" spans="1:4" ht="15.75" thickBot="1" x14ac:dyDescent="0.3">
      <c r="A355" s="19">
        <v>411007</v>
      </c>
      <c r="B355" s="20" t="s">
        <v>92</v>
      </c>
      <c r="C355" s="21"/>
      <c r="D355" s="21"/>
    </row>
    <row r="356" spans="1:4" ht="15.75" thickBot="1" x14ac:dyDescent="0.3">
      <c r="A356" s="9" t="s">
        <v>18</v>
      </c>
      <c r="B356" s="10"/>
      <c r="C356" s="11">
        <f>SUM(C346:C355)</f>
        <v>338235</v>
      </c>
      <c r="D356" s="11">
        <f>SUM(D346:D355)</f>
        <v>269551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>
        <v>9370000</v>
      </c>
    </row>
    <row r="359" spans="1:4" x14ac:dyDescent="0.25">
      <c r="A359" s="6">
        <v>411102</v>
      </c>
      <c r="B359" s="7" t="s">
        <v>238</v>
      </c>
      <c r="C359" s="8">
        <v>23369127</v>
      </c>
      <c r="D359" s="8">
        <v>13592266</v>
      </c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/>
      <c r="D362" s="8"/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>
        <v>41110801</v>
      </c>
      <c r="B366" s="7" t="s">
        <v>207</v>
      </c>
      <c r="C366" s="8"/>
      <c r="D366" s="8"/>
    </row>
    <row r="367" spans="1:4" x14ac:dyDescent="0.25">
      <c r="A367" s="6">
        <v>41110802</v>
      </c>
      <c r="B367" s="7" t="s">
        <v>208</v>
      </c>
      <c r="C367" s="8"/>
      <c r="D367" s="8"/>
    </row>
    <row r="368" spans="1:4" x14ac:dyDescent="0.25">
      <c r="A368" s="6">
        <v>41110803</v>
      </c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21"/>
      <c r="D371" s="21"/>
    </row>
    <row r="372" spans="1:4" ht="15.75" thickBot="1" x14ac:dyDescent="0.3">
      <c r="A372" s="9" t="s">
        <v>18</v>
      </c>
      <c r="B372" s="10"/>
      <c r="C372" s="11">
        <f>SUM(C358:C371)</f>
        <v>23369127</v>
      </c>
      <c r="D372" s="11">
        <f>SUM(D358:D371)</f>
        <v>22962266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>
        <v>10439220</v>
      </c>
      <c r="D375" s="8">
        <v>15100648</v>
      </c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>
        <v>41120801</v>
      </c>
      <c r="B382" s="7" t="s">
        <v>207</v>
      </c>
      <c r="C382" s="8"/>
      <c r="D382" s="8"/>
    </row>
    <row r="383" spans="1:4" x14ac:dyDescent="0.25">
      <c r="A383" s="6">
        <v>41120802</v>
      </c>
      <c r="B383" s="7" t="s">
        <v>208</v>
      </c>
      <c r="C383" s="8"/>
      <c r="D383" s="8"/>
    </row>
    <row r="384" spans="1:4" x14ac:dyDescent="0.25">
      <c r="A384" s="6">
        <v>41120803</v>
      </c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21"/>
      <c r="D387" s="21"/>
    </row>
    <row r="388" spans="1:4" ht="15.75" thickBot="1" x14ac:dyDescent="0.3">
      <c r="A388" s="9" t="s">
        <v>18</v>
      </c>
      <c r="B388" s="10"/>
      <c r="C388" s="11">
        <f>SUM(C374:C387)</f>
        <v>10439220</v>
      </c>
      <c r="D388" s="11">
        <f>SUM(D374:D387)</f>
        <v>15100648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>
        <v>-9026</v>
      </c>
      <c r="D393" s="8">
        <v>25469</v>
      </c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>
        <v>42010601</v>
      </c>
      <c r="B397" s="7" t="s">
        <v>207</v>
      </c>
      <c r="C397" s="8"/>
      <c r="D397" s="8"/>
    </row>
    <row r="398" spans="1:4" x14ac:dyDescent="0.25">
      <c r="A398" s="6">
        <v>42010602</v>
      </c>
      <c r="B398" s="7" t="s">
        <v>208</v>
      </c>
      <c r="C398" s="8"/>
      <c r="D398" s="8"/>
    </row>
    <row r="399" spans="1:4" x14ac:dyDescent="0.25">
      <c r="A399" s="6">
        <v>42010603</v>
      </c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21"/>
      <c r="D401" s="21"/>
    </row>
    <row r="402" spans="1:4" ht="15.75" thickBot="1" x14ac:dyDescent="0.3">
      <c r="A402" s="9" t="s">
        <v>18</v>
      </c>
      <c r="B402" s="10"/>
      <c r="C402" s="11">
        <f>SUM(C391:C401)</f>
        <v>-9026</v>
      </c>
      <c r="D402" s="11">
        <f>SUM(D391:D401)</f>
        <v>25469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>
        <v>42020601</v>
      </c>
      <c r="B410" s="7" t="s">
        <v>207</v>
      </c>
      <c r="C410" s="8"/>
      <c r="D410" s="8"/>
    </row>
    <row r="411" spans="1:4" x14ac:dyDescent="0.25">
      <c r="A411" s="6">
        <v>42020602</v>
      </c>
      <c r="B411" s="7" t="s">
        <v>208</v>
      </c>
      <c r="C411" s="8"/>
      <c r="D411" s="8"/>
    </row>
    <row r="412" spans="1:4" x14ac:dyDescent="0.25">
      <c r="A412" s="6">
        <v>42020603</v>
      </c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21"/>
      <c r="D414" s="21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>
        <v>42030601</v>
      </c>
      <c r="B423" s="7" t="s">
        <v>207</v>
      </c>
      <c r="C423" s="8"/>
      <c r="D423" s="8"/>
    </row>
    <row r="424" spans="1:4" x14ac:dyDescent="0.25">
      <c r="A424" s="6">
        <v>42030602</v>
      </c>
      <c r="B424" s="7" t="s">
        <v>208</v>
      </c>
      <c r="C424" s="8"/>
      <c r="D424" s="8"/>
    </row>
    <row r="425" spans="1:4" x14ac:dyDescent="0.25">
      <c r="A425" s="6">
        <v>42030603</v>
      </c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21"/>
      <c r="D427" s="21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>
        <v>42040601</v>
      </c>
      <c r="B436" s="7" t="s">
        <v>207</v>
      </c>
      <c r="C436" s="8"/>
      <c r="D436" s="8"/>
    </row>
    <row r="437" spans="1:4" x14ac:dyDescent="0.25">
      <c r="A437" s="6">
        <v>42040602</v>
      </c>
      <c r="B437" s="7" t="s">
        <v>208</v>
      </c>
      <c r="C437" s="8"/>
      <c r="D437" s="8"/>
    </row>
    <row r="438" spans="1:4" x14ac:dyDescent="0.25">
      <c r="A438" s="6">
        <v>42040603</v>
      </c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21"/>
      <c r="D440" s="21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>
        <v>42050501</v>
      </c>
      <c r="B448" s="7" t="s">
        <v>207</v>
      </c>
      <c r="C448" s="8"/>
      <c r="D448" s="8"/>
    </row>
    <row r="449" spans="1:4" x14ac:dyDescent="0.25">
      <c r="A449" s="6">
        <v>42050502</v>
      </c>
      <c r="B449" s="7" t="s">
        <v>208</v>
      </c>
      <c r="C449" s="8"/>
      <c r="D449" s="8"/>
    </row>
    <row r="450" spans="1:4" x14ac:dyDescent="0.25">
      <c r="A450" s="6">
        <v>42050503</v>
      </c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21"/>
      <c r="D452" s="21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>
        <v>42060501</v>
      </c>
      <c r="B460" s="7" t="s">
        <v>207</v>
      </c>
      <c r="C460" s="8"/>
      <c r="D460" s="8"/>
    </row>
    <row r="461" spans="1:4" x14ac:dyDescent="0.25">
      <c r="A461" s="6">
        <v>42060502</v>
      </c>
      <c r="B461" s="7" t="s">
        <v>208</v>
      </c>
      <c r="C461" s="8"/>
      <c r="D461" s="8"/>
    </row>
    <row r="462" spans="1:4" x14ac:dyDescent="0.25">
      <c r="A462" s="6">
        <v>42060503</v>
      </c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21"/>
      <c r="D464" s="21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>
        <v>42070501</v>
      </c>
      <c r="B472" s="7" t="s">
        <v>207</v>
      </c>
      <c r="C472" s="8"/>
      <c r="D472" s="8"/>
    </row>
    <row r="473" spans="1:4" x14ac:dyDescent="0.25">
      <c r="A473" s="6">
        <v>42070502</v>
      </c>
      <c r="B473" s="7" t="s">
        <v>208</v>
      </c>
      <c r="C473" s="8"/>
      <c r="D473" s="8"/>
    </row>
    <row r="474" spans="1:4" x14ac:dyDescent="0.25">
      <c r="A474" s="6">
        <v>42070503</v>
      </c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21"/>
      <c r="D476" s="21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>
        <v>64</v>
      </c>
      <c r="D479" s="18">
        <v>382</v>
      </c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>
        <v>42080401</v>
      </c>
      <c r="B483" s="7" t="s">
        <v>207</v>
      </c>
      <c r="C483" s="8"/>
      <c r="D483" s="8"/>
    </row>
    <row r="484" spans="1:4" x14ac:dyDescent="0.25">
      <c r="A484" s="6">
        <v>42080402</v>
      </c>
      <c r="B484" s="7" t="s">
        <v>208</v>
      </c>
      <c r="C484" s="8"/>
      <c r="D484" s="8"/>
    </row>
    <row r="485" spans="1:4" x14ac:dyDescent="0.25">
      <c r="A485" s="6">
        <v>42080403</v>
      </c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21"/>
      <c r="D487" s="21"/>
    </row>
    <row r="488" spans="1:4" ht="15.75" thickBot="1" x14ac:dyDescent="0.3">
      <c r="A488" s="9" t="s">
        <v>18</v>
      </c>
      <c r="B488" s="10"/>
      <c r="C488" s="11">
        <f>SUM(C479:C487)</f>
        <v>64</v>
      </c>
      <c r="D488" s="11">
        <f>SUM(D479:D487)</f>
        <v>382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>
        <v>42090401</v>
      </c>
      <c r="B494" s="7" t="s">
        <v>207</v>
      </c>
      <c r="C494" s="8"/>
      <c r="D494" s="8"/>
    </row>
    <row r="495" spans="1:4" x14ac:dyDescent="0.25">
      <c r="A495" s="6">
        <v>42090402</v>
      </c>
      <c r="B495" s="7" t="s">
        <v>208</v>
      </c>
      <c r="C495" s="8"/>
      <c r="D495" s="8"/>
    </row>
    <row r="496" spans="1:4" x14ac:dyDescent="0.25">
      <c r="A496" s="6">
        <v>42090403</v>
      </c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21"/>
      <c r="D498" s="21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>
        <v>42100801</v>
      </c>
      <c r="B509" s="7" t="s">
        <v>207</v>
      </c>
      <c r="C509" s="8"/>
      <c r="D509" s="8"/>
    </row>
    <row r="510" spans="1:4" x14ac:dyDescent="0.25">
      <c r="A510" s="6">
        <v>42100802</v>
      </c>
      <c r="B510" s="7" t="s">
        <v>208</v>
      </c>
      <c r="C510" s="8"/>
      <c r="D510" s="8"/>
    </row>
    <row r="511" spans="1:4" x14ac:dyDescent="0.25">
      <c r="A511" s="6">
        <v>42100803</v>
      </c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21"/>
      <c r="D512" s="21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>
        <v>42110801</v>
      </c>
      <c r="B523" s="7" t="s">
        <v>207</v>
      </c>
      <c r="C523" s="8"/>
      <c r="D523" s="8"/>
    </row>
    <row r="524" spans="1:4" x14ac:dyDescent="0.25">
      <c r="A524" s="6">
        <v>42110802</v>
      </c>
      <c r="B524" s="7" t="s">
        <v>208</v>
      </c>
      <c r="C524" s="8"/>
      <c r="D524" s="8"/>
    </row>
    <row r="525" spans="1:4" x14ac:dyDescent="0.25">
      <c r="A525" s="6">
        <v>42110803</v>
      </c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21"/>
      <c r="D526" s="21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>
        <v>616</v>
      </c>
      <c r="D530" s="8">
        <v>582</v>
      </c>
    </row>
    <row r="531" spans="1:4" x14ac:dyDescent="0.25">
      <c r="A531" s="6">
        <v>421203</v>
      </c>
      <c r="B531" s="7" t="s">
        <v>88</v>
      </c>
      <c r="C531" s="8">
        <v>658</v>
      </c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6">
        <v>42120501</v>
      </c>
      <c r="B534" s="17" t="s">
        <v>207</v>
      </c>
      <c r="C534" s="18"/>
      <c r="D534" s="18"/>
    </row>
    <row r="535" spans="1:4" x14ac:dyDescent="0.25">
      <c r="A535" s="6">
        <v>42120502</v>
      </c>
      <c r="B535" s="17" t="s">
        <v>208</v>
      </c>
      <c r="C535" s="18"/>
      <c r="D535" s="18"/>
    </row>
    <row r="536" spans="1:4" x14ac:dyDescent="0.25">
      <c r="A536" s="6">
        <v>42120503</v>
      </c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21"/>
      <c r="D538" s="21"/>
    </row>
    <row r="539" spans="1:4" ht="15.75" thickBot="1" x14ac:dyDescent="0.3">
      <c r="A539" s="9" t="s">
        <v>18</v>
      </c>
      <c r="B539" s="10"/>
      <c r="C539" s="11">
        <f>SUM(C529:C538)</f>
        <v>1274</v>
      </c>
      <c r="D539" s="11">
        <f>SUM(D529:D538)</f>
        <v>582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>
        <v>42130501</v>
      </c>
      <c r="B546" s="7" t="s">
        <v>207</v>
      </c>
      <c r="C546" s="8"/>
      <c r="D546" s="8"/>
    </row>
    <row r="547" spans="1:4" x14ac:dyDescent="0.25">
      <c r="A547" s="6">
        <v>42130502</v>
      </c>
      <c r="B547" s="7" t="s">
        <v>208</v>
      </c>
      <c r="C547" s="8"/>
      <c r="D547" s="8"/>
    </row>
    <row r="548" spans="1:4" x14ac:dyDescent="0.25">
      <c r="A548" s="6">
        <v>42130503</v>
      </c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21"/>
      <c r="D550" s="21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>
        <v>42140801</v>
      </c>
      <c r="B561" s="7" t="s">
        <v>207</v>
      </c>
      <c r="C561" s="8"/>
      <c r="D561" s="8"/>
    </row>
    <row r="562" spans="1:4" x14ac:dyDescent="0.25">
      <c r="A562" s="6">
        <v>42140802</v>
      </c>
      <c r="B562" s="7" t="s">
        <v>208</v>
      </c>
      <c r="C562" s="8"/>
      <c r="D562" s="8"/>
    </row>
    <row r="563" spans="1:4" x14ac:dyDescent="0.25">
      <c r="A563" s="6">
        <v>421408</v>
      </c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21"/>
      <c r="D566" s="21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>
        <v>42150801</v>
      </c>
      <c r="B577" s="7" t="s">
        <v>207</v>
      </c>
      <c r="C577" s="8"/>
      <c r="D577" s="8"/>
    </row>
    <row r="578" spans="1:4" x14ac:dyDescent="0.25">
      <c r="A578" s="6">
        <v>42150802</v>
      </c>
      <c r="B578" s="7" t="s">
        <v>208</v>
      </c>
      <c r="C578" s="8"/>
      <c r="D578" s="8"/>
    </row>
    <row r="579" spans="1:4" x14ac:dyDescent="0.25">
      <c r="A579" s="6">
        <v>42150803</v>
      </c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21"/>
      <c r="D582" s="21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>
        <v>19713249</v>
      </c>
      <c r="D586" s="8">
        <v>14944947</v>
      </c>
    </row>
    <row r="587" spans="1:4" x14ac:dyDescent="0.25">
      <c r="A587" s="6">
        <v>430102</v>
      </c>
      <c r="B587" s="7" t="s">
        <v>95</v>
      </c>
      <c r="C587" s="8">
        <v>19713249</v>
      </c>
      <c r="D587" s="8">
        <v>14944947</v>
      </c>
    </row>
    <row r="588" spans="1:4" x14ac:dyDescent="0.25">
      <c r="A588" s="6">
        <v>430103</v>
      </c>
      <c r="B588" s="7" t="s">
        <v>96</v>
      </c>
      <c r="C588" s="8">
        <v>-1991240</v>
      </c>
      <c r="D588" s="8">
        <v>863741</v>
      </c>
    </row>
    <row r="589" spans="1:4" x14ac:dyDescent="0.25">
      <c r="A589" s="6">
        <v>430104</v>
      </c>
      <c r="B589" s="7" t="s">
        <v>97</v>
      </c>
      <c r="C589" s="8">
        <v>1307825</v>
      </c>
      <c r="D589" s="8">
        <v>1098367</v>
      </c>
    </row>
    <row r="590" spans="1:4" x14ac:dyDescent="0.25">
      <c r="A590" s="6">
        <v>430105</v>
      </c>
      <c r="B590" s="7" t="s">
        <v>98</v>
      </c>
      <c r="C590" s="8">
        <v>558073</v>
      </c>
      <c r="D590" s="8">
        <v>325529</v>
      </c>
    </row>
    <row r="591" spans="1:4" x14ac:dyDescent="0.25">
      <c r="A591" s="6">
        <v>430106</v>
      </c>
      <c r="B591" s="7" t="s">
        <v>271</v>
      </c>
      <c r="C591" s="8">
        <v>222536534</v>
      </c>
      <c r="D591" s="8">
        <v>192098406</v>
      </c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>
        <v>42522767</v>
      </c>
      <c r="D593" s="8">
        <v>26763314</v>
      </c>
    </row>
    <row r="594" spans="1:4" x14ac:dyDescent="0.25">
      <c r="A594" s="6">
        <v>430109</v>
      </c>
      <c r="B594" s="7" t="s">
        <v>102</v>
      </c>
      <c r="C594" s="8">
        <v>5834423</v>
      </c>
      <c r="D594" s="8">
        <v>5753426</v>
      </c>
    </row>
    <row r="595" spans="1:4" x14ac:dyDescent="0.25">
      <c r="A595" s="6">
        <v>430110</v>
      </c>
      <c r="B595" s="7" t="s">
        <v>103</v>
      </c>
      <c r="C595" s="8">
        <v>178598</v>
      </c>
      <c r="D595" s="8">
        <v>227481</v>
      </c>
    </row>
    <row r="596" spans="1:4" x14ac:dyDescent="0.25">
      <c r="A596" s="6">
        <v>430111</v>
      </c>
      <c r="B596" s="7" t="s">
        <v>104</v>
      </c>
      <c r="C596" s="8">
        <v>5519480</v>
      </c>
      <c r="D596" s="8">
        <v>6543636</v>
      </c>
    </row>
    <row r="597" spans="1:4" x14ac:dyDescent="0.25">
      <c r="A597" s="6">
        <v>430112</v>
      </c>
      <c r="B597" s="7" t="s">
        <v>105</v>
      </c>
      <c r="C597" s="8"/>
      <c r="D597" s="8"/>
    </row>
    <row r="598" spans="1:4" x14ac:dyDescent="0.25">
      <c r="A598" s="6">
        <v>430113</v>
      </c>
      <c r="B598" s="7" t="s">
        <v>106</v>
      </c>
      <c r="C598" s="8"/>
      <c r="D598" s="8"/>
    </row>
    <row r="599" spans="1:4" x14ac:dyDescent="0.25">
      <c r="A599" s="6">
        <v>430114</v>
      </c>
      <c r="B599" s="7" t="s">
        <v>107</v>
      </c>
      <c r="C599" s="8"/>
      <c r="D599" s="8"/>
    </row>
    <row r="600" spans="1:4" ht="15.75" thickBot="1" x14ac:dyDescent="0.3">
      <c r="A600" s="19">
        <v>430115</v>
      </c>
      <c r="B600" s="20" t="s">
        <v>108</v>
      </c>
      <c r="C600" s="21">
        <v>16312360</v>
      </c>
      <c r="D600" s="21">
        <v>133557492</v>
      </c>
    </row>
    <row r="601" spans="1:4" ht="15.75" thickBot="1" x14ac:dyDescent="0.3">
      <c r="A601" s="9" t="s">
        <v>18</v>
      </c>
      <c r="B601" s="10"/>
      <c r="C601" s="11">
        <f>SUM(C586:C600)</f>
        <v>332205318</v>
      </c>
      <c r="D601" s="11">
        <f>SUM(D586:D600)</f>
        <v>397121286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>
        <v>3592067</v>
      </c>
      <c r="D603" s="8">
        <v>2461304</v>
      </c>
    </row>
    <row r="604" spans="1:4" x14ac:dyDescent="0.25">
      <c r="A604" s="6">
        <v>430202</v>
      </c>
      <c r="B604" s="7" t="s">
        <v>95</v>
      </c>
      <c r="C604" s="8">
        <v>1908872</v>
      </c>
      <c r="D604" s="8">
        <v>1315204</v>
      </c>
    </row>
    <row r="605" spans="1:4" x14ac:dyDescent="0.25">
      <c r="A605" s="6">
        <v>430203</v>
      </c>
      <c r="B605" s="7" t="s">
        <v>96</v>
      </c>
      <c r="C605" s="8">
        <v>-419949</v>
      </c>
      <c r="D605" s="8">
        <v>212732</v>
      </c>
    </row>
    <row r="606" spans="1:4" x14ac:dyDescent="0.25">
      <c r="A606" s="6">
        <v>430204</v>
      </c>
      <c r="B606" s="7" t="s">
        <v>97</v>
      </c>
      <c r="C606" s="8">
        <v>286735</v>
      </c>
      <c r="D606" s="8">
        <v>248996</v>
      </c>
    </row>
    <row r="607" spans="1:4" x14ac:dyDescent="0.25">
      <c r="A607" s="6">
        <v>430205</v>
      </c>
      <c r="B607" s="7" t="s">
        <v>98</v>
      </c>
      <c r="C607" s="8">
        <v>496636</v>
      </c>
      <c r="D607" s="8">
        <v>88340</v>
      </c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>
        <v>6829482</v>
      </c>
      <c r="D610" s="8">
        <v>3078558</v>
      </c>
    </row>
    <row r="611" spans="1:4" x14ac:dyDescent="0.25">
      <c r="A611" s="6">
        <v>430209</v>
      </c>
      <c r="B611" s="7" t="s">
        <v>102</v>
      </c>
      <c r="C611" s="8">
        <v>1372697</v>
      </c>
      <c r="D611" s="8">
        <v>1130171</v>
      </c>
    </row>
    <row r="612" spans="1:4" x14ac:dyDescent="0.25">
      <c r="A612" s="6">
        <v>430210</v>
      </c>
      <c r="B612" s="7" t="s">
        <v>103</v>
      </c>
      <c r="C612" s="8">
        <v>38088</v>
      </c>
      <c r="D612" s="8">
        <v>54764</v>
      </c>
    </row>
    <row r="613" spans="1:4" x14ac:dyDescent="0.25">
      <c r="A613" s="6">
        <v>430211</v>
      </c>
      <c r="B613" s="7" t="s">
        <v>104</v>
      </c>
      <c r="C613" s="8">
        <v>469320</v>
      </c>
      <c r="D613" s="8">
        <v>236287</v>
      </c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21">
        <v>3548545</v>
      </c>
      <c r="D617" s="21">
        <v>2178934</v>
      </c>
    </row>
    <row r="618" spans="1:4" ht="15.75" thickBot="1" x14ac:dyDescent="0.3">
      <c r="A618" s="9" t="s">
        <v>18</v>
      </c>
      <c r="B618" s="10"/>
      <c r="C618" s="11">
        <f>SUM(C603:C617)</f>
        <v>18122493</v>
      </c>
      <c r="D618" s="11">
        <f>SUM(D603:D617)</f>
        <v>11005290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>
        <v>891160</v>
      </c>
      <c r="D620" s="8">
        <v>52624</v>
      </c>
    </row>
    <row r="621" spans="1:4" x14ac:dyDescent="0.25">
      <c r="A621" s="6">
        <v>430302</v>
      </c>
      <c r="B621" s="7" t="s">
        <v>95</v>
      </c>
      <c r="C621" s="8">
        <v>891160</v>
      </c>
      <c r="D621" s="8">
        <v>52624</v>
      </c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/>
      <c r="D623" s="8"/>
    </row>
    <row r="624" spans="1:4" x14ac:dyDescent="0.25">
      <c r="A624" s="6">
        <v>430305</v>
      </c>
      <c r="B624" s="7" t="s">
        <v>98</v>
      </c>
      <c r="C624" s="8"/>
      <c r="D624" s="8"/>
    </row>
    <row r="625" spans="1:4" x14ac:dyDescent="0.25">
      <c r="A625" s="6">
        <v>430306</v>
      </c>
      <c r="B625" s="7" t="s">
        <v>99</v>
      </c>
      <c r="C625" s="8"/>
      <c r="D625" s="8"/>
    </row>
    <row r="626" spans="1:4" x14ac:dyDescent="0.25">
      <c r="A626" s="6">
        <v>430307</v>
      </c>
      <c r="B626" s="7" t="s">
        <v>100</v>
      </c>
      <c r="C626" s="8"/>
      <c r="D626" s="8"/>
    </row>
    <row r="627" spans="1:4" x14ac:dyDescent="0.25">
      <c r="A627" s="6">
        <v>430308</v>
      </c>
      <c r="B627" s="7" t="s">
        <v>101</v>
      </c>
      <c r="C627" s="8"/>
      <c r="D627" s="8"/>
    </row>
    <row r="628" spans="1:4" x14ac:dyDescent="0.25">
      <c r="A628" s="6">
        <v>430309</v>
      </c>
      <c r="B628" s="7" t="s">
        <v>102</v>
      </c>
      <c r="C628" s="8">
        <v>183318</v>
      </c>
      <c r="D628" s="8">
        <v>143729</v>
      </c>
    </row>
    <row r="629" spans="1:4" x14ac:dyDescent="0.25">
      <c r="A629" s="6">
        <v>430310</v>
      </c>
      <c r="B629" s="7" t="s">
        <v>103</v>
      </c>
      <c r="C629" s="8">
        <v>23436</v>
      </c>
      <c r="D629" s="8"/>
    </row>
    <row r="630" spans="1:4" x14ac:dyDescent="0.25">
      <c r="A630" s="6">
        <v>430311</v>
      </c>
      <c r="B630" s="7" t="s">
        <v>104</v>
      </c>
      <c r="C630" s="8">
        <v>81436</v>
      </c>
      <c r="D630" s="8"/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21">
        <v>728503</v>
      </c>
      <c r="D634" s="21">
        <v>25651</v>
      </c>
    </row>
    <row r="635" spans="1:4" ht="15.75" thickBot="1" x14ac:dyDescent="0.3">
      <c r="A635" s="9" t="s">
        <v>18</v>
      </c>
      <c r="B635" s="10"/>
      <c r="C635" s="11">
        <f>SUM(C620:C634)</f>
        <v>2799013</v>
      </c>
      <c r="D635" s="11">
        <f>SUM(D620:D634)</f>
        <v>274628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>
        <v>-28293</v>
      </c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>
        <v>50331166</v>
      </c>
      <c r="D642" s="8">
        <v>72430080</v>
      </c>
    </row>
    <row r="643" spans="1:4" x14ac:dyDescent="0.25">
      <c r="A643" s="6">
        <v>430407</v>
      </c>
      <c r="B643" s="7" t="s">
        <v>100</v>
      </c>
      <c r="C643" s="8"/>
      <c r="D643" s="8"/>
    </row>
    <row r="644" spans="1:4" x14ac:dyDescent="0.25">
      <c r="A644" s="6">
        <v>430408</v>
      </c>
      <c r="B644" s="7" t="s">
        <v>101</v>
      </c>
      <c r="C644" s="8"/>
      <c r="D644" s="8">
        <v>1418377</v>
      </c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8"/>
      <c r="D646" s="8">
        <v>160687</v>
      </c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21">
        <v>642841</v>
      </c>
      <c r="D651" s="21">
        <v>1348625</v>
      </c>
    </row>
    <row r="652" spans="1:4" ht="15.75" thickBot="1" x14ac:dyDescent="0.3">
      <c r="A652" s="9" t="s">
        <v>18</v>
      </c>
      <c r="B652" s="10"/>
      <c r="C652" s="11">
        <f>SUM(C637:C651)</f>
        <v>50974007</v>
      </c>
      <c r="D652" s="11">
        <f>SUM(D637:D651)</f>
        <v>75329476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>
        <v>994254</v>
      </c>
      <c r="D654" s="8">
        <v>1809582</v>
      </c>
    </row>
    <row r="655" spans="1:4" x14ac:dyDescent="0.25">
      <c r="A655" s="6">
        <v>430502</v>
      </c>
      <c r="B655" s="7" t="s">
        <v>95</v>
      </c>
      <c r="C655" s="8">
        <v>547131</v>
      </c>
      <c r="D655" s="8">
        <v>1177325</v>
      </c>
    </row>
    <row r="656" spans="1:4" x14ac:dyDescent="0.25">
      <c r="A656" s="6">
        <v>430503</v>
      </c>
      <c r="B656" s="7" t="s">
        <v>96</v>
      </c>
      <c r="C656" s="8">
        <v>85093</v>
      </c>
      <c r="D656" s="8">
        <v>252428</v>
      </c>
    </row>
    <row r="657" spans="1:4" x14ac:dyDescent="0.25">
      <c r="A657" s="6">
        <v>430504</v>
      </c>
      <c r="B657" s="7" t="s">
        <v>97</v>
      </c>
      <c r="C657" s="8">
        <v>99599</v>
      </c>
      <c r="D657" s="8">
        <v>67790</v>
      </c>
    </row>
    <row r="658" spans="1:4" x14ac:dyDescent="0.25">
      <c r="A658" s="6">
        <v>430505</v>
      </c>
      <c r="B658" s="7" t="s">
        <v>98</v>
      </c>
      <c r="C658" s="8">
        <v>13251</v>
      </c>
      <c r="D658" s="8">
        <v>21528</v>
      </c>
    </row>
    <row r="659" spans="1:4" x14ac:dyDescent="0.25">
      <c r="A659" s="6">
        <v>430506</v>
      </c>
      <c r="B659" s="7" t="s">
        <v>99</v>
      </c>
      <c r="C659" s="8">
        <v>28972032</v>
      </c>
      <c r="D659" s="8">
        <v>28600919</v>
      </c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>
        <v>1798774</v>
      </c>
      <c r="D661" s="8">
        <v>2783065</v>
      </c>
    </row>
    <row r="662" spans="1:4" x14ac:dyDescent="0.25">
      <c r="A662" s="6">
        <v>430509</v>
      </c>
      <c r="B662" s="7" t="s">
        <v>102</v>
      </c>
      <c r="C662" s="8">
        <v>509560</v>
      </c>
      <c r="D662" s="8">
        <v>369701</v>
      </c>
    </row>
    <row r="663" spans="1:4" x14ac:dyDescent="0.25">
      <c r="A663" s="6">
        <v>430510</v>
      </c>
      <c r="B663" s="7" t="s">
        <v>103</v>
      </c>
      <c r="C663" s="8">
        <v>86180</v>
      </c>
      <c r="D663" s="8">
        <v>17643</v>
      </c>
    </row>
    <row r="664" spans="1:4" x14ac:dyDescent="0.25">
      <c r="A664" s="6">
        <v>430511</v>
      </c>
      <c r="B664" s="7" t="s">
        <v>104</v>
      </c>
      <c r="C664" s="8">
        <v>94515</v>
      </c>
      <c r="D664" s="8">
        <v>215132</v>
      </c>
    </row>
    <row r="665" spans="1:4" x14ac:dyDescent="0.25">
      <c r="A665" s="6">
        <v>430512</v>
      </c>
      <c r="B665" s="7" t="s">
        <v>105</v>
      </c>
      <c r="C665" s="8"/>
      <c r="D665" s="8"/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21">
        <v>1421284</v>
      </c>
      <c r="D668" s="21">
        <v>856121</v>
      </c>
    </row>
    <row r="669" spans="1:4" ht="15.75" thickBot="1" x14ac:dyDescent="0.3">
      <c r="A669" s="9" t="s">
        <v>18</v>
      </c>
      <c r="B669" s="10"/>
      <c r="C669" s="11">
        <f>SUM(C654:C668)</f>
        <v>34621673</v>
      </c>
      <c r="D669" s="11">
        <f>SUM(D654:D668)</f>
        <v>36171234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>
        <v>687177</v>
      </c>
      <c r="D671" s="8">
        <v>801954</v>
      </c>
    </row>
    <row r="672" spans="1:4" x14ac:dyDescent="0.25">
      <c r="A672" s="6">
        <v>430602</v>
      </c>
      <c r="B672" s="7" t="s">
        <v>95</v>
      </c>
      <c r="C672" s="8">
        <v>687177</v>
      </c>
      <c r="D672" s="8">
        <v>801954</v>
      </c>
    </row>
    <row r="673" spans="1:4" x14ac:dyDescent="0.25">
      <c r="A673" s="6">
        <v>430603</v>
      </c>
      <c r="B673" s="7" t="s">
        <v>274</v>
      </c>
      <c r="C673" s="8">
        <v>7406</v>
      </c>
      <c r="D673" s="8">
        <v>22992</v>
      </c>
    </row>
    <row r="674" spans="1:4" x14ac:dyDescent="0.25">
      <c r="A674" s="6">
        <v>430604</v>
      </c>
      <c r="B674" s="7" t="s">
        <v>97</v>
      </c>
      <c r="C674" s="8">
        <v>47753</v>
      </c>
      <c r="D674" s="8">
        <v>23056</v>
      </c>
    </row>
    <row r="675" spans="1:4" x14ac:dyDescent="0.25">
      <c r="A675" s="6">
        <v>430605</v>
      </c>
      <c r="B675" s="7" t="s">
        <v>98</v>
      </c>
      <c r="C675" s="8">
        <v>1988</v>
      </c>
      <c r="D675" s="8">
        <v>2507</v>
      </c>
    </row>
    <row r="676" spans="1:4" x14ac:dyDescent="0.25">
      <c r="A676" s="6">
        <v>430606</v>
      </c>
      <c r="B676" s="7" t="s">
        <v>271</v>
      </c>
      <c r="C676" s="8">
        <v>7933278</v>
      </c>
      <c r="D676" s="8">
        <v>8931541</v>
      </c>
    </row>
    <row r="677" spans="1:4" x14ac:dyDescent="0.25">
      <c r="A677" s="6">
        <v>430607</v>
      </c>
      <c r="B677" s="7" t="s">
        <v>100</v>
      </c>
      <c r="C677" s="8"/>
      <c r="D677" s="8"/>
    </row>
    <row r="678" spans="1:4" x14ac:dyDescent="0.25">
      <c r="A678" s="6">
        <v>430608</v>
      </c>
      <c r="B678" s="7" t="s">
        <v>101</v>
      </c>
      <c r="C678" s="8">
        <v>2871037</v>
      </c>
      <c r="D678" s="8">
        <v>2563920</v>
      </c>
    </row>
    <row r="679" spans="1:4" x14ac:dyDescent="0.25">
      <c r="A679" s="6">
        <v>430609</v>
      </c>
      <c r="B679" s="7" t="s">
        <v>102</v>
      </c>
      <c r="C679" s="8">
        <v>211745</v>
      </c>
      <c r="D679" s="8">
        <v>286157</v>
      </c>
    </row>
    <row r="680" spans="1:4" x14ac:dyDescent="0.25">
      <c r="A680" s="6">
        <v>430610</v>
      </c>
      <c r="B680" s="7" t="s">
        <v>103</v>
      </c>
      <c r="C680" s="8">
        <v>7661</v>
      </c>
      <c r="D680" s="8">
        <v>10492</v>
      </c>
    </row>
    <row r="681" spans="1:4" x14ac:dyDescent="0.25">
      <c r="A681" s="6">
        <v>430611</v>
      </c>
      <c r="B681" s="7" t="s">
        <v>104</v>
      </c>
      <c r="C681" s="8">
        <v>527942</v>
      </c>
      <c r="D681" s="8">
        <v>251218</v>
      </c>
    </row>
    <row r="682" spans="1:4" x14ac:dyDescent="0.25">
      <c r="A682" s="6">
        <v>430612</v>
      </c>
      <c r="B682" s="7" t="s">
        <v>105</v>
      </c>
      <c r="C682" s="8"/>
      <c r="D682" s="8"/>
    </row>
    <row r="683" spans="1:4" x14ac:dyDescent="0.25">
      <c r="A683" s="6">
        <v>430613</v>
      </c>
      <c r="B683" s="7" t="s">
        <v>106</v>
      </c>
      <c r="C683" s="8"/>
      <c r="D683" s="8"/>
    </row>
    <row r="684" spans="1:4" x14ac:dyDescent="0.25">
      <c r="A684" s="6">
        <v>430614</v>
      </c>
      <c r="B684" s="7" t="s">
        <v>107</v>
      </c>
      <c r="C684" s="8"/>
      <c r="D684" s="8"/>
    </row>
    <row r="685" spans="1:4" ht="15.75" thickBot="1" x14ac:dyDescent="0.3">
      <c r="A685" s="19">
        <v>430615</v>
      </c>
      <c r="B685" s="20" t="s">
        <v>108</v>
      </c>
      <c r="C685" s="21">
        <v>16141862</v>
      </c>
      <c r="D685" s="21">
        <v>1877860</v>
      </c>
    </row>
    <row r="686" spans="1:4" ht="15.75" thickBot="1" x14ac:dyDescent="0.3">
      <c r="A686" s="9" t="s">
        <v>18</v>
      </c>
      <c r="B686" s="10"/>
      <c r="C686" s="11">
        <f>SUM(C671:C685)</f>
        <v>29125026</v>
      </c>
      <c r="D686" s="11">
        <f>SUM(D671:D685)</f>
        <v>15573651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>
        <v>2803399</v>
      </c>
      <c r="D688" s="8">
        <v>1168950</v>
      </c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/>
    </row>
    <row r="693" spans="1:4" x14ac:dyDescent="0.25">
      <c r="A693" s="6">
        <v>430706</v>
      </c>
      <c r="B693" s="7" t="s">
        <v>99</v>
      </c>
      <c r="C693" s="8">
        <v>47368880</v>
      </c>
      <c r="D693" s="8">
        <v>46892167</v>
      </c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>
        <v>1225907</v>
      </c>
      <c r="D695" s="8">
        <v>2580005</v>
      </c>
    </row>
    <row r="696" spans="1:4" x14ac:dyDescent="0.25">
      <c r="A696" s="6">
        <v>430709</v>
      </c>
      <c r="B696" s="7" t="s">
        <v>102</v>
      </c>
      <c r="C696" s="8">
        <v>6245</v>
      </c>
      <c r="D696" s="8"/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>
        <v>2385691</v>
      </c>
      <c r="D698" s="8">
        <v>7115</v>
      </c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76">
        <v>2672357</v>
      </c>
      <c r="D702" s="76">
        <v>1259303</v>
      </c>
    </row>
    <row r="703" spans="1:4" ht="15.75" thickBot="1" x14ac:dyDescent="0.3">
      <c r="A703" s="9" t="s">
        <v>18</v>
      </c>
      <c r="B703" s="10"/>
      <c r="C703" s="11">
        <f>SUM(C688:C702)</f>
        <v>56462479</v>
      </c>
      <c r="D703" s="11">
        <f>SUM(D688:D702)</f>
        <v>51907540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21"/>
      <c r="D719" s="21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>
        <v>1457627</v>
      </c>
      <c r="D727" s="8">
        <v>351695</v>
      </c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21"/>
      <c r="D736" s="21"/>
    </row>
    <row r="737" spans="1:4" ht="15.75" thickBot="1" x14ac:dyDescent="0.3">
      <c r="A737" s="9" t="s">
        <v>18</v>
      </c>
      <c r="B737" s="10"/>
      <c r="C737" s="11">
        <f>SUM(C722:C736)</f>
        <v>1457627</v>
      </c>
      <c r="D737" s="11">
        <f>SUM(D722:D736)</f>
        <v>351695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>
        <v>5977979</v>
      </c>
      <c r="D739" s="8">
        <v>8970800</v>
      </c>
    </row>
    <row r="740" spans="1:4" x14ac:dyDescent="0.25">
      <c r="A740" s="6">
        <v>431002</v>
      </c>
      <c r="B740" s="7" t="s">
        <v>95</v>
      </c>
      <c r="C740" s="8">
        <v>5977979</v>
      </c>
      <c r="D740" s="8">
        <v>8970800</v>
      </c>
    </row>
    <row r="741" spans="1:4" x14ac:dyDescent="0.25">
      <c r="A741" s="6">
        <v>431003</v>
      </c>
      <c r="B741" s="7" t="s">
        <v>274</v>
      </c>
      <c r="C741" s="8">
        <v>345496</v>
      </c>
      <c r="D741" s="8">
        <v>1509484</v>
      </c>
    </row>
    <row r="742" spans="1:4" x14ac:dyDescent="0.25">
      <c r="A742" s="6">
        <v>431004</v>
      </c>
      <c r="B742" s="7" t="s">
        <v>97</v>
      </c>
      <c r="C742" s="8">
        <v>439347</v>
      </c>
      <c r="D742" s="8">
        <v>370390</v>
      </c>
    </row>
    <row r="743" spans="1:4" x14ac:dyDescent="0.25">
      <c r="A743" s="6">
        <v>431005</v>
      </c>
      <c r="B743" s="7" t="s">
        <v>98</v>
      </c>
      <c r="C743" s="8">
        <v>48829</v>
      </c>
      <c r="D743" s="8">
        <v>62293</v>
      </c>
    </row>
    <row r="744" spans="1:4" x14ac:dyDescent="0.25">
      <c r="A744" s="6">
        <v>431006</v>
      </c>
      <c r="B744" s="7" t="s">
        <v>99</v>
      </c>
      <c r="C744" s="8">
        <v>76839362</v>
      </c>
      <c r="D744" s="8">
        <v>150872717</v>
      </c>
    </row>
    <row r="745" spans="1:4" x14ac:dyDescent="0.25">
      <c r="A745" s="6">
        <v>431007</v>
      </c>
      <c r="B745" s="7" t="s">
        <v>100</v>
      </c>
      <c r="C745" s="8"/>
      <c r="D745" s="8"/>
    </row>
    <row r="746" spans="1:4" x14ac:dyDescent="0.25">
      <c r="A746" s="6">
        <v>431008</v>
      </c>
      <c r="B746" s="7" t="s">
        <v>101</v>
      </c>
      <c r="C746" s="8">
        <v>10705326</v>
      </c>
      <c r="D746" s="8">
        <v>20123922</v>
      </c>
    </row>
    <row r="747" spans="1:4" x14ac:dyDescent="0.25">
      <c r="A747" s="6">
        <v>431009</v>
      </c>
      <c r="B747" s="7" t="s">
        <v>102</v>
      </c>
      <c r="C747" s="8">
        <v>2301370</v>
      </c>
      <c r="D747" s="8">
        <v>1981438</v>
      </c>
    </row>
    <row r="748" spans="1:4" x14ac:dyDescent="0.25">
      <c r="A748" s="6">
        <v>431010</v>
      </c>
      <c r="B748" s="7" t="s">
        <v>103</v>
      </c>
      <c r="C748" s="8">
        <v>90993</v>
      </c>
      <c r="D748" s="8">
        <v>78658</v>
      </c>
    </row>
    <row r="749" spans="1:4" x14ac:dyDescent="0.25">
      <c r="A749" s="6">
        <v>431011</v>
      </c>
      <c r="B749" s="7" t="s">
        <v>104</v>
      </c>
      <c r="C749" s="8">
        <v>2617454</v>
      </c>
      <c r="D749" s="8">
        <v>1950678</v>
      </c>
    </row>
    <row r="750" spans="1:4" x14ac:dyDescent="0.25">
      <c r="A750" s="6">
        <v>431012</v>
      </c>
      <c r="B750" s="7" t="s">
        <v>105</v>
      </c>
      <c r="C750" s="8"/>
      <c r="D750" s="8"/>
    </row>
    <row r="751" spans="1:4" x14ac:dyDescent="0.25">
      <c r="A751" s="6">
        <v>431013</v>
      </c>
      <c r="B751" s="7" t="s">
        <v>106</v>
      </c>
      <c r="C751" s="8"/>
      <c r="D751" s="8"/>
    </row>
    <row r="752" spans="1:4" x14ac:dyDescent="0.25">
      <c r="A752" s="6">
        <v>431014</v>
      </c>
      <c r="B752" s="7" t="s">
        <v>107</v>
      </c>
      <c r="C752" s="8"/>
      <c r="D752" s="8"/>
    </row>
    <row r="753" spans="1:4" ht="15.75" thickBot="1" x14ac:dyDescent="0.3">
      <c r="A753" s="19">
        <v>431015</v>
      </c>
      <c r="B753" s="20" t="s">
        <v>108</v>
      </c>
      <c r="C753" s="21">
        <v>53422997</v>
      </c>
      <c r="D753" s="21">
        <v>5308657</v>
      </c>
    </row>
    <row r="754" spans="1:4" ht="15.75" thickBot="1" x14ac:dyDescent="0.3">
      <c r="A754" s="9" t="s">
        <v>18</v>
      </c>
      <c r="B754" s="10"/>
      <c r="C754" s="11">
        <f>SUM(C739:C753)</f>
        <v>158767132</v>
      </c>
      <c r="D754" s="11">
        <f>SUM(D739:D753)</f>
        <v>200199837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>
        <v>6088293</v>
      </c>
      <c r="D756" s="8">
        <v>2865461</v>
      </c>
    </row>
    <row r="757" spans="1:4" x14ac:dyDescent="0.25">
      <c r="A757" s="6">
        <v>431102</v>
      </c>
      <c r="B757" s="7" t="s">
        <v>95</v>
      </c>
      <c r="C757" s="8">
        <v>8529690</v>
      </c>
      <c r="D757" s="8">
        <v>4795245</v>
      </c>
    </row>
    <row r="758" spans="1:4" x14ac:dyDescent="0.25">
      <c r="A758" s="6">
        <v>431103</v>
      </c>
      <c r="B758" s="7" t="s">
        <v>274</v>
      </c>
      <c r="C758" s="8">
        <v>-559931</v>
      </c>
      <c r="D758" s="8">
        <v>283641</v>
      </c>
    </row>
    <row r="759" spans="1:4" x14ac:dyDescent="0.25">
      <c r="A759" s="6">
        <v>431104</v>
      </c>
      <c r="B759" s="7" t="s">
        <v>97</v>
      </c>
      <c r="C759" s="8">
        <v>382313</v>
      </c>
      <c r="D759" s="8">
        <v>331994</v>
      </c>
    </row>
    <row r="760" spans="1:4" x14ac:dyDescent="0.25">
      <c r="A760" s="6">
        <v>431105</v>
      </c>
      <c r="B760" s="7" t="s">
        <v>98</v>
      </c>
      <c r="C760" s="8">
        <v>249171</v>
      </c>
      <c r="D760" s="8">
        <v>44170</v>
      </c>
    </row>
    <row r="761" spans="1:4" x14ac:dyDescent="0.25">
      <c r="A761" s="6">
        <v>431106</v>
      </c>
      <c r="B761" s="7" t="s">
        <v>99</v>
      </c>
      <c r="C761" s="8">
        <v>59932783</v>
      </c>
      <c r="D761" s="8">
        <v>72337084</v>
      </c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>
        <v>9109665</v>
      </c>
      <c r="D763" s="8">
        <v>4104745</v>
      </c>
    </row>
    <row r="764" spans="1:4" x14ac:dyDescent="0.25">
      <c r="A764" s="6">
        <v>431109</v>
      </c>
      <c r="B764" s="7" t="s">
        <v>102</v>
      </c>
      <c r="C764" s="8">
        <v>2148156</v>
      </c>
      <c r="D764" s="8">
        <v>1696642</v>
      </c>
    </row>
    <row r="765" spans="1:4" x14ac:dyDescent="0.25">
      <c r="A765" s="6">
        <v>431110</v>
      </c>
      <c r="B765" s="7" t="s">
        <v>103</v>
      </c>
      <c r="C765" s="8">
        <v>50783</v>
      </c>
      <c r="D765" s="8">
        <v>73018</v>
      </c>
    </row>
    <row r="766" spans="1:4" x14ac:dyDescent="0.25">
      <c r="A766" s="6">
        <v>431111</v>
      </c>
      <c r="B766" s="7" t="s">
        <v>104</v>
      </c>
      <c r="C766" s="8">
        <v>744211</v>
      </c>
      <c r="D766" s="8">
        <v>935495</v>
      </c>
    </row>
    <row r="767" spans="1:4" x14ac:dyDescent="0.25">
      <c r="A767" s="6">
        <v>431112</v>
      </c>
      <c r="B767" s="7" t="s">
        <v>105</v>
      </c>
      <c r="C767" s="8"/>
      <c r="D767" s="8"/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21">
        <v>3970532</v>
      </c>
      <c r="D770" s="21">
        <v>2939447</v>
      </c>
    </row>
    <row r="771" spans="1:4" ht="15.75" thickBot="1" x14ac:dyDescent="0.3">
      <c r="A771" s="9" t="s">
        <v>18</v>
      </c>
      <c r="B771" s="10"/>
      <c r="C771" s="11">
        <f>SUM(C756:C770)</f>
        <v>90645666</v>
      </c>
      <c r="D771" s="11">
        <f>SUM(D756:D770)</f>
        <v>90406942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>
        <v>3029892</v>
      </c>
      <c r="D773" s="8">
        <v>2829892</v>
      </c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>
        <v>50000</v>
      </c>
      <c r="D775" s="8"/>
    </row>
    <row r="776" spans="1:4" x14ac:dyDescent="0.25">
      <c r="A776" s="6">
        <v>431204</v>
      </c>
      <c r="B776" s="7" t="s">
        <v>97</v>
      </c>
      <c r="C776" s="8">
        <v>1234460</v>
      </c>
      <c r="D776" s="8">
        <v>1234460</v>
      </c>
    </row>
    <row r="777" spans="1:4" x14ac:dyDescent="0.25">
      <c r="A777" s="6">
        <v>431205</v>
      </c>
      <c r="B777" s="7" t="s">
        <v>98</v>
      </c>
      <c r="C777" s="8">
        <v>25927</v>
      </c>
      <c r="D777" s="8">
        <v>25927</v>
      </c>
    </row>
    <row r="778" spans="1:4" x14ac:dyDescent="0.25">
      <c r="A778" s="6">
        <v>431206</v>
      </c>
      <c r="B778" s="7" t="s">
        <v>99</v>
      </c>
      <c r="C778" s="8">
        <v>632930025</v>
      </c>
      <c r="D778" s="8">
        <v>238343677</v>
      </c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>
        <v>60695285</v>
      </c>
      <c r="D780" s="8">
        <v>53816413</v>
      </c>
    </row>
    <row r="781" spans="1:4" x14ac:dyDescent="0.25">
      <c r="A781" s="6">
        <v>431209</v>
      </c>
      <c r="B781" s="7" t="s">
        <v>102</v>
      </c>
      <c r="C781" s="8">
        <v>795000</v>
      </c>
      <c r="D781" s="8"/>
    </row>
    <row r="782" spans="1:4" x14ac:dyDescent="0.25">
      <c r="A782" s="6">
        <v>431210</v>
      </c>
      <c r="B782" s="7" t="s">
        <v>103</v>
      </c>
      <c r="C782" s="8"/>
      <c r="D782" s="8">
        <v>545000</v>
      </c>
    </row>
    <row r="783" spans="1:4" x14ac:dyDescent="0.25">
      <c r="A783" s="6">
        <v>431211</v>
      </c>
      <c r="B783" s="7" t="s">
        <v>104</v>
      </c>
      <c r="C783" s="8">
        <v>1688064</v>
      </c>
      <c r="D783" s="8">
        <v>195970</v>
      </c>
    </row>
    <row r="784" spans="1:4" x14ac:dyDescent="0.25">
      <c r="A784" s="6">
        <v>431212</v>
      </c>
      <c r="B784" s="7" t="s">
        <v>105</v>
      </c>
      <c r="C784" s="8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21">
        <v>70436093</v>
      </c>
      <c r="D787" s="21">
        <v>45046046</v>
      </c>
    </row>
    <row r="788" spans="1:4" ht="15.75" thickBot="1" x14ac:dyDescent="0.3">
      <c r="A788" s="9" t="s">
        <v>18</v>
      </c>
      <c r="B788" s="10"/>
      <c r="C788" s="11">
        <f>SUM(C773:C787)</f>
        <v>770884746</v>
      </c>
      <c r="D788" s="11">
        <f>SUM(D773:D787)</f>
        <v>342037385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>
        <v>1945233</v>
      </c>
      <c r="D790" s="8">
        <v>2719422</v>
      </c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>
        <v>35000</v>
      </c>
      <c r="D792" s="8">
        <v>35000</v>
      </c>
    </row>
    <row r="793" spans="1:4" x14ac:dyDescent="0.25">
      <c r="A793" s="6">
        <v>431304</v>
      </c>
      <c r="B793" s="7" t="s">
        <v>97</v>
      </c>
      <c r="C793" s="8">
        <v>1021014</v>
      </c>
      <c r="D793" s="8">
        <v>1091014</v>
      </c>
    </row>
    <row r="794" spans="1:4" x14ac:dyDescent="0.25">
      <c r="A794" s="6">
        <v>431305</v>
      </c>
      <c r="B794" s="7" t="s">
        <v>98</v>
      </c>
      <c r="C794" s="8">
        <v>718149</v>
      </c>
      <c r="D794" s="8">
        <v>18149</v>
      </c>
    </row>
    <row r="795" spans="1:4" x14ac:dyDescent="0.25">
      <c r="A795" s="6">
        <v>431306</v>
      </c>
      <c r="B795" s="7" t="s">
        <v>99</v>
      </c>
      <c r="C795" s="18">
        <v>486345434</v>
      </c>
      <c r="D795" s="18">
        <v>426594071</v>
      </c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14">
        <v>24751320</v>
      </c>
      <c r="D797" s="14">
        <v>22027620</v>
      </c>
    </row>
    <row r="798" spans="1:4" x14ac:dyDescent="0.25">
      <c r="A798" s="6">
        <v>431309</v>
      </c>
      <c r="B798" s="7" t="s">
        <v>102</v>
      </c>
      <c r="C798" s="8">
        <v>799500</v>
      </c>
      <c r="D798" s="8">
        <v>664250</v>
      </c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>
        <v>2010179</v>
      </c>
      <c r="D800" s="8">
        <v>1480064</v>
      </c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21">
        <v>60482283</v>
      </c>
      <c r="D804" s="21">
        <v>57722029</v>
      </c>
    </row>
    <row r="805" spans="1:4" x14ac:dyDescent="0.25">
      <c r="A805" s="38" t="s">
        <v>18</v>
      </c>
      <c r="B805" s="39"/>
      <c r="C805" s="40">
        <f>SUM(C790:C804)</f>
        <v>578108112</v>
      </c>
      <c r="D805" s="40">
        <f>SUM(D790:D804)</f>
        <v>512351619</v>
      </c>
    </row>
    <row r="806" spans="1:4" x14ac:dyDescent="0.25">
      <c r="A806" s="41">
        <v>4314</v>
      </c>
      <c r="B806" s="42" t="s">
        <v>281</v>
      </c>
      <c r="C806" s="43"/>
      <c r="D806" s="43"/>
    </row>
    <row r="807" spans="1:4" ht="15.75" thickBot="1" x14ac:dyDescent="0.3">
      <c r="A807" s="44">
        <v>431401</v>
      </c>
      <c r="B807" s="35" t="s">
        <v>282</v>
      </c>
      <c r="C807" s="43"/>
      <c r="D807" s="43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>
        <v>9907413</v>
      </c>
      <c r="D811" s="8">
        <v>3643230</v>
      </c>
    </row>
    <row r="812" spans="1:4" x14ac:dyDescent="0.25">
      <c r="A812" s="6">
        <v>440102</v>
      </c>
      <c r="B812" s="7" t="s">
        <v>95</v>
      </c>
      <c r="C812" s="8">
        <v>9907413</v>
      </c>
      <c r="D812" s="8">
        <v>3643230</v>
      </c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>
        <v>-1100</v>
      </c>
      <c r="D814" s="8">
        <v>12930</v>
      </c>
    </row>
    <row r="815" spans="1:4" x14ac:dyDescent="0.25">
      <c r="A815" s="6">
        <v>440105</v>
      </c>
      <c r="B815" s="7" t="s">
        <v>98</v>
      </c>
      <c r="C815" s="8">
        <v>389472</v>
      </c>
      <c r="D815" s="8">
        <v>203371</v>
      </c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>
        <v>262038</v>
      </c>
      <c r="D818" s="8">
        <v>376458</v>
      </c>
    </row>
    <row r="819" spans="1:4" x14ac:dyDescent="0.25">
      <c r="A819" s="6">
        <v>440109</v>
      </c>
      <c r="B819" s="7" t="s">
        <v>102</v>
      </c>
      <c r="C819" s="8">
        <v>3313279</v>
      </c>
      <c r="D819" s="8">
        <v>656045</v>
      </c>
    </row>
    <row r="820" spans="1:4" x14ac:dyDescent="0.25">
      <c r="A820" s="6">
        <v>440110</v>
      </c>
      <c r="B820" s="7" t="s">
        <v>103</v>
      </c>
      <c r="C820" s="8"/>
      <c r="D820" s="8">
        <v>1423</v>
      </c>
    </row>
    <row r="821" spans="1:4" x14ac:dyDescent="0.25">
      <c r="A821" s="6">
        <v>440111</v>
      </c>
      <c r="B821" s="7" t="s">
        <v>104</v>
      </c>
      <c r="C821" s="8"/>
      <c r="D821" s="8">
        <v>662301</v>
      </c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21">
        <v>2461152</v>
      </c>
      <c r="D825" s="21">
        <v>1278222</v>
      </c>
    </row>
    <row r="826" spans="1:4" ht="15.75" thickBot="1" x14ac:dyDescent="0.3">
      <c r="A826" s="9" t="s">
        <v>18</v>
      </c>
      <c r="B826" s="10"/>
      <c r="C826" s="11">
        <f>SUM(C811:C825)</f>
        <v>26239667</v>
      </c>
      <c r="D826" s="11">
        <f>SUM(D811:D825)</f>
        <v>10477210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21"/>
      <c r="D842" s="21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21"/>
      <c r="D859" s="21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21"/>
      <c r="D876" s="21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21"/>
      <c r="D893" s="21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21"/>
      <c r="D910" s="21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21"/>
      <c r="D927" s="21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21"/>
      <c r="D944" s="21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>
        <v>1188889</v>
      </c>
      <c r="D947" s="8">
        <v>441585</v>
      </c>
    </row>
    <row r="948" spans="1:4" x14ac:dyDescent="0.25">
      <c r="A948" s="6">
        <v>440902</v>
      </c>
      <c r="B948" s="7" t="s">
        <v>95</v>
      </c>
      <c r="C948" s="8">
        <v>1188889</v>
      </c>
      <c r="D948" s="8">
        <v>441585</v>
      </c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>
        <v>1260</v>
      </c>
      <c r="D950" s="8">
        <v>1552</v>
      </c>
    </row>
    <row r="951" spans="1:4" x14ac:dyDescent="0.25">
      <c r="A951" s="6">
        <v>440905</v>
      </c>
      <c r="B951" s="7" t="s">
        <v>98</v>
      </c>
      <c r="C951" s="8">
        <v>17526</v>
      </c>
      <c r="D951" s="8">
        <v>9152</v>
      </c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>
        <v>31169</v>
      </c>
      <c r="D954" s="8">
        <v>64737</v>
      </c>
    </row>
    <row r="955" spans="1:4" x14ac:dyDescent="0.25">
      <c r="A955" s="6">
        <v>440909</v>
      </c>
      <c r="B955" s="7" t="s">
        <v>102</v>
      </c>
      <c r="C955" s="8">
        <v>397594</v>
      </c>
      <c r="D955" s="8">
        <v>60154</v>
      </c>
    </row>
    <row r="956" spans="1:4" x14ac:dyDescent="0.25">
      <c r="A956" s="6">
        <v>440910</v>
      </c>
      <c r="B956" s="7" t="s">
        <v>103</v>
      </c>
      <c r="C956" s="8"/>
      <c r="D956" s="8">
        <v>171</v>
      </c>
    </row>
    <row r="957" spans="1:4" x14ac:dyDescent="0.25">
      <c r="A957" s="6">
        <v>440911</v>
      </c>
      <c r="B957" s="7" t="s">
        <v>104</v>
      </c>
      <c r="C957" s="8"/>
      <c r="D957" s="8">
        <v>79476</v>
      </c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5">
        <v>440915</v>
      </c>
      <c r="B961" s="20" t="s">
        <v>108</v>
      </c>
      <c r="C961" s="21">
        <v>295339</v>
      </c>
      <c r="D961" s="21">
        <v>153387</v>
      </c>
    </row>
    <row r="962" spans="1:4" ht="15.75" thickBot="1" x14ac:dyDescent="0.3">
      <c r="A962" s="46" t="s">
        <v>18</v>
      </c>
      <c r="B962" s="10"/>
      <c r="C962" s="11">
        <f>SUM(C947:C961)</f>
        <v>3120666</v>
      </c>
      <c r="D962" s="11">
        <f>SUM(D947:D961)</f>
        <v>1251799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21"/>
      <c r="D978" s="21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21"/>
      <c r="D995" s="21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21"/>
      <c r="D1012" s="21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>
        <v>1457292</v>
      </c>
      <c r="D1015" s="8">
        <v>1431658</v>
      </c>
    </row>
    <row r="1016" spans="1:4" x14ac:dyDescent="0.25">
      <c r="A1016" s="6">
        <v>441302</v>
      </c>
      <c r="B1016" s="7" t="s">
        <v>95</v>
      </c>
      <c r="C1016" s="8">
        <v>1457292</v>
      </c>
      <c r="D1016" s="8">
        <v>1431658</v>
      </c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>
        <v>5172</v>
      </c>
      <c r="D1018" s="8">
        <v>6404</v>
      </c>
    </row>
    <row r="1019" spans="1:4" x14ac:dyDescent="0.25">
      <c r="A1019" s="6">
        <v>441305</v>
      </c>
      <c r="B1019" s="7" t="s">
        <v>98</v>
      </c>
      <c r="C1019" s="8">
        <v>30506</v>
      </c>
      <c r="D1019" s="8">
        <v>88794</v>
      </c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>
        <v>150583</v>
      </c>
      <c r="D1022" s="8">
        <v>260123</v>
      </c>
    </row>
    <row r="1023" spans="1:4" x14ac:dyDescent="0.25">
      <c r="A1023" s="6">
        <v>441309</v>
      </c>
      <c r="B1023" s="7" t="s">
        <v>102</v>
      </c>
      <c r="C1023" s="8">
        <v>262418</v>
      </c>
      <c r="D1023" s="8">
        <v>260473</v>
      </c>
    </row>
    <row r="1024" spans="1:4" x14ac:dyDescent="0.25">
      <c r="A1024" s="6">
        <v>441310</v>
      </c>
      <c r="B1024" s="7" t="s">
        <v>103</v>
      </c>
      <c r="C1024" s="8">
        <v>569</v>
      </c>
      <c r="D1024" s="8">
        <v>18132</v>
      </c>
    </row>
    <row r="1025" spans="1:4" x14ac:dyDescent="0.25">
      <c r="A1025" s="6">
        <v>441311</v>
      </c>
      <c r="B1025" s="7" t="s">
        <v>104</v>
      </c>
      <c r="C1025" s="8">
        <v>264921</v>
      </c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21">
        <v>511289</v>
      </c>
      <c r="D1029" s="21">
        <v>512732</v>
      </c>
    </row>
    <row r="1030" spans="1:4" ht="15.75" thickBot="1" x14ac:dyDescent="0.3">
      <c r="A1030" s="9" t="s">
        <v>18</v>
      </c>
      <c r="B1030" s="10"/>
      <c r="C1030" s="11">
        <f>SUM(C1015:C1029)</f>
        <v>4140042</v>
      </c>
      <c r="D1030" s="11">
        <f>SUM(D1015:D1029)</f>
        <v>4009974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21"/>
      <c r="D1046" s="21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21"/>
      <c r="D1063" s="21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21"/>
      <c r="D1080" s="21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7">
        <v>4417</v>
      </c>
      <c r="B1082" s="48" t="s">
        <v>281</v>
      </c>
      <c r="C1082" s="34"/>
      <c r="D1082" s="34"/>
    </row>
    <row r="1083" spans="1:4" ht="15.75" thickBot="1" x14ac:dyDescent="0.3">
      <c r="A1083" s="49">
        <v>441701</v>
      </c>
      <c r="B1083" s="50" t="s">
        <v>291</v>
      </c>
      <c r="C1083" s="51"/>
      <c r="D1083" s="51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/>
      <c r="D1087" s="8"/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/>
      <c r="D1092" s="8"/>
    </row>
    <row r="1093" spans="1:4" x14ac:dyDescent="0.25">
      <c r="A1093" s="6">
        <v>450106</v>
      </c>
      <c r="B1093" s="7" t="s">
        <v>300</v>
      </c>
      <c r="C1093" s="8">
        <v>20553078</v>
      </c>
      <c r="D1093" s="8">
        <v>28291021</v>
      </c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/>
      <c r="D1095" s="8"/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/>
      <c r="D1097" s="8"/>
    </row>
    <row r="1098" spans="1:4" x14ac:dyDescent="0.25">
      <c r="A1098" s="6">
        <v>450109</v>
      </c>
      <c r="B1098" s="7" t="s">
        <v>305</v>
      </c>
      <c r="C1098" s="8">
        <v>6605458</v>
      </c>
      <c r="D1098" s="8">
        <v>4051356</v>
      </c>
    </row>
    <row r="1099" spans="1:4" x14ac:dyDescent="0.25">
      <c r="A1099" s="6">
        <v>450110</v>
      </c>
      <c r="B1099" s="7" t="s">
        <v>306</v>
      </c>
      <c r="C1099" s="8"/>
      <c r="D1099" s="8"/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18"/>
      <c r="D1101" s="18"/>
    </row>
    <row r="1102" spans="1:4" ht="15.75" thickBot="1" x14ac:dyDescent="0.3">
      <c r="A1102" s="9" t="s">
        <v>18</v>
      </c>
      <c r="B1102" s="10"/>
      <c r="C1102" s="11">
        <f>SUM(C1087:C1101)</f>
        <v>27158536</v>
      </c>
      <c r="D1102" s="11">
        <f>SUM(D1087:D1101)</f>
        <v>32342377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/>
      <c r="D1109" s="8">
        <v>228278</v>
      </c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>
        <v>270924</v>
      </c>
      <c r="D1111" s="8">
        <v>16242366</v>
      </c>
    </row>
    <row r="1112" spans="1:4" ht="15.75" thickBot="1" x14ac:dyDescent="0.3">
      <c r="A1112" s="16">
        <v>450310</v>
      </c>
      <c r="B1112" s="17" t="s">
        <v>38</v>
      </c>
      <c r="C1112" s="18">
        <v>10193409</v>
      </c>
      <c r="D1112" s="18">
        <v>7532090</v>
      </c>
    </row>
    <row r="1113" spans="1:4" ht="15.75" thickBot="1" x14ac:dyDescent="0.3">
      <c r="A1113" s="9" t="s">
        <v>18</v>
      </c>
      <c r="B1113" s="10"/>
      <c r="C1113" s="11">
        <f>SUM(C1108:C1112)</f>
        <v>10464333</v>
      </c>
      <c r="D1113" s="11">
        <f>SUM(D1108:D1112)</f>
        <v>24002734</v>
      </c>
    </row>
    <row r="1114" spans="1:4" ht="15.75" thickBot="1" x14ac:dyDescent="0.3">
      <c r="A1114" s="27"/>
      <c r="B1114" s="20"/>
      <c r="C1114" s="28"/>
      <c r="D1114" s="28"/>
    </row>
    <row r="1115" spans="1:4" ht="15.75" thickBot="1" x14ac:dyDescent="0.3">
      <c r="A1115" s="29" t="s">
        <v>315</v>
      </c>
      <c r="B1115" s="30"/>
      <c r="C1115" s="3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2247383801</v>
      </c>
      <c r="D1115" s="3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1910475456</v>
      </c>
    </row>
    <row r="1116" spans="1:4" x14ac:dyDescent="0.25">
      <c r="A1116" s="52"/>
      <c r="B1116" s="53"/>
      <c r="C1116" s="34"/>
      <c r="D1116" s="34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>
        <v>50000</v>
      </c>
      <c r="D1120" s="8">
        <v>3530000</v>
      </c>
    </row>
    <row r="1121" spans="1:4" x14ac:dyDescent="0.25">
      <c r="A1121" s="6">
        <v>510102</v>
      </c>
      <c r="B1121" s="7" t="s">
        <v>319</v>
      </c>
      <c r="C1121" s="8">
        <v>19565597</v>
      </c>
      <c r="D1121" s="8">
        <v>23553329</v>
      </c>
    </row>
    <row r="1122" spans="1:4" x14ac:dyDescent="0.25">
      <c r="A1122" s="6">
        <v>510103</v>
      </c>
      <c r="B1122" s="7" t="s">
        <v>320</v>
      </c>
      <c r="C1122" s="8"/>
      <c r="D1122" s="8"/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21"/>
      <c r="D1124" s="21"/>
    </row>
    <row r="1125" spans="1:4" ht="15.75" thickBot="1" x14ac:dyDescent="0.3">
      <c r="A1125" s="9" t="s">
        <v>18</v>
      </c>
      <c r="B1125" s="10"/>
      <c r="C1125" s="11">
        <f>SUM(C1120:C1124)</f>
        <v>19615597</v>
      </c>
      <c r="D1125" s="11">
        <f>SUM(D1120:D1124)</f>
        <v>27083329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>
        <v>51020301</v>
      </c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>
        <v>51020303</v>
      </c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/>
      <c r="D1136" s="8"/>
    </row>
    <row r="1137" spans="1:4" x14ac:dyDescent="0.25">
      <c r="A1137" s="6">
        <v>510302</v>
      </c>
      <c r="B1137" s="7" t="s">
        <v>204</v>
      </c>
      <c r="C1137" s="8"/>
      <c r="D1137" s="8">
        <v>2903</v>
      </c>
    </row>
    <row r="1138" spans="1:4" x14ac:dyDescent="0.25">
      <c r="A1138" s="6">
        <v>510303</v>
      </c>
      <c r="B1138" s="7" t="s">
        <v>87</v>
      </c>
      <c r="C1138" s="8">
        <v>5092107</v>
      </c>
      <c r="D1138" s="8">
        <v>9284419</v>
      </c>
    </row>
    <row r="1139" spans="1:4" x14ac:dyDescent="0.25">
      <c r="A1139" s="6">
        <v>510304</v>
      </c>
      <c r="B1139" s="7" t="s">
        <v>88</v>
      </c>
      <c r="C1139" s="8">
        <v>9828</v>
      </c>
      <c r="D1139" s="8">
        <v>20870</v>
      </c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>
        <v>51030601</v>
      </c>
      <c r="B1142" s="7" t="s">
        <v>207</v>
      </c>
      <c r="C1142" s="8"/>
      <c r="D1142" s="8"/>
    </row>
    <row r="1143" spans="1:4" x14ac:dyDescent="0.25">
      <c r="A1143" s="6">
        <v>51030602</v>
      </c>
      <c r="B1143" s="7" t="s">
        <v>208</v>
      </c>
      <c r="C1143" s="8"/>
      <c r="D1143" s="8"/>
    </row>
    <row r="1144" spans="1:4" x14ac:dyDescent="0.25">
      <c r="A1144" s="6">
        <v>51030603</v>
      </c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/>
      <c r="D1145" s="8"/>
    </row>
    <row r="1146" spans="1:4" ht="15.75" thickBot="1" x14ac:dyDescent="0.3">
      <c r="A1146" s="19">
        <v>510308</v>
      </c>
      <c r="B1146" s="20" t="s">
        <v>210</v>
      </c>
      <c r="C1146" s="21"/>
      <c r="D1146" s="21"/>
    </row>
    <row r="1147" spans="1:4" ht="15.75" thickBot="1" x14ac:dyDescent="0.3">
      <c r="A1147" s="9" t="s">
        <v>18</v>
      </c>
      <c r="B1147" s="10"/>
      <c r="C1147" s="11">
        <f>SUM(C1136:C1146)</f>
        <v>5101935</v>
      </c>
      <c r="D1147" s="11">
        <f>SUM(D1136:D1146)</f>
        <v>9308192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14">
        <v>464221</v>
      </c>
      <c r="D1149" s="14">
        <v>797759</v>
      </c>
    </row>
    <row r="1150" spans="1:4" x14ac:dyDescent="0.25">
      <c r="A1150" s="6">
        <v>510402</v>
      </c>
      <c r="B1150" s="7" t="s">
        <v>88</v>
      </c>
      <c r="C1150" s="8">
        <v>145</v>
      </c>
      <c r="D1150" s="8">
        <v>1512189</v>
      </c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>
        <v>51040401</v>
      </c>
      <c r="B1153" s="7" t="s">
        <v>207</v>
      </c>
      <c r="C1153" s="8"/>
      <c r="D1153" s="8"/>
    </row>
    <row r="1154" spans="1:4" x14ac:dyDescent="0.25">
      <c r="A1154" s="6">
        <v>51040402</v>
      </c>
      <c r="B1154" s="7" t="s">
        <v>208</v>
      </c>
      <c r="C1154" s="8"/>
      <c r="D1154" s="8"/>
    </row>
    <row r="1155" spans="1:4" x14ac:dyDescent="0.25">
      <c r="A1155" s="6">
        <v>51040403</v>
      </c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/>
      <c r="D1156" s="8"/>
    </row>
    <row r="1157" spans="1:4" ht="15.75" thickBot="1" x14ac:dyDescent="0.3">
      <c r="A1157" s="19">
        <v>510406</v>
      </c>
      <c r="B1157" s="20" t="s">
        <v>210</v>
      </c>
      <c r="C1157" s="21"/>
      <c r="D1157" s="21"/>
    </row>
    <row r="1158" spans="1:4" ht="15.75" thickBot="1" x14ac:dyDescent="0.3">
      <c r="A1158" s="9" t="s">
        <v>18</v>
      </c>
      <c r="B1158" s="10"/>
      <c r="C1158" s="11">
        <f>SUM(C1149:C1157)</f>
        <v>464366</v>
      </c>
      <c r="D1158" s="11">
        <f>SUM(D1149:D1157)</f>
        <v>2309948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14">
        <v>934</v>
      </c>
      <c r="D1160" s="14">
        <v>2068</v>
      </c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>
        <v>51050401</v>
      </c>
      <c r="B1164" s="7" t="s">
        <v>207</v>
      </c>
      <c r="C1164" s="8"/>
      <c r="D1164" s="8"/>
    </row>
    <row r="1165" spans="1:4" x14ac:dyDescent="0.25">
      <c r="A1165" s="6">
        <v>51050402</v>
      </c>
      <c r="B1165" s="7" t="s">
        <v>208</v>
      </c>
      <c r="C1165" s="8"/>
      <c r="D1165" s="8"/>
    </row>
    <row r="1166" spans="1:4" x14ac:dyDescent="0.25">
      <c r="A1166" s="6">
        <v>51050403</v>
      </c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/>
      <c r="D1167" s="8"/>
    </row>
    <row r="1168" spans="1:4" ht="15.75" thickBot="1" x14ac:dyDescent="0.3">
      <c r="A1168" s="19">
        <v>510506</v>
      </c>
      <c r="B1168" s="20" t="s">
        <v>210</v>
      </c>
      <c r="C1168" s="21"/>
      <c r="D1168" s="21"/>
    </row>
    <row r="1169" spans="1:4" ht="15.75" thickBot="1" x14ac:dyDescent="0.3">
      <c r="A1169" s="9" t="s">
        <v>18</v>
      </c>
      <c r="B1169" s="10"/>
      <c r="C1169" s="11">
        <f>SUM(C1160:C1168)</f>
        <v>934</v>
      </c>
      <c r="D1169" s="11">
        <f>SUM(D1160:D1168)</f>
        <v>2068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>
        <v>2364</v>
      </c>
      <c r="D1171" s="8">
        <v>1005</v>
      </c>
    </row>
    <row r="1172" spans="1:4" x14ac:dyDescent="0.25">
      <c r="A1172" s="6">
        <v>510602</v>
      </c>
      <c r="B1172" s="7" t="s">
        <v>87</v>
      </c>
      <c r="C1172" s="14">
        <v>1186256</v>
      </c>
      <c r="D1172" s="14">
        <v>1017787</v>
      </c>
    </row>
    <row r="1173" spans="1:4" x14ac:dyDescent="0.25">
      <c r="A1173" s="6">
        <v>510603</v>
      </c>
      <c r="B1173" s="7" t="s">
        <v>88</v>
      </c>
      <c r="C1173" s="8">
        <v>9258</v>
      </c>
      <c r="D1173" s="8">
        <v>19490</v>
      </c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>
        <v>51060501</v>
      </c>
      <c r="B1176" s="7" t="s">
        <v>207</v>
      </c>
      <c r="C1176" s="8"/>
      <c r="D1176" s="8"/>
    </row>
    <row r="1177" spans="1:4" x14ac:dyDescent="0.25">
      <c r="A1177" s="6">
        <v>51060502</v>
      </c>
      <c r="B1177" s="7" t="s">
        <v>208</v>
      </c>
      <c r="C1177" s="8"/>
      <c r="D1177" s="8"/>
    </row>
    <row r="1178" spans="1:4" x14ac:dyDescent="0.25">
      <c r="A1178" s="6">
        <v>51060503</v>
      </c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1197878</v>
      </c>
      <c r="D1181" s="11">
        <f>SUM(D1171:D1180)</f>
        <v>1038282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>
        <v>9454</v>
      </c>
      <c r="D1183" s="8">
        <v>4021</v>
      </c>
    </row>
    <row r="1184" spans="1:4" x14ac:dyDescent="0.25">
      <c r="A1184" s="6">
        <v>510702</v>
      </c>
      <c r="B1184" s="7" t="s">
        <v>87</v>
      </c>
      <c r="C1184" s="8">
        <v>5364808</v>
      </c>
      <c r="D1184" s="8">
        <v>4071151</v>
      </c>
    </row>
    <row r="1185" spans="1:4" x14ac:dyDescent="0.25">
      <c r="A1185" s="6">
        <v>510703</v>
      </c>
      <c r="B1185" s="7" t="s">
        <v>88</v>
      </c>
      <c r="C1185" s="8">
        <v>37030</v>
      </c>
      <c r="D1185" s="8">
        <v>77959</v>
      </c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>
        <v>51070501</v>
      </c>
      <c r="B1188" s="7" t="s">
        <v>207</v>
      </c>
      <c r="C1188" s="8"/>
      <c r="D1188" s="8"/>
    </row>
    <row r="1189" spans="1:4" x14ac:dyDescent="0.25">
      <c r="A1189" s="6">
        <v>51070502</v>
      </c>
      <c r="B1189" s="7" t="s">
        <v>208</v>
      </c>
      <c r="C1189" s="8"/>
      <c r="D1189" s="8"/>
    </row>
    <row r="1190" spans="1:4" x14ac:dyDescent="0.25">
      <c r="A1190" s="6">
        <v>51070503</v>
      </c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/>
      <c r="D1191" s="8"/>
    </row>
    <row r="1192" spans="1:4" ht="15.75" thickBot="1" x14ac:dyDescent="0.3">
      <c r="A1192" s="19">
        <v>510707</v>
      </c>
      <c r="B1192" s="20" t="s">
        <v>210</v>
      </c>
      <c r="C1192" s="21"/>
      <c r="D1192" s="21"/>
    </row>
    <row r="1193" spans="1:4" ht="15.75" thickBot="1" x14ac:dyDescent="0.3">
      <c r="A1193" s="9" t="s">
        <v>18</v>
      </c>
      <c r="B1193" s="10"/>
      <c r="C1193" s="11">
        <f>SUM(C1183:C1192)</f>
        <v>5411292</v>
      </c>
      <c r="D1193" s="11">
        <f>SUM(D1183:D1192)</f>
        <v>4153131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>
        <v>51080501</v>
      </c>
      <c r="B1200" s="7" t="s">
        <v>207</v>
      </c>
      <c r="C1200" s="8"/>
      <c r="D1200" s="8"/>
    </row>
    <row r="1201" spans="1:4" x14ac:dyDescent="0.25">
      <c r="A1201" s="6">
        <v>51080502</v>
      </c>
      <c r="B1201" s="7" t="s">
        <v>208</v>
      </c>
      <c r="C1201" s="8"/>
      <c r="D1201" s="8"/>
    </row>
    <row r="1202" spans="1:4" x14ac:dyDescent="0.25">
      <c r="A1202" s="6">
        <v>51080503</v>
      </c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21"/>
      <c r="D1204" s="21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>
        <v>155530</v>
      </c>
      <c r="D1208" s="8">
        <v>199627</v>
      </c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>
        <v>51090501</v>
      </c>
      <c r="B1212" s="7" t="s">
        <v>207</v>
      </c>
      <c r="C1212" s="8"/>
      <c r="D1212" s="8"/>
    </row>
    <row r="1213" spans="1:4" x14ac:dyDescent="0.25">
      <c r="A1213" s="6">
        <v>51090502</v>
      </c>
      <c r="B1213" s="7" t="s">
        <v>208</v>
      </c>
      <c r="C1213" s="8"/>
      <c r="D1213" s="8"/>
    </row>
    <row r="1214" spans="1:4" x14ac:dyDescent="0.25">
      <c r="A1214" s="6">
        <v>51090503</v>
      </c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21"/>
      <c r="D1216" s="21"/>
    </row>
    <row r="1217" spans="1:4" ht="15.75" thickBot="1" x14ac:dyDescent="0.3">
      <c r="A1217" s="9" t="s">
        <v>18</v>
      </c>
      <c r="B1217" s="10"/>
      <c r="C1217" s="11">
        <f>SUM(C1207:C1216)</f>
        <v>155530</v>
      </c>
      <c r="D1217" s="11">
        <f>SUM(D1207:D1216)</f>
        <v>199627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>
        <v>51100501</v>
      </c>
      <c r="B1224" s="7" t="s">
        <v>207</v>
      </c>
      <c r="C1224" s="8"/>
      <c r="D1224" s="8"/>
    </row>
    <row r="1225" spans="1:4" x14ac:dyDescent="0.25">
      <c r="A1225" s="6">
        <v>51100502</v>
      </c>
      <c r="B1225" s="7" t="s">
        <v>208</v>
      </c>
      <c r="C1225" s="8"/>
      <c r="D1225" s="8"/>
    </row>
    <row r="1226" spans="1:4" x14ac:dyDescent="0.25">
      <c r="A1226" s="6">
        <v>51100503</v>
      </c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21"/>
      <c r="D1228" s="21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/>
      <c r="D1232" s="8"/>
    </row>
    <row r="1233" spans="1:4" x14ac:dyDescent="0.25">
      <c r="A1233" s="6">
        <v>511103</v>
      </c>
      <c r="B1233" s="7" t="s">
        <v>334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>
        <v>51110501</v>
      </c>
      <c r="B1236" s="7" t="s">
        <v>207</v>
      </c>
      <c r="C1236" s="8"/>
      <c r="D1236" s="8"/>
    </row>
    <row r="1237" spans="1:4" x14ac:dyDescent="0.25">
      <c r="A1237" s="6">
        <v>51110502</v>
      </c>
      <c r="B1237" s="7" t="s">
        <v>208</v>
      </c>
      <c r="C1237" s="8"/>
      <c r="D1237" s="8"/>
    </row>
    <row r="1238" spans="1:4" x14ac:dyDescent="0.25">
      <c r="A1238" s="6">
        <v>51110503</v>
      </c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21"/>
      <c r="D1240" s="21"/>
    </row>
    <row r="1241" spans="1:4" ht="15.75" thickBot="1" x14ac:dyDescent="0.3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54">
        <v>511201</v>
      </c>
      <c r="B1243" s="7" t="s">
        <v>86</v>
      </c>
      <c r="C1243" s="14">
        <v>824</v>
      </c>
      <c r="D1243" s="14">
        <v>2217</v>
      </c>
    </row>
    <row r="1244" spans="1:4" x14ac:dyDescent="0.25">
      <c r="A1244" s="54">
        <v>511202</v>
      </c>
      <c r="B1244" s="7" t="s">
        <v>87</v>
      </c>
      <c r="C1244" s="14">
        <v>14292</v>
      </c>
      <c r="D1244" s="14">
        <v>2596662</v>
      </c>
    </row>
    <row r="1245" spans="1:4" x14ac:dyDescent="0.25">
      <c r="A1245" s="54">
        <v>511203</v>
      </c>
      <c r="B1245" s="7" t="s">
        <v>334</v>
      </c>
      <c r="C1245" s="14">
        <v>3276</v>
      </c>
      <c r="D1245" s="14">
        <v>6897</v>
      </c>
    </row>
    <row r="1246" spans="1:4" x14ac:dyDescent="0.25">
      <c r="A1246" s="54">
        <v>511204</v>
      </c>
      <c r="B1246" s="7" t="s">
        <v>89</v>
      </c>
      <c r="C1246" s="14"/>
      <c r="D1246" s="14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>
        <v>51120501</v>
      </c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>
        <v>51120503</v>
      </c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/>
      <c r="D1251" s="8">
        <v>-135253</v>
      </c>
    </row>
    <row r="1252" spans="1:4" ht="15.75" thickBot="1" x14ac:dyDescent="0.3">
      <c r="A1252" s="16">
        <v>511207</v>
      </c>
      <c r="B1252" s="20" t="s">
        <v>92</v>
      </c>
      <c r="C1252" s="18"/>
      <c r="D1252" s="18"/>
    </row>
    <row r="1253" spans="1:4" ht="15.75" thickBot="1" x14ac:dyDescent="0.3">
      <c r="A1253" s="9" t="s">
        <v>18</v>
      </c>
      <c r="B1253" s="10"/>
      <c r="C1253" s="11">
        <f>SUM(C1243:C1252)</f>
        <v>18392</v>
      </c>
      <c r="D1253" s="11">
        <f>SUM(D1243:D1252)</f>
        <v>2470523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>
        <v>251</v>
      </c>
      <c r="D1255" s="8">
        <v>1560</v>
      </c>
    </row>
    <row r="1256" spans="1:4" x14ac:dyDescent="0.25">
      <c r="A1256" s="6">
        <v>511302</v>
      </c>
      <c r="B1256" s="7" t="s">
        <v>87</v>
      </c>
      <c r="C1256" s="8">
        <v>264428</v>
      </c>
      <c r="D1256" s="8">
        <v>506360</v>
      </c>
    </row>
    <row r="1257" spans="1:4" x14ac:dyDescent="0.25">
      <c r="A1257" s="6">
        <v>511303</v>
      </c>
      <c r="B1257" s="7" t="s">
        <v>334</v>
      </c>
      <c r="C1257" s="8">
        <v>4873</v>
      </c>
      <c r="D1257" s="8"/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>
        <v>51130501</v>
      </c>
      <c r="B1260" s="7" t="s">
        <v>207</v>
      </c>
      <c r="C1260" s="8"/>
      <c r="D1260" s="8"/>
    </row>
    <row r="1261" spans="1:4" x14ac:dyDescent="0.25">
      <c r="A1261" s="6">
        <v>51130502</v>
      </c>
      <c r="B1261" s="7" t="s">
        <v>208</v>
      </c>
      <c r="C1261" s="8"/>
      <c r="D1261" s="8"/>
    </row>
    <row r="1262" spans="1:4" x14ac:dyDescent="0.25">
      <c r="A1262" s="6">
        <v>51130503</v>
      </c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/>
      <c r="D1263" s="8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269552</v>
      </c>
      <c r="D1265" s="11">
        <f>SUM(D1255:D1264)</f>
        <v>507920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/>
      <c r="D1267" s="8"/>
    </row>
    <row r="1268" spans="1:4" x14ac:dyDescent="0.25">
      <c r="A1268" s="6">
        <v>511402</v>
      </c>
      <c r="B1268" s="7" t="s">
        <v>339</v>
      </c>
      <c r="C1268" s="8">
        <v>13780537</v>
      </c>
      <c r="D1268" s="8">
        <v>23369127</v>
      </c>
    </row>
    <row r="1269" spans="1:4" x14ac:dyDescent="0.25">
      <c r="A1269" s="6">
        <v>511403</v>
      </c>
      <c r="B1269" s="7" t="s">
        <v>340</v>
      </c>
      <c r="C1269" s="8"/>
      <c r="D1269" s="8"/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/>
      <c r="D1271" s="8"/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15"/>
      <c r="D1274" s="8"/>
    </row>
    <row r="1275" spans="1:4" x14ac:dyDescent="0.25">
      <c r="A1275" s="6">
        <v>51140801</v>
      </c>
      <c r="B1275" s="7" t="s">
        <v>207</v>
      </c>
      <c r="C1275" s="8"/>
      <c r="D1275" s="8"/>
    </row>
    <row r="1276" spans="1:4" x14ac:dyDescent="0.25">
      <c r="A1276" s="6">
        <v>51140802</v>
      </c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5"/>
      <c r="C1281" s="11">
        <f>SUM(C1267:C1280)</f>
        <v>13780537</v>
      </c>
      <c r="D1281" s="11">
        <f>SUM(D1267:D1280)</f>
        <v>23369127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>
        <v>15100648</v>
      </c>
      <c r="D1284" s="8">
        <v>8285349</v>
      </c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/>
      <c r="D1287" s="8"/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>
        <v>51150801</v>
      </c>
      <c r="B1291" s="7" t="s">
        <v>207</v>
      </c>
      <c r="C1291" s="18"/>
      <c r="D1291" s="18"/>
    </row>
    <row r="1292" spans="1:4" x14ac:dyDescent="0.25">
      <c r="A1292" s="16">
        <v>51150802</v>
      </c>
      <c r="B1292" s="7" t="s">
        <v>208</v>
      </c>
      <c r="C1292" s="18"/>
      <c r="D1292" s="18"/>
    </row>
    <row r="1293" spans="1:4" x14ac:dyDescent="0.25">
      <c r="A1293" s="16">
        <v>51150803</v>
      </c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15100648</v>
      </c>
      <c r="D1297" s="11">
        <f>SUM(D1283:D1296)</f>
        <v>8285349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/>
      <c r="D1299" s="8"/>
    </row>
    <row r="1300" spans="1:4" x14ac:dyDescent="0.25">
      <c r="A1300" s="6">
        <v>511602</v>
      </c>
      <c r="B1300" s="7" t="s">
        <v>348</v>
      </c>
      <c r="C1300" s="8"/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/>
      <c r="D1302" s="8"/>
    </row>
    <row r="1303" spans="1:4" x14ac:dyDescent="0.25">
      <c r="A1303" s="6">
        <v>511605</v>
      </c>
      <c r="B1303" s="7" t="s">
        <v>351</v>
      </c>
      <c r="C1303" s="8"/>
      <c r="D1303" s="8"/>
    </row>
    <row r="1304" spans="1:4" x14ac:dyDescent="0.25">
      <c r="A1304" s="6">
        <v>511606</v>
      </c>
      <c r="B1304" s="7" t="s">
        <v>352</v>
      </c>
      <c r="C1304" s="8"/>
      <c r="D1304" s="8"/>
    </row>
    <row r="1305" spans="1:4" x14ac:dyDescent="0.25">
      <c r="A1305" s="6">
        <v>511607</v>
      </c>
      <c r="B1305" s="7" t="s">
        <v>353</v>
      </c>
      <c r="C1305" s="8"/>
      <c r="D1305" s="8"/>
    </row>
    <row r="1306" spans="1:4" x14ac:dyDescent="0.25">
      <c r="A1306" s="6">
        <v>511608</v>
      </c>
      <c r="B1306" s="7" t="s">
        <v>354</v>
      </c>
      <c r="C1306" s="8"/>
      <c r="D1306" s="8"/>
    </row>
    <row r="1307" spans="1:4" x14ac:dyDescent="0.25">
      <c r="A1307" s="6">
        <v>511609</v>
      </c>
      <c r="B1307" s="7" t="s">
        <v>355</v>
      </c>
      <c r="C1307" s="8"/>
      <c r="D1307" s="8"/>
    </row>
    <row r="1308" spans="1:4" x14ac:dyDescent="0.25">
      <c r="A1308" s="6">
        <v>511610</v>
      </c>
      <c r="B1308" s="7" t="s">
        <v>356</v>
      </c>
      <c r="C1308" s="8"/>
      <c r="D1308" s="8"/>
    </row>
    <row r="1309" spans="1:4" x14ac:dyDescent="0.25">
      <c r="A1309" s="6">
        <v>511611</v>
      </c>
      <c r="B1309" s="7" t="s">
        <v>357</v>
      </c>
      <c r="C1309" s="8"/>
      <c r="D1309" s="8"/>
    </row>
    <row r="1310" spans="1:4" x14ac:dyDescent="0.25">
      <c r="A1310" s="6">
        <v>511612</v>
      </c>
      <c r="B1310" s="7" t="s">
        <v>358</v>
      </c>
      <c r="C1310" s="8"/>
      <c r="D1310" s="8"/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/>
      <c r="D1314" s="8"/>
    </row>
    <row r="1315" spans="1:4" x14ac:dyDescent="0.25">
      <c r="A1315" s="6">
        <v>511617</v>
      </c>
      <c r="B1315" s="7" t="s">
        <v>363</v>
      </c>
      <c r="C1315" s="8"/>
      <c r="D1315" s="8"/>
    </row>
    <row r="1316" spans="1:4" x14ac:dyDescent="0.25">
      <c r="A1316" s="6">
        <v>511618</v>
      </c>
      <c r="B1316" s="7" t="s">
        <v>364</v>
      </c>
      <c r="C1316" s="8"/>
      <c r="D1316" s="8"/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/>
      <c r="D1318" s="8"/>
    </row>
    <row r="1319" spans="1:4" x14ac:dyDescent="0.25">
      <c r="A1319" s="6">
        <v>511621</v>
      </c>
      <c r="B1319" s="7" t="s">
        <v>367</v>
      </c>
      <c r="C1319" s="8"/>
      <c r="D1319" s="8"/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/>
      <c r="D1321" s="8"/>
    </row>
    <row r="1322" spans="1:4" x14ac:dyDescent="0.25">
      <c r="A1322" s="6">
        <v>511624</v>
      </c>
      <c r="B1322" s="7" t="s">
        <v>370</v>
      </c>
      <c r="C1322" s="8"/>
      <c r="D1322" s="8"/>
    </row>
    <row r="1323" spans="1:4" x14ac:dyDescent="0.25">
      <c r="A1323" s="6">
        <v>511625</v>
      </c>
      <c r="B1323" s="7" t="s">
        <v>371</v>
      </c>
      <c r="C1323" s="8"/>
      <c r="D1323" s="8"/>
    </row>
    <row r="1324" spans="1:4" x14ac:dyDescent="0.25">
      <c r="A1324" s="6">
        <v>511626</v>
      </c>
      <c r="B1324" s="7" t="s">
        <v>372</v>
      </c>
      <c r="C1324" s="8"/>
      <c r="D1324" s="8"/>
    </row>
    <row r="1325" spans="1:4" x14ac:dyDescent="0.25">
      <c r="A1325" s="6">
        <v>511627</v>
      </c>
      <c r="B1325" s="7" t="s">
        <v>373</v>
      </c>
      <c r="C1325" s="8"/>
      <c r="D1325" s="8"/>
    </row>
    <row r="1326" spans="1:4" x14ac:dyDescent="0.25">
      <c r="A1326" s="6">
        <v>511628</v>
      </c>
      <c r="B1326" s="7" t="s">
        <v>374</v>
      </c>
      <c r="C1326" s="8"/>
      <c r="D1326" s="8"/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/>
      <c r="D1329" s="8"/>
    </row>
    <row r="1330" spans="1:4" x14ac:dyDescent="0.25">
      <c r="A1330" s="6">
        <v>511632</v>
      </c>
      <c r="B1330" s="7" t="s">
        <v>378</v>
      </c>
      <c r="C1330" s="8"/>
      <c r="D1330" s="8"/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/>
      <c r="D1332" s="8"/>
    </row>
    <row r="1333" spans="1:4" x14ac:dyDescent="0.25">
      <c r="A1333" s="6">
        <v>511635</v>
      </c>
      <c r="B1333" s="7" t="s">
        <v>381</v>
      </c>
      <c r="C1333" s="8"/>
      <c r="D1333" s="8"/>
    </row>
    <row r="1334" spans="1:4" x14ac:dyDescent="0.25">
      <c r="A1334" s="6">
        <v>511636</v>
      </c>
      <c r="B1334" s="7" t="s">
        <v>382</v>
      </c>
      <c r="C1334" s="8"/>
      <c r="D1334" s="8"/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/>
      <c r="D1338" s="8"/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/>
      <c r="D1342" s="8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>
        <v>52010801</v>
      </c>
      <c r="B1360" s="7" t="s">
        <v>207</v>
      </c>
      <c r="C1360" s="8"/>
      <c r="D1360" s="8"/>
    </row>
    <row r="1361" spans="1:4" x14ac:dyDescent="0.25">
      <c r="A1361" s="6">
        <v>52010802</v>
      </c>
      <c r="B1361" s="7" t="s">
        <v>208</v>
      </c>
      <c r="C1361" s="8"/>
      <c r="D1361" s="8"/>
    </row>
    <row r="1362" spans="1:4" x14ac:dyDescent="0.25">
      <c r="A1362" s="6">
        <v>52010803</v>
      </c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21"/>
      <c r="D1363" s="21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>
        <v>52020801</v>
      </c>
      <c r="B1374" s="7" t="s">
        <v>207</v>
      </c>
      <c r="C1374" s="8"/>
      <c r="D1374" s="8"/>
    </row>
    <row r="1375" spans="1:4" x14ac:dyDescent="0.25">
      <c r="A1375" s="6">
        <v>52020802</v>
      </c>
      <c r="B1375" s="7" t="s">
        <v>208</v>
      </c>
      <c r="C1375" s="8"/>
      <c r="D1375" s="8"/>
    </row>
    <row r="1376" spans="1:4" x14ac:dyDescent="0.25">
      <c r="A1376" s="6">
        <v>52020803</v>
      </c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21"/>
      <c r="D1377" s="21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>
        <v>7641</v>
      </c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>
        <v>52030501</v>
      </c>
      <c r="B1385" s="7" t="s">
        <v>207</v>
      </c>
      <c r="C1385" s="8"/>
      <c r="D1385" s="8"/>
    </row>
    <row r="1386" spans="1:4" x14ac:dyDescent="0.25">
      <c r="A1386" s="6">
        <v>52030502</v>
      </c>
      <c r="B1386" s="7" t="s">
        <v>208</v>
      </c>
      <c r="C1386" s="8"/>
      <c r="D1386" s="8"/>
    </row>
    <row r="1387" spans="1:4" x14ac:dyDescent="0.25">
      <c r="A1387" s="6">
        <v>52030503</v>
      </c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21"/>
      <c r="D1389" s="21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7641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>
        <v>52040601</v>
      </c>
      <c r="B1398" s="7" t="s">
        <v>207</v>
      </c>
      <c r="C1398" s="8"/>
      <c r="D1398" s="8"/>
    </row>
    <row r="1399" spans="1:4" x14ac:dyDescent="0.25">
      <c r="A1399" s="6">
        <v>52040602</v>
      </c>
      <c r="B1399" s="7" t="s">
        <v>208</v>
      </c>
      <c r="C1399" s="8"/>
      <c r="D1399" s="8"/>
    </row>
    <row r="1400" spans="1:4" x14ac:dyDescent="0.25">
      <c r="A1400" s="6">
        <v>52040603</v>
      </c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21"/>
      <c r="D1402" s="21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>
        <v>1289</v>
      </c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>
        <v>52050501</v>
      </c>
      <c r="B1410" s="7" t="s">
        <v>207</v>
      </c>
      <c r="C1410" s="8"/>
      <c r="D1410" s="8"/>
    </row>
    <row r="1411" spans="1:4" x14ac:dyDescent="0.25">
      <c r="A1411" s="6">
        <v>52050502</v>
      </c>
      <c r="B1411" s="7" t="s">
        <v>208</v>
      </c>
      <c r="C1411" s="8"/>
      <c r="D1411" s="8"/>
    </row>
    <row r="1412" spans="1:4" x14ac:dyDescent="0.25">
      <c r="A1412" s="6">
        <v>52050503</v>
      </c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1289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>
        <v>382</v>
      </c>
      <c r="D1417" s="8">
        <v>174</v>
      </c>
    </row>
    <row r="1418" spans="1:4" x14ac:dyDescent="0.25">
      <c r="A1418" s="6">
        <v>520602</v>
      </c>
      <c r="B1418" s="7" t="s">
        <v>88</v>
      </c>
      <c r="C1418" s="8">
        <v>898</v>
      </c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>
        <v>52060401</v>
      </c>
      <c r="B1421" s="7" t="s">
        <v>207</v>
      </c>
      <c r="C1421" s="8"/>
      <c r="D1421" s="8"/>
    </row>
    <row r="1422" spans="1:4" x14ac:dyDescent="0.25">
      <c r="A1422" s="6">
        <v>52060402</v>
      </c>
      <c r="B1422" s="7" t="s">
        <v>208</v>
      </c>
      <c r="C1422" s="8"/>
      <c r="D1422" s="8"/>
    </row>
    <row r="1423" spans="1:4" x14ac:dyDescent="0.25">
      <c r="A1423" s="6">
        <v>52060403</v>
      </c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21">
        <v>145</v>
      </c>
      <c r="D1425" s="21"/>
    </row>
    <row r="1426" spans="1:4" ht="15.75" thickBot="1" x14ac:dyDescent="0.3">
      <c r="A1426" s="9" t="s">
        <v>18</v>
      </c>
      <c r="B1426" s="10"/>
      <c r="C1426" s="11">
        <f>SUM(C1417:C1425)</f>
        <v>1425</v>
      </c>
      <c r="D1426" s="11">
        <f>SUM(D1417:D1425)</f>
        <v>174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>
        <v>52070401</v>
      </c>
      <c r="B1432" s="7" t="s">
        <v>207</v>
      </c>
      <c r="C1432" s="8"/>
      <c r="D1432" s="8"/>
    </row>
    <row r="1433" spans="1:4" x14ac:dyDescent="0.25">
      <c r="A1433" s="6">
        <v>52070402</v>
      </c>
      <c r="B1433" s="7" t="s">
        <v>208</v>
      </c>
      <c r="C1433" s="8"/>
      <c r="D1433" s="8"/>
    </row>
    <row r="1434" spans="1:4" x14ac:dyDescent="0.25">
      <c r="A1434" s="6">
        <v>52070403</v>
      </c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21"/>
      <c r="D1436" s="21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>
        <v>52080501</v>
      </c>
      <c r="B1444" s="7" t="s">
        <v>207</v>
      </c>
      <c r="C1444" s="8"/>
      <c r="D1444" s="8"/>
    </row>
    <row r="1445" spans="1:4" x14ac:dyDescent="0.25">
      <c r="A1445" s="6">
        <v>52080502</v>
      </c>
      <c r="B1445" s="7" t="s">
        <v>208</v>
      </c>
      <c r="C1445" s="8"/>
      <c r="D1445" s="8"/>
    </row>
    <row r="1446" spans="1:4" x14ac:dyDescent="0.25">
      <c r="A1446" s="6">
        <v>52080503</v>
      </c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21"/>
      <c r="D1448" s="21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>
        <v>52090501</v>
      </c>
      <c r="B1456" s="7" t="s">
        <v>207</v>
      </c>
      <c r="C1456" s="8"/>
      <c r="D1456" s="8"/>
    </row>
    <row r="1457" spans="1:4" x14ac:dyDescent="0.25">
      <c r="A1457" s="6">
        <v>52090502</v>
      </c>
      <c r="B1457" s="7" t="s">
        <v>208</v>
      </c>
      <c r="C1457" s="8"/>
      <c r="D1457" s="8"/>
    </row>
    <row r="1458" spans="1:4" x14ac:dyDescent="0.25">
      <c r="A1458" s="6">
        <v>52090503</v>
      </c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21"/>
      <c r="D1460" s="21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>
        <v>52100501</v>
      </c>
      <c r="B1468" s="7" t="s">
        <v>207</v>
      </c>
      <c r="C1468" s="8"/>
      <c r="D1468" s="8"/>
    </row>
    <row r="1469" spans="1:4" x14ac:dyDescent="0.25">
      <c r="A1469" s="6">
        <v>52100502</v>
      </c>
      <c r="B1469" s="7" t="s">
        <v>208</v>
      </c>
      <c r="C1469" s="8"/>
      <c r="D1469" s="8"/>
    </row>
    <row r="1470" spans="1:4" x14ac:dyDescent="0.25">
      <c r="A1470" s="6">
        <v>52100503</v>
      </c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21"/>
      <c r="D1472" s="21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>
        <v>52110501</v>
      </c>
      <c r="B1480" s="7" t="s">
        <v>207</v>
      </c>
      <c r="C1480" s="8"/>
      <c r="D1480" s="8"/>
    </row>
    <row r="1481" spans="1:4" x14ac:dyDescent="0.25">
      <c r="A1481" s="6">
        <v>52110502</v>
      </c>
      <c r="B1481" s="7" t="s">
        <v>208</v>
      </c>
      <c r="C1481" s="8"/>
      <c r="D1481" s="8"/>
    </row>
    <row r="1482" spans="1:4" x14ac:dyDescent="0.25">
      <c r="A1482" s="6">
        <v>52110503</v>
      </c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21"/>
      <c r="D1484" s="21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>
        <v>52120501</v>
      </c>
      <c r="B1492" s="7" t="s">
        <v>207</v>
      </c>
      <c r="C1492" s="8"/>
      <c r="D1492" s="8"/>
    </row>
    <row r="1493" spans="1:4" x14ac:dyDescent="0.25">
      <c r="A1493" s="6">
        <v>52120502</v>
      </c>
      <c r="B1493" s="7" t="s">
        <v>208</v>
      </c>
      <c r="C1493" s="8"/>
      <c r="D1493" s="8"/>
    </row>
    <row r="1494" spans="1:4" x14ac:dyDescent="0.25">
      <c r="A1494" s="6">
        <v>52120503</v>
      </c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21"/>
      <c r="D1496" s="21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>
        <v>52130501</v>
      </c>
      <c r="B1504" s="7" t="s">
        <v>207</v>
      </c>
      <c r="C1504" s="8"/>
      <c r="D1504" s="8"/>
    </row>
    <row r="1505" spans="1:4" x14ac:dyDescent="0.25">
      <c r="A1505" s="6">
        <v>52130502</v>
      </c>
      <c r="B1505" s="7" t="s">
        <v>208</v>
      </c>
      <c r="C1505" s="8"/>
      <c r="D1505" s="8"/>
    </row>
    <row r="1506" spans="1:4" x14ac:dyDescent="0.25">
      <c r="A1506" s="6">
        <v>52130503</v>
      </c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21"/>
      <c r="D1508" s="21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>
        <v>-451</v>
      </c>
      <c r="D1512" s="8">
        <v>1273</v>
      </c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>
        <v>52140501</v>
      </c>
      <c r="B1516" s="7" t="s">
        <v>207</v>
      </c>
      <c r="C1516" s="8"/>
      <c r="D1516" s="8"/>
    </row>
    <row r="1517" spans="1:4" x14ac:dyDescent="0.25">
      <c r="A1517" s="6">
        <v>52140502</v>
      </c>
      <c r="B1517" s="7" t="s">
        <v>208</v>
      </c>
      <c r="C1517" s="8"/>
      <c r="D1517" s="8"/>
    </row>
    <row r="1518" spans="1:4" x14ac:dyDescent="0.25">
      <c r="A1518" s="6">
        <v>52140503</v>
      </c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21"/>
      <c r="D1520" s="21"/>
    </row>
    <row r="1521" spans="1:4" ht="15.75" thickBot="1" x14ac:dyDescent="0.3">
      <c r="A1521" s="9" t="s">
        <v>18</v>
      </c>
      <c r="B1521" s="10"/>
      <c r="C1521" s="11">
        <f>SUM(C1511:C1520)</f>
        <v>-451</v>
      </c>
      <c r="D1521" s="11">
        <f>SUM(D1511:D1520)</f>
        <v>1273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>
        <v>52150501</v>
      </c>
      <c r="B1528" s="7" t="s">
        <v>207</v>
      </c>
      <c r="C1528" s="8"/>
      <c r="D1528" s="8"/>
    </row>
    <row r="1529" spans="1:4" x14ac:dyDescent="0.25">
      <c r="A1529" s="6">
        <v>52150502</v>
      </c>
      <c r="B1529" s="7" t="s">
        <v>208</v>
      </c>
      <c r="C1529" s="8"/>
      <c r="D1529" s="8"/>
    </row>
    <row r="1530" spans="1:4" x14ac:dyDescent="0.25">
      <c r="A1530" s="6">
        <v>52150503</v>
      </c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21"/>
      <c r="D1532" s="21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>
        <v>52160801</v>
      </c>
      <c r="B1543" s="7" t="s">
        <v>207</v>
      </c>
      <c r="C1543" s="8"/>
      <c r="D1543" s="8"/>
    </row>
    <row r="1544" spans="1:4" x14ac:dyDescent="0.25">
      <c r="A1544" s="6">
        <v>52160802</v>
      </c>
      <c r="B1544" s="7" t="s">
        <v>208</v>
      </c>
      <c r="C1544" s="8"/>
      <c r="D1544" s="8"/>
    </row>
    <row r="1545" spans="1:4" x14ac:dyDescent="0.25">
      <c r="A1545" s="6">
        <v>52160803</v>
      </c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21"/>
      <c r="D1548" s="21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>
        <v>52170801</v>
      </c>
      <c r="B1559" s="7" t="s">
        <v>207</v>
      </c>
      <c r="C1559" s="8"/>
      <c r="D1559" s="8"/>
    </row>
    <row r="1560" spans="1:4" x14ac:dyDescent="0.25">
      <c r="A1560" s="6">
        <v>52170802</v>
      </c>
      <c r="B1560" s="7" t="s">
        <v>208</v>
      </c>
      <c r="C1560" s="8"/>
      <c r="D1560" s="8"/>
    </row>
    <row r="1561" spans="1:4" x14ac:dyDescent="0.25">
      <c r="A1561" s="6">
        <v>52170803</v>
      </c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21"/>
      <c r="D1564" s="21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>
        <v>199595</v>
      </c>
      <c r="D1612" s="8">
        <v>2067464</v>
      </c>
    </row>
    <row r="1613" spans="1:4" x14ac:dyDescent="0.25">
      <c r="A1613" s="6">
        <v>530102</v>
      </c>
      <c r="B1613" s="7" t="s">
        <v>95</v>
      </c>
      <c r="C1613" s="8"/>
      <c r="D1613" s="8"/>
    </row>
    <row r="1614" spans="1:4" x14ac:dyDescent="0.25">
      <c r="A1614" s="6">
        <v>530103</v>
      </c>
      <c r="B1614" s="7" t="s">
        <v>96</v>
      </c>
      <c r="C1614" s="8"/>
      <c r="D1614" s="8"/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/>
      <c r="D1616" s="8">
        <v>500</v>
      </c>
    </row>
    <row r="1617" spans="1:4" x14ac:dyDescent="0.25">
      <c r="A1617" s="6">
        <v>530106</v>
      </c>
      <c r="B1617" s="7" t="s">
        <v>99</v>
      </c>
      <c r="C1617" s="8">
        <v>60615262</v>
      </c>
      <c r="D1617" s="8">
        <v>57685251</v>
      </c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>
        <v>412447</v>
      </c>
      <c r="D1619" s="8">
        <v>2497950</v>
      </c>
    </row>
    <row r="1620" spans="1:4" x14ac:dyDescent="0.25">
      <c r="A1620" s="6">
        <v>530109</v>
      </c>
      <c r="B1620" s="7" t="s">
        <v>102</v>
      </c>
      <c r="C1620" s="8"/>
      <c r="D1620" s="8"/>
    </row>
    <row r="1621" spans="1:4" x14ac:dyDescent="0.25">
      <c r="A1621" s="6">
        <v>530110</v>
      </c>
      <c r="B1621" s="7" t="s">
        <v>103</v>
      </c>
      <c r="C1621" s="8"/>
      <c r="D1621" s="8"/>
    </row>
    <row r="1622" spans="1:4" x14ac:dyDescent="0.25">
      <c r="A1622" s="6">
        <v>530111</v>
      </c>
      <c r="B1622" s="7" t="s">
        <v>104</v>
      </c>
      <c r="C1622" s="8">
        <v>2237800</v>
      </c>
      <c r="D1622" s="8">
        <v>8200</v>
      </c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21"/>
      <c r="D1626" s="21"/>
    </row>
    <row r="1627" spans="1:4" ht="15.75" thickBot="1" x14ac:dyDescent="0.3">
      <c r="A1627" s="9" t="s">
        <v>18</v>
      </c>
      <c r="B1627" s="10"/>
      <c r="C1627" s="11">
        <f>SUM(C1612:C1626)</f>
        <v>63465104</v>
      </c>
      <c r="D1627" s="11">
        <f>SUM(D1612:D1626)</f>
        <v>62259365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>
        <v>1717943</v>
      </c>
      <c r="D1629" s="8">
        <v>2004886</v>
      </c>
    </row>
    <row r="1630" spans="1:4" x14ac:dyDescent="0.25">
      <c r="A1630" s="6">
        <v>530202</v>
      </c>
      <c r="B1630" s="7" t="s">
        <v>95</v>
      </c>
      <c r="C1630" s="8">
        <v>1717943</v>
      </c>
      <c r="D1630" s="8">
        <v>2004886</v>
      </c>
    </row>
    <row r="1631" spans="1:4" x14ac:dyDescent="0.25">
      <c r="A1631" s="6">
        <v>530203</v>
      </c>
      <c r="B1631" s="7" t="s">
        <v>96</v>
      </c>
      <c r="C1631" s="8">
        <v>18516</v>
      </c>
      <c r="D1631" s="8">
        <v>57481</v>
      </c>
    </row>
    <row r="1632" spans="1:4" x14ac:dyDescent="0.25">
      <c r="A1632" s="6">
        <v>530204</v>
      </c>
      <c r="B1632" s="7" t="s">
        <v>97</v>
      </c>
      <c r="C1632" s="8">
        <v>119382</v>
      </c>
      <c r="D1632" s="8">
        <v>57640</v>
      </c>
    </row>
    <row r="1633" spans="1:4" x14ac:dyDescent="0.25">
      <c r="A1633" s="6">
        <v>530205</v>
      </c>
      <c r="B1633" s="7" t="s">
        <v>98</v>
      </c>
      <c r="C1633" s="8">
        <v>13255</v>
      </c>
      <c r="D1633" s="8">
        <v>16716</v>
      </c>
    </row>
    <row r="1634" spans="1:4" x14ac:dyDescent="0.25">
      <c r="A1634" s="6">
        <v>530206</v>
      </c>
      <c r="B1634" s="7" t="s">
        <v>99</v>
      </c>
      <c r="C1634" s="8">
        <v>19833194</v>
      </c>
      <c r="D1634" s="8">
        <v>22328853</v>
      </c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>
        <v>7177594</v>
      </c>
      <c r="D1636" s="8">
        <v>6409800</v>
      </c>
    </row>
    <row r="1637" spans="1:4" x14ac:dyDescent="0.25">
      <c r="A1637" s="6">
        <v>530209</v>
      </c>
      <c r="B1637" s="7" t="s">
        <v>102</v>
      </c>
      <c r="C1637" s="8">
        <v>529363</v>
      </c>
      <c r="D1637" s="8">
        <v>715393</v>
      </c>
    </row>
    <row r="1638" spans="1:4" x14ac:dyDescent="0.25">
      <c r="A1638" s="6">
        <v>530210</v>
      </c>
      <c r="B1638" s="7" t="s">
        <v>103</v>
      </c>
      <c r="C1638" s="8">
        <v>19152</v>
      </c>
      <c r="D1638" s="8">
        <v>26231</v>
      </c>
    </row>
    <row r="1639" spans="1:4" x14ac:dyDescent="0.25">
      <c r="A1639" s="6">
        <v>530211</v>
      </c>
      <c r="B1639" s="7" t="s">
        <v>104</v>
      </c>
      <c r="C1639" s="8">
        <v>1319855</v>
      </c>
      <c r="D1639" s="8">
        <v>628046</v>
      </c>
    </row>
    <row r="1640" spans="1:4" x14ac:dyDescent="0.25">
      <c r="A1640" s="6">
        <v>530212</v>
      </c>
      <c r="B1640" s="7" t="s">
        <v>105</v>
      </c>
      <c r="C1640" s="8"/>
      <c r="D1640" s="8"/>
    </row>
    <row r="1641" spans="1:4" x14ac:dyDescent="0.25">
      <c r="A1641" s="6">
        <v>530213</v>
      </c>
      <c r="B1641" s="7" t="s">
        <v>106</v>
      </c>
      <c r="C1641" s="8"/>
      <c r="D1641" s="8"/>
    </row>
    <row r="1642" spans="1:4" x14ac:dyDescent="0.25">
      <c r="A1642" s="6">
        <v>530214</v>
      </c>
      <c r="B1642" s="7" t="s">
        <v>107</v>
      </c>
      <c r="C1642" s="8"/>
      <c r="D1642" s="8"/>
    </row>
    <row r="1643" spans="1:4" ht="15.75" thickBot="1" x14ac:dyDescent="0.3">
      <c r="A1643" s="19">
        <v>530215</v>
      </c>
      <c r="B1643" s="20" t="s">
        <v>108</v>
      </c>
      <c r="C1643" s="21">
        <v>40354654</v>
      </c>
      <c r="D1643" s="21">
        <v>4694651</v>
      </c>
    </row>
    <row r="1644" spans="1:4" ht="15.75" thickBot="1" x14ac:dyDescent="0.3">
      <c r="A1644" s="9" t="s">
        <v>18</v>
      </c>
      <c r="B1644" s="10"/>
      <c r="C1644" s="11">
        <f>SUM(C1629:C1643)</f>
        <v>72820851</v>
      </c>
      <c r="D1644" s="11">
        <f>SUM(D1629:D1643)</f>
        <v>38944583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>
        <v>801955</v>
      </c>
      <c r="D1646" s="8">
        <v>539366</v>
      </c>
    </row>
    <row r="1647" spans="1:4" x14ac:dyDescent="0.25">
      <c r="A1647" s="6">
        <v>530302</v>
      </c>
      <c r="B1647" s="7" t="s">
        <v>95</v>
      </c>
      <c r="C1647" s="8">
        <v>801955</v>
      </c>
      <c r="D1647" s="8">
        <v>539366</v>
      </c>
    </row>
    <row r="1648" spans="1:4" x14ac:dyDescent="0.25">
      <c r="A1648" s="6">
        <v>530303</v>
      </c>
      <c r="B1648" s="7" t="s">
        <v>96</v>
      </c>
      <c r="C1648" s="8">
        <v>22993</v>
      </c>
      <c r="D1648" s="8">
        <v>110231</v>
      </c>
    </row>
    <row r="1649" spans="1:4" x14ac:dyDescent="0.25">
      <c r="A1649" s="6">
        <v>530304</v>
      </c>
      <c r="B1649" s="7" t="s">
        <v>97</v>
      </c>
      <c r="C1649" s="8">
        <v>23056</v>
      </c>
      <c r="D1649" s="8">
        <v>26580</v>
      </c>
    </row>
    <row r="1650" spans="1:4" x14ac:dyDescent="0.25">
      <c r="A1650" s="6">
        <v>530305</v>
      </c>
      <c r="B1650" s="7" t="s">
        <v>98</v>
      </c>
      <c r="C1650" s="8">
        <v>2507</v>
      </c>
      <c r="D1650" s="8">
        <v>3894</v>
      </c>
    </row>
    <row r="1651" spans="1:4" x14ac:dyDescent="0.25">
      <c r="A1651" s="6">
        <v>530306</v>
      </c>
      <c r="B1651" s="7" t="s">
        <v>99</v>
      </c>
      <c r="C1651" s="8">
        <v>8931541</v>
      </c>
      <c r="D1651" s="8">
        <v>15305401</v>
      </c>
    </row>
    <row r="1652" spans="1:4" x14ac:dyDescent="0.25">
      <c r="A1652" s="6">
        <v>530307</v>
      </c>
      <c r="B1652" s="7" t="s">
        <v>100</v>
      </c>
      <c r="C1652" s="8"/>
      <c r="D1652" s="8"/>
    </row>
    <row r="1653" spans="1:4" x14ac:dyDescent="0.25">
      <c r="A1653" s="6">
        <v>530308</v>
      </c>
      <c r="B1653" s="7" t="s">
        <v>101</v>
      </c>
      <c r="C1653" s="8">
        <v>2563920</v>
      </c>
      <c r="D1653" s="8">
        <v>2457419</v>
      </c>
    </row>
    <row r="1654" spans="1:4" x14ac:dyDescent="0.25">
      <c r="A1654" s="6">
        <v>530309</v>
      </c>
      <c r="B1654" s="7" t="s">
        <v>102</v>
      </c>
      <c r="C1654" s="8">
        <v>286157</v>
      </c>
      <c r="D1654" s="8">
        <v>200562</v>
      </c>
    </row>
    <row r="1655" spans="1:4" x14ac:dyDescent="0.25">
      <c r="A1655" s="6">
        <v>530310</v>
      </c>
      <c r="B1655" s="7" t="s">
        <v>103</v>
      </c>
      <c r="C1655" s="8">
        <v>10492</v>
      </c>
      <c r="D1655" s="8">
        <v>9374</v>
      </c>
    </row>
    <row r="1656" spans="1:4" x14ac:dyDescent="0.25">
      <c r="A1656" s="6">
        <v>530311</v>
      </c>
      <c r="B1656" s="7" t="s">
        <v>104</v>
      </c>
      <c r="C1656" s="8">
        <v>251218</v>
      </c>
      <c r="D1656" s="8">
        <v>79523</v>
      </c>
    </row>
    <row r="1657" spans="1:4" x14ac:dyDescent="0.25">
      <c r="A1657" s="6">
        <v>530312</v>
      </c>
      <c r="B1657" s="7" t="s">
        <v>105</v>
      </c>
      <c r="C1657" s="8"/>
      <c r="D1657" s="8"/>
    </row>
    <row r="1658" spans="1:4" x14ac:dyDescent="0.25">
      <c r="A1658" s="6">
        <v>530313</v>
      </c>
      <c r="B1658" s="7" t="s">
        <v>106</v>
      </c>
      <c r="C1658" s="8"/>
      <c r="D1658" s="8"/>
    </row>
    <row r="1659" spans="1:4" x14ac:dyDescent="0.25">
      <c r="A1659" s="6">
        <v>530314</v>
      </c>
      <c r="B1659" s="7" t="s">
        <v>107</v>
      </c>
      <c r="C1659" s="8"/>
      <c r="D1659" s="8"/>
    </row>
    <row r="1660" spans="1:4" ht="15.75" thickBot="1" x14ac:dyDescent="0.3">
      <c r="A1660" s="19">
        <v>530315</v>
      </c>
      <c r="B1660" s="20" t="s">
        <v>108</v>
      </c>
      <c r="C1660" s="21">
        <v>1877860</v>
      </c>
      <c r="D1660" s="21">
        <v>785461</v>
      </c>
    </row>
    <row r="1661" spans="1:4" ht="15.75" thickBot="1" x14ac:dyDescent="0.3">
      <c r="A1661" s="9" t="s">
        <v>18</v>
      </c>
      <c r="B1661" s="10"/>
      <c r="C1661" s="11">
        <f>SUM(C1646:C1660)</f>
        <v>15573654</v>
      </c>
      <c r="D1661" s="11">
        <f>SUM(D1646:D1660)</f>
        <v>20057177</v>
      </c>
    </row>
    <row r="1662" spans="1:4" x14ac:dyDescent="0.25">
      <c r="A1662" s="12">
        <v>5304</v>
      </c>
      <c r="B1662" s="13" t="s">
        <v>418</v>
      </c>
      <c r="C1662" s="14"/>
      <c r="D1662" s="14"/>
    </row>
    <row r="1663" spans="1:4" x14ac:dyDescent="0.25">
      <c r="A1663" s="6">
        <v>530401</v>
      </c>
      <c r="B1663" s="7" t="s">
        <v>94</v>
      </c>
      <c r="C1663" s="8">
        <v>1793291</v>
      </c>
      <c r="D1663" s="8">
        <v>994254</v>
      </c>
    </row>
    <row r="1664" spans="1:4" x14ac:dyDescent="0.25">
      <c r="A1664" s="6">
        <v>530402</v>
      </c>
      <c r="B1664" s="7" t="s">
        <v>95</v>
      </c>
      <c r="C1664" s="8">
        <v>1120013</v>
      </c>
      <c r="D1664" s="8">
        <v>547131</v>
      </c>
    </row>
    <row r="1665" spans="1:4" x14ac:dyDescent="0.25">
      <c r="A1665" s="6">
        <v>530403</v>
      </c>
      <c r="B1665" s="7" t="s">
        <v>96</v>
      </c>
      <c r="C1665" s="8">
        <v>-167980</v>
      </c>
      <c r="D1665" s="8">
        <v>85093</v>
      </c>
    </row>
    <row r="1666" spans="1:4" x14ac:dyDescent="0.25">
      <c r="A1666" s="6">
        <v>530404</v>
      </c>
      <c r="B1666" s="7" t="s">
        <v>97</v>
      </c>
      <c r="C1666" s="8">
        <v>114694</v>
      </c>
      <c r="D1666" s="8">
        <v>99598</v>
      </c>
    </row>
    <row r="1667" spans="1:4" x14ac:dyDescent="0.25">
      <c r="A1667" s="6">
        <v>530405</v>
      </c>
      <c r="B1667" s="7" t="s">
        <v>98</v>
      </c>
      <c r="C1667" s="8">
        <v>74495</v>
      </c>
      <c r="D1667" s="8">
        <v>13251</v>
      </c>
    </row>
    <row r="1668" spans="1:4" x14ac:dyDescent="0.25">
      <c r="A1668" s="6">
        <v>530406</v>
      </c>
      <c r="B1668" s="7" t="s">
        <v>99</v>
      </c>
      <c r="C1668" s="8">
        <v>20132466</v>
      </c>
      <c r="D1668" s="8">
        <v>28972032</v>
      </c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>
        <v>2731793</v>
      </c>
      <c r="D1670" s="8">
        <v>1798774</v>
      </c>
    </row>
    <row r="1671" spans="1:4" x14ac:dyDescent="0.25">
      <c r="A1671" s="6">
        <v>530409</v>
      </c>
      <c r="B1671" s="7" t="s">
        <v>102</v>
      </c>
      <c r="C1671" s="8">
        <v>622406</v>
      </c>
      <c r="D1671" s="8">
        <v>509560</v>
      </c>
    </row>
    <row r="1672" spans="1:4" x14ac:dyDescent="0.25">
      <c r="A1672" s="6">
        <v>530410</v>
      </c>
      <c r="B1672" s="7" t="s">
        <v>103</v>
      </c>
      <c r="C1672" s="8">
        <v>24610</v>
      </c>
      <c r="D1672" s="8">
        <v>86180</v>
      </c>
    </row>
    <row r="1673" spans="1:4" x14ac:dyDescent="0.25">
      <c r="A1673" s="6">
        <v>530411</v>
      </c>
      <c r="B1673" s="7" t="s">
        <v>104</v>
      </c>
      <c r="C1673" s="8">
        <v>220302</v>
      </c>
      <c r="D1673" s="8">
        <v>94515</v>
      </c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21">
        <v>1967956</v>
      </c>
      <c r="D1677" s="21">
        <v>1421284</v>
      </c>
    </row>
    <row r="1678" spans="1:4" ht="15.75" thickBot="1" x14ac:dyDescent="0.3">
      <c r="A1678" s="9" t="s">
        <v>18</v>
      </c>
      <c r="B1678" s="10"/>
      <c r="C1678" s="11">
        <f>SUM(C1663:C1677)</f>
        <v>28634046</v>
      </c>
      <c r="D1678" s="11">
        <f>SUM(D1663:D1677)</f>
        <v>34621672</v>
      </c>
    </row>
    <row r="1679" spans="1:4" x14ac:dyDescent="0.25">
      <c r="A1679" s="12">
        <v>5305</v>
      </c>
      <c r="B1679" s="13" t="s">
        <v>419</v>
      </c>
      <c r="C1679" s="14"/>
      <c r="D1679" s="14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>
        <v>138734650</v>
      </c>
      <c r="D1685" s="8">
        <v>125612571</v>
      </c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21"/>
      <c r="D1694" s="21"/>
    </row>
    <row r="1695" spans="1:4" ht="15.75" thickBot="1" x14ac:dyDescent="0.3">
      <c r="A1695" s="9" t="s">
        <v>18</v>
      </c>
      <c r="B1695" s="10"/>
      <c r="C1695" s="11">
        <f>SUM(C1680:C1694)</f>
        <v>138734650</v>
      </c>
      <c r="D1695" s="11">
        <f>SUM(D1680:D1694)</f>
        <v>125612571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>
        <v>11010195</v>
      </c>
      <c r="D1697" s="8">
        <v>7194070</v>
      </c>
    </row>
    <row r="1698" spans="1:4" x14ac:dyDescent="0.25">
      <c r="A1698" s="6">
        <v>530602</v>
      </c>
      <c r="B1698" s="7" t="s">
        <v>95</v>
      </c>
      <c r="C1698" s="8">
        <v>11064828</v>
      </c>
      <c r="D1698" s="8">
        <v>7461664</v>
      </c>
    </row>
    <row r="1699" spans="1:4" x14ac:dyDescent="0.25">
      <c r="A1699" s="6">
        <v>530603</v>
      </c>
      <c r="B1699" s="7" t="s">
        <v>96</v>
      </c>
      <c r="C1699" s="8">
        <v>-1399827</v>
      </c>
      <c r="D1699" s="8">
        <v>709102</v>
      </c>
    </row>
    <row r="1700" spans="1:4" x14ac:dyDescent="0.25">
      <c r="A1700" s="6">
        <v>530604</v>
      </c>
      <c r="B1700" s="7" t="s">
        <v>97</v>
      </c>
      <c r="C1700" s="8">
        <v>955782</v>
      </c>
      <c r="D1700" s="8">
        <v>829986</v>
      </c>
    </row>
    <row r="1701" spans="1:4" x14ac:dyDescent="0.25">
      <c r="A1701" s="6">
        <v>530605</v>
      </c>
      <c r="B1701" s="7" t="s">
        <v>98</v>
      </c>
      <c r="C1701" s="8">
        <v>1661140</v>
      </c>
      <c r="D1701" s="8">
        <v>294465</v>
      </c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>
        <v>22764941</v>
      </c>
      <c r="D1704" s="8">
        <v>10261861</v>
      </c>
    </row>
    <row r="1705" spans="1:4" x14ac:dyDescent="0.25">
      <c r="A1705" s="6">
        <v>530609</v>
      </c>
      <c r="B1705" s="7" t="s">
        <v>102</v>
      </c>
      <c r="C1705" s="8">
        <v>4391750</v>
      </c>
      <c r="D1705" s="8">
        <v>3623384</v>
      </c>
    </row>
    <row r="1706" spans="1:4" x14ac:dyDescent="0.25">
      <c r="A1706" s="6">
        <v>530610</v>
      </c>
      <c r="B1706" s="7" t="s">
        <v>103</v>
      </c>
      <c r="C1706" s="8">
        <v>126959</v>
      </c>
      <c r="D1706" s="8">
        <v>182546</v>
      </c>
    </row>
    <row r="1707" spans="1:4" x14ac:dyDescent="0.25">
      <c r="A1707" s="6">
        <v>530611</v>
      </c>
      <c r="B1707" s="7" t="s">
        <v>104</v>
      </c>
      <c r="C1707" s="8">
        <v>1564399</v>
      </c>
      <c r="D1707" s="8">
        <v>787624</v>
      </c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21">
        <v>11828487</v>
      </c>
      <c r="D1711" s="21">
        <v>7263113</v>
      </c>
    </row>
    <row r="1712" spans="1:4" ht="15.75" thickBot="1" x14ac:dyDescent="0.3">
      <c r="A1712" s="9" t="s">
        <v>18</v>
      </c>
      <c r="B1712" s="10"/>
      <c r="C1712" s="11">
        <f>SUM(C1697:C1711)</f>
        <v>63968654</v>
      </c>
      <c r="D1712" s="11">
        <f>SUM(D1697:D1711)</f>
        <v>38607815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>
        <v>4210538</v>
      </c>
      <c r="D1714" s="8">
        <v>-30418</v>
      </c>
    </row>
    <row r="1715" spans="1:4" x14ac:dyDescent="0.25">
      <c r="A1715" s="6">
        <v>530702</v>
      </c>
      <c r="B1715" s="7" t="s">
        <v>95</v>
      </c>
      <c r="C1715" s="8">
        <v>4210538</v>
      </c>
      <c r="D1715" s="8">
        <v>-30418</v>
      </c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>
        <v>11097306</v>
      </c>
      <c r="D1719" s="8">
        <v>13230139</v>
      </c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>
        <v>9220</v>
      </c>
      <c r="D1721" s="8"/>
    </row>
    <row r="1722" spans="1:4" x14ac:dyDescent="0.25">
      <c r="A1722" s="6">
        <v>530709</v>
      </c>
      <c r="B1722" s="7" t="s">
        <v>102</v>
      </c>
      <c r="C1722" s="8">
        <v>978640</v>
      </c>
      <c r="D1722" s="8">
        <v>618222</v>
      </c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>
        <v>296129</v>
      </c>
      <c r="D1724" s="8">
        <v>214694</v>
      </c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21">
        <v>3278284</v>
      </c>
      <c r="D1728" s="21">
        <v>85504</v>
      </c>
    </row>
    <row r="1729" spans="1:4" ht="15.75" thickBot="1" x14ac:dyDescent="0.3">
      <c r="A1729" s="9" t="s">
        <v>18</v>
      </c>
      <c r="B1729" s="10"/>
      <c r="C1729" s="11">
        <f>SUM(C1714:C1728)</f>
        <v>24080655</v>
      </c>
      <c r="D1729" s="11">
        <f>SUM(D1714:D1728)</f>
        <v>14087723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/>
      <c r="D1731" s="8"/>
    </row>
    <row r="1732" spans="1:4" x14ac:dyDescent="0.25">
      <c r="A1732" s="6">
        <v>530802</v>
      </c>
      <c r="B1732" s="7" t="s">
        <v>95</v>
      </c>
      <c r="C1732" s="8"/>
      <c r="D1732" s="8"/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/>
      <c r="D1734" s="8"/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/>
      <c r="D1736" s="8"/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/>
      <c r="D1738" s="8"/>
    </row>
    <row r="1739" spans="1:4" x14ac:dyDescent="0.25">
      <c r="A1739" s="6">
        <v>530809</v>
      </c>
      <c r="B1739" s="7" t="s">
        <v>102</v>
      </c>
      <c r="C1739" s="8"/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>
        <v>1336420</v>
      </c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21">
        <v>1699560</v>
      </c>
      <c r="D1745" s="21"/>
    </row>
    <row r="1746" spans="1:4" ht="15.75" thickBot="1" x14ac:dyDescent="0.3">
      <c r="A1746" s="9" t="s">
        <v>18</v>
      </c>
      <c r="B1746" s="10"/>
      <c r="C1746" s="11">
        <f>SUM(C1731:C1745)</f>
        <v>1699560</v>
      </c>
      <c r="D1746" s="11">
        <f>SUM(D1731:D1745)</f>
        <v>1336420</v>
      </c>
    </row>
    <row r="1747" spans="1:4" x14ac:dyDescent="0.25">
      <c r="A1747" s="12">
        <v>5309</v>
      </c>
      <c r="B1747" s="13" t="s">
        <v>420</v>
      </c>
      <c r="C1747" s="14"/>
      <c r="D1747" s="14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21"/>
      <c r="D1762" s="21"/>
    </row>
    <row r="1763" spans="1:4" ht="15.75" thickBot="1" x14ac:dyDescent="0.3">
      <c r="A1763" s="9" t="s">
        <v>18</v>
      </c>
      <c r="B1763" s="10"/>
      <c r="C1763" s="11">
        <f>SUM(C1748:C1762)</f>
        <v>0</v>
      </c>
      <c r="D1763" s="11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/>
      <c r="D1765" s="8"/>
    </row>
    <row r="1766" spans="1:4" x14ac:dyDescent="0.25">
      <c r="A1766" s="6">
        <v>531002</v>
      </c>
      <c r="B1766" s="7" t="s">
        <v>95</v>
      </c>
      <c r="C1766" s="8">
        <v>6048859</v>
      </c>
      <c r="D1766" s="8">
        <v>4556867</v>
      </c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/>
      <c r="D1770" s="8">
        <v>42000000</v>
      </c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/>
      <c r="D1772" s="8"/>
    </row>
    <row r="1773" spans="1:4" x14ac:dyDescent="0.25">
      <c r="A1773" s="6">
        <v>531009</v>
      </c>
      <c r="B1773" s="7" t="s">
        <v>102</v>
      </c>
      <c r="C1773" s="8"/>
      <c r="D1773" s="8"/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/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21">
        <v>-6880000</v>
      </c>
      <c r="D1779" s="21"/>
    </row>
    <row r="1780" spans="1:4" ht="15.75" thickBot="1" x14ac:dyDescent="0.3">
      <c r="A1780" s="9" t="s">
        <v>18</v>
      </c>
      <c r="B1780" s="10"/>
      <c r="C1780" s="11">
        <f>SUM(C1765:C1779)</f>
        <v>-831141</v>
      </c>
      <c r="D1780" s="11">
        <f>SUM(D1765:D1779)</f>
        <v>46556867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>
        <v>7885300</v>
      </c>
      <c r="D1782" s="8">
        <v>5977979</v>
      </c>
    </row>
    <row r="1783" spans="1:4" x14ac:dyDescent="0.25">
      <c r="A1783" s="6">
        <v>531102</v>
      </c>
      <c r="B1783" s="7" t="s">
        <v>95</v>
      </c>
      <c r="C1783" s="8">
        <v>7885300</v>
      </c>
      <c r="D1783" s="8">
        <v>5977979</v>
      </c>
    </row>
    <row r="1784" spans="1:4" x14ac:dyDescent="0.25">
      <c r="A1784" s="6">
        <v>531103</v>
      </c>
      <c r="B1784" s="7" t="s">
        <v>96</v>
      </c>
      <c r="C1784" s="8">
        <v>-796496</v>
      </c>
      <c r="D1784" s="8">
        <v>345496</v>
      </c>
    </row>
    <row r="1785" spans="1:4" x14ac:dyDescent="0.25">
      <c r="A1785" s="6">
        <v>531104</v>
      </c>
      <c r="B1785" s="7" t="s">
        <v>97</v>
      </c>
      <c r="C1785" s="8">
        <v>523130</v>
      </c>
      <c r="D1785" s="8">
        <v>439347</v>
      </c>
    </row>
    <row r="1786" spans="1:4" x14ac:dyDescent="0.25">
      <c r="A1786" s="6">
        <v>531105</v>
      </c>
      <c r="B1786" s="7" t="s">
        <v>98</v>
      </c>
      <c r="C1786" s="8">
        <v>83711</v>
      </c>
      <c r="D1786" s="8">
        <v>48829</v>
      </c>
    </row>
    <row r="1787" spans="1:4" x14ac:dyDescent="0.25">
      <c r="A1787" s="6">
        <v>531106</v>
      </c>
      <c r="B1787" s="7" t="s">
        <v>99</v>
      </c>
      <c r="C1787" s="8">
        <v>89014614</v>
      </c>
      <c r="D1787" s="8">
        <v>76839362</v>
      </c>
    </row>
    <row r="1788" spans="1:4" x14ac:dyDescent="0.25">
      <c r="A1788" s="6">
        <v>531107</v>
      </c>
      <c r="B1788" s="7" t="s">
        <v>100</v>
      </c>
      <c r="C1788" s="8"/>
      <c r="D1788" s="8"/>
    </row>
    <row r="1789" spans="1:4" x14ac:dyDescent="0.25">
      <c r="A1789" s="6">
        <v>531108</v>
      </c>
      <c r="B1789" s="7" t="s">
        <v>101</v>
      </c>
      <c r="C1789" s="8">
        <v>17009107</v>
      </c>
      <c r="D1789" s="8">
        <v>10705326</v>
      </c>
    </row>
    <row r="1790" spans="1:4" x14ac:dyDescent="0.25">
      <c r="A1790" s="6">
        <v>531109</v>
      </c>
      <c r="B1790" s="7" t="s">
        <v>102</v>
      </c>
      <c r="C1790" s="8">
        <v>2333769</v>
      </c>
      <c r="D1790" s="8">
        <v>2301370</v>
      </c>
    </row>
    <row r="1791" spans="1:4" x14ac:dyDescent="0.25">
      <c r="A1791" s="6">
        <v>531110</v>
      </c>
      <c r="B1791" s="7" t="s">
        <v>103</v>
      </c>
      <c r="C1791" s="8">
        <v>71439</v>
      </c>
      <c r="D1791" s="8">
        <v>90992</v>
      </c>
    </row>
    <row r="1792" spans="1:4" x14ac:dyDescent="0.25">
      <c r="A1792" s="6">
        <v>531111</v>
      </c>
      <c r="B1792" s="7" t="s">
        <v>104</v>
      </c>
      <c r="C1792" s="8">
        <v>4231803</v>
      </c>
      <c r="D1792" s="8">
        <v>2617454</v>
      </c>
    </row>
    <row r="1793" spans="1:4" x14ac:dyDescent="0.25">
      <c r="A1793" s="6">
        <v>531112</v>
      </c>
      <c r="B1793" s="7" t="s">
        <v>105</v>
      </c>
      <c r="C1793" s="8"/>
      <c r="D1793" s="8"/>
    </row>
    <row r="1794" spans="1:4" x14ac:dyDescent="0.25">
      <c r="A1794" s="6">
        <v>531113</v>
      </c>
      <c r="B1794" s="7" t="s">
        <v>106</v>
      </c>
      <c r="C1794" s="8"/>
      <c r="D1794" s="8"/>
    </row>
    <row r="1795" spans="1:4" x14ac:dyDescent="0.25">
      <c r="A1795" s="6">
        <v>531114</v>
      </c>
      <c r="B1795" s="7" t="s">
        <v>107</v>
      </c>
      <c r="C1795" s="8"/>
      <c r="D1795" s="8"/>
    </row>
    <row r="1796" spans="1:4" ht="15.75" thickBot="1" x14ac:dyDescent="0.3">
      <c r="A1796" s="19">
        <v>531115</v>
      </c>
      <c r="B1796" s="20" t="s">
        <v>108</v>
      </c>
      <c r="C1796" s="21">
        <v>4500932</v>
      </c>
      <c r="D1796" s="21">
        <v>53422997</v>
      </c>
    </row>
    <row r="1797" spans="1:4" ht="15.75" thickBot="1" x14ac:dyDescent="0.3">
      <c r="A1797" s="9" t="s">
        <v>18</v>
      </c>
      <c r="B1797" s="10"/>
      <c r="C1797" s="11">
        <f>SUM(C1782:C1796)</f>
        <v>132742609</v>
      </c>
      <c r="D1797" s="11">
        <f>SUM(D1782:D1796)</f>
        <v>158767131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>
        <v>3907844</v>
      </c>
      <c r="D1799" s="8">
        <v>6191341</v>
      </c>
    </row>
    <row r="1800" spans="1:4" x14ac:dyDescent="0.25">
      <c r="A1800" s="6">
        <v>531202</v>
      </c>
      <c r="B1800" s="7" t="s">
        <v>95</v>
      </c>
      <c r="C1800" s="8">
        <v>3752862</v>
      </c>
      <c r="D1800" s="8">
        <v>7915919</v>
      </c>
    </row>
    <row r="1801" spans="1:4" x14ac:dyDescent="0.25">
      <c r="A1801" s="6">
        <v>531203</v>
      </c>
      <c r="B1801" s="7" t="s">
        <v>96</v>
      </c>
      <c r="C1801" s="8">
        <v>283641</v>
      </c>
      <c r="D1801" s="8">
        <v>841428</v>
      </c>
    </row>
    <row r="1802" spans="1:4" x14ac:dyDescent="0.25">
      <c r="A1802" s="6">
        <v>531204</v>
      </c>
      <c r="B1802" s="7" t="s">
        <v>97</v>
      </c>
      <c r="C1802" s="8">
        <v>331994</v>
      </c>
      <c r="D1802" s="8">
        <v>225967</v>
      </c>
    </row>
    <row r="1803" spans="1:4" x14ac:dyDescent="0.25">
      <c r="A1803" s="6">
        <v>531205</v>
      </c>
      <c r="B1803" s="7" t="s">
        <v>98</v>
      </c>
      <c r="C1803" s="8">
        <v>44170</v>
      </c>
      <c r="D1803" s="8">
        <v>71760</v>
      </c>
    </row>
    <row r="1804" spans="1:4" x14ac:dyDescent="0.25">
      <c r="A1804" s="6">
        <v>531206</v>
      </c>
      <c r="B1804" s="7" t="s">
        <v>99</v>
      </c>
      <c r="C1804" s="8">
        <v>72337084</v>
      </c>
      <c r="D1804" s="8">
        <v>119694347</v>
      </c>
    </row>
    <row r="1805" spans="1:4" x14ac:dyDescent="0.25">
      <c r="A1805" s="6">
        <v>531207</v>
      </c>
      <c r="B1805" s="7" t="s">
        <v>100</v>
      </c>
      <c r="C1805" s="8"/>
      <c r="D1805" s="8"/>
    </row>
    <row r="1806" spans="1:4" x14ac:dyDescent="0.25">
      <c r="A1806" s="6">
        <v>531208</v>
      </c>
      <c r="B1806" s="7" t="s">
        <v>101</v>
      </c>
      <c r="C1806" s="8">
        <v>4104745</v>
      </c>
      <c r="D1806" s="8">
        <v>9503811</v>
      </c>
    </row>
    <row r="1807" spans="1:4" x14ac:dyDescent="0.25">
      <c r="A1807" s="6">
        <v>531209</v>
      </c>
      <c r="B1807" s="7" t="s">
        <v>102</v>
      </c>
      <c r="C1807" s="8">
        <v>1696642</v>
      </c>
      <c r="D1807" s="8">
        <v>1436276</v>
      </c>
    </row>
    <row r="1808" spans="1:4" x14ac:dyDescent="0.25">
      <c r="A1808" s="6">
        <v>531210</v>
      </c>
      <c r="B1808" s="7" t="s">
        <v>103</v>
      </c>
      <c r="C1808" s="8">
        <v>73018</v>
      </c>
      <c r="D1808" s="8">
        <v>63715</v>
      </c>
    </row>
    <row r="1809" spans="1:4" x14ac:dyDescent="0.25">
      <c r="A1809" s="6">
        <v>531211</v>
      </c>
      <c r="B1809" s="7" t="s">
        <v>104</v>
      </c>
      <c r="C1809" s="8">
        <v>935495</v>
      </c>
      <c r="D1809" s="8">
        <v>995679</v>
      </c>
    </row>
    <row r="1810" spans="1:4" x14ac:dyDescent="0.25">
      <c r="A1810" s="6">
        <v>531212</v>
      </c>
      <c r="B1810" s="7" t="s">
        <v>105</v>
      </c>
      <c r="C1810" s="8"/>
      <c r="D1810" s="8"/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21">
        <v>2939447</v>
      </c>
      <c r="D1813" s="21">
        <v>2899489</v>
      </c>
    </row>
    <row r="1814" spans="1:4" ht="15.75" thickBot="1" x14ac:dyDescent="0.3">
      <c r="A1814" s="9" t="s">
        <v>18</v>
      </c>
      <c r="B1814" s="10"/>
      <c r="C1814" s="11">
        <f>SUM(C1799:C1813)</f>
        <v>90406942</v>
      </c>
      <c r="D1814" s="11">
        <f>SUM(D1799:D1813)</f>
        <v>149839732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>
        <v>2239990</v>
      </c>
      <c r="D1816" s="8">
        <v>3029892</v>
      </c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>
        <v>50000</v>
      </c>
      <c r="D1818" s="8">
        <v>50000</v>
      </c>
    </row>
    <row r="1819" spans="1:4" x14ac:dyDescent="0.25">
      <c r="A1819" s="6">
        <v>531304</v>
      </c>
      <c r="B1819" s="7" t="s">
        <v>97</v>
      </c>
      <c r="C1819" s="8">
        <v>1134460</v>
      </c>
      <c r="D1819" s="8">
        <v>1234460</v>
      </c>
    </row>
    <row r="1820" spans="1:4" x14ac:dyDescent="0.25">
      <c r="A1820" s="6">
        <v>531305</v>
      </c>
      <c r="B1820" s="7" t="s">
        <v>98</v>
      </c>
      <c r="C1820" s="8">
        <v>1025927</v>
      </c>
      <c r="D1820" s="8">
        <v>25927</v>
      </c>
    </row>
    <row r="1821" spans="1:4" x14ac:dyDescent="0.25">
      <c r="A1821" s="6">
        <v>531306</v>
      </c>
      <c r="B1821" s="7" t="s">
        <v>99</v>
      </c>
      <c r="C1821" s="8">
        <v>718153417</v>
      </c>
      <c r="D1821" s="8">
        <v>632930025</v>
      </c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>
        <v>42287524</v>
      </c>
      <c r="D1823" s="8">
        <v>60695285</v>
      </c>
    </row>
    <row r="1824" spans="1:4" x14ac:dyDescent="0.25">
      <c r="A1824" s="6">
        <v>531309</v>
      </c>
      <c r="B1824" s="7" t="s">
        <v>102</v>
      </c>
      <c r="C1824" s="8">
        <v>1010000</v>
      </c>
      <c r="D1824" s="8">
        <v>795000</v>
      </c>
    </row>
    <row r="1825" spans="1:4" x14ac:dyDescent="0.25">
      <c r="A1825" s="6">
        <v>531310</v>
      </c>
      <c r="B1825" s="7" t="s">
        <v>103</v>
      </c>
      <c r="C1825" s="8"/>
      <c r="D1825" s="8"/>
    </row>
    <row r="1826" spans="1:4" x14ac:dyDescent="0.25">
      <c r="A1826" s="6">
        <v>531311</v>
      </c>
      <c r="B1826" s="7" t="s">
        <v>104</v>
      </c>
      <c r="C1826" s="8">
        <v>2195970</v>
      </c>
      <c r="D1826" s="8">
        <v>1688064</v>
      </c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21">
        <v>68969177</v>
      </c>
      <c r="D1830" s="21">
        <v>70436093</v>
      </c>
    </row>
    <row r="1831" spans="1:4" ht="15.75" thickBot="1" x14ac:dyDescent="0.3">
      <c r="A1831" s="9" t="s">
        <v>18</v>
      </c>
      <c r="B1831" s="10"/>
      <c r="C1831" s="11">
        <f>SUM(C1816:C1830)</f>
        <v>837066465</v>
      </c>
      <c r="D1831" s="11">
        <f>SUM(D1816:D1830)</f>
        <v>770884746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>
        <v>2719422</v>
      </c>
      <c r="D1833" s="8">
        <v>2515557</v>
      </c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>
        <v>35000</v>
      </c>
      <c r="D1835" s="8"/>
    </row>
    <row r="1836" spans="1:4" x14ac:dyDescent="0.25">
      <c r="A1836" s="6">
        <v>531404</v>
      </c>
      <c r="B1836" s="7" t="s">
        <v>97</v>
      </c>
      <c r="C1836" s="8">
        <v>1091014</v>
      </c>
      <c r="D1836" s="8">
        <v>1091014</v>
      </c>
    </row>
    <row r="1837" spans="1:4" x14ac:dyDescent="0.25">
      <c r="A1837" s="6">
        <v>531405</v>
      </c>
      <c r="B1837" s="7" t="s">
        <v>98</v>
      </c>
      <c r="C1837" s="8">
        <v>18149</v>
      </c>
      <c r="D1837" s="8">
        <v>18149</v>
      </c>
    </row>
    <row r="1838" spans="1:4" x14ac:dyDescent="0.25">
      <c r="A1838" s="6">
        <v>531406</v>
      </c>
      <c r="B1838" s="7" t="s">
        <v>99</v>
      </c>
      <c r="C1838" s="8">
        <v>426594072</v>
      </c>
      <c r="D1838" s="8">
        <v>150160472</v>
      </c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18">
        <v>22027620</v>
      </c>
      <c r="D1840" s="18">
        <v>15326162</v>
      </c>
    </row>
    <row r="1841" spans="1:4" x14ac:dyDescent="0.25">
      <c r="A1841" s="6">
        <v>531409</v>
      </c>
      <c r="B1841" s="7" t="s">
        <v>102</v>
      </c>
      <c r="C1841" s="8">
        <v>664250</v>
      </c>
      <c r="D1841" s="8"/>
    </row>
    <row r="1842" spans="1:4" x14ac:dyDescent="0.25">
      <c r="A1842" s="6">
        <v>531410</v>
      </c>
      <c r="B1842" s="7" t="s">
        <v>103</v>
      </c>
      <c r="C1842" s="8"/>
      <c r="D1842" s="8">
        <v>454250</v>
      </c>
    </row>
    <row r="1843" spans="1:4" x14ac:dyDescent="0.25">
      <c r="A1843" s="6">
        <v>531411</v>
      </c>
      <c r="B1843" s="7" t="s">
        <v>104</v>
      </c>
      <c r="C1843" s="8">
        <v>1480063</v>
      </c>
      <c r="D1843" s="8">
        <v>137179</v>
      </c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21">
        <v>57722029</v>
      </c>
      <c r="D1847" s="21">
        <v>34503093</v>
      </c>
    </row>
    <row r="1848" spans="1:4" ht="15.75" thickBot="1" x14ac:dyDescent="0.3">
      <c r="A1848" s="9" t="s">
        <v>18</v>
      </c>
      <c r="B1848" s="10"/>
      <c r="C1848" s="11">
        <f>SUM(C1833:C1847)</f>
        <v>512351619</v>
      </c>
      <c r="D1848" s="11">
        <f>SUM(D1833:D1847)</f>
        <v>204205876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21"/>
      <c r="D1864" s="21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>
        <v>37232376</v>
      </c>
      <c r="D1867" s="8">
        <v>32982586</v>
      </c>
    </row>
    <row r="1868" spans="1:4" x14ac:dyDescent="0.25">
      <c r="A1868" s="6">
        <v>531602</v>
      </c>
      <c r="B1868" s="7" t="s">
        <v>348</v>
      </c>
      <c r="C1868" s="8"/>
      <c r="D1868" s="8"/>
    </row>
    <row r="1869" spans="1:4" x14ac:dyDescent="0.25">
      <c r="A1869" s="6">
        <v>531603</v>
      </c>
      <c r="B1869" s="7" t="s">
        <v>349</v>
      </c>
      <c r="C1869" s="8"/>
      <c r="D1869" s="8"/>
    </row>
    <row r="1870" spans="1:4" x14ac:dyDescent="0.25">
      <c r="A1870" s="6">
        <v>531604</v>
      </c>
      <c r="B1870" s="7" t="s">
        <v>351</v>
      </c>
      <c r="C1870" s="8"/>
      <c r="D1870" s="8"/>
    </row>
    <row r="1871" spans="1:4" x14ac:dyDescent="0.25">
      <c r="A1871" s="6">
        <v>531605</v>
      </c>
      <c r="B1871" s="7" t="s">
        <v>352</v>
      </c>
      <c r="C1871" s="8">
        <v>8693356</v>
      </c>
      <c r="D1871" s="8">
        <v>4315894</v>
      </c>
    </row>
    <row r="1872" spans="1:4" x14ac:dyDescent="0.25">
      <c r="A1872" s="6">
        <v>531606</v>
      </c>
      <c r="B1872" s="7" t="s">
        <v>353</v>
      </c>
      <c r="C1872" s="8">
        <v>3808608</v>
      </c>
      <c r="D1872" s="8">
        <v>2567311</v>
      </c>
    </row>
    <row r="1873" spans="1:4" x14ac:dyDescent="0.25">
      <c r="A1873" s="6">
        <v>531607</v>
      </c>
      <c r="B1873" s="7" t="s">
        <v>354</v>
      </c>
      <c r="C1873" s="8">
        <v>3117073</v>
      </c>
      <c r="D1873" s="8">
        <v>2747283</v>
      </c>
    </row>
    <row r="1874" spans="1:4" x14ac:dyDescent="0.25">
      <c r="A1874" s="6">
        <v>531608</v>
      </c>
      <c r="B1874" s="7" t="s">
        <v>355</v>
      </c>
      <c r="C1874" s="8">
        <v>1162565</v>
      </c>
      <c r="D1874" s="8">
        <v>795717</v>
      </c>
    </row>
    <row r="1875" spans="1:4" x14ac:dyDescent="0.25">
      <c r="A1875" s="6">
        <v>531609</v>
      </c>
      <c r="B1875" s="7" t="s">
        <v>356</v>
      </c>
      <c r="C1875" s="8">
        <v>944543</v>
      </c>
      <c r="D1875" s="8">
        <v>123472</v>
      </c>
    </row>
    <row r="1876" spans="1:4" x14ac:dyDescent="0.25">
      <c r="A1876" s="6">
        <v>531610</v>
      </c>
      <c r="B1876" s="7" t="s">
        <v>357</v>
      </c>
      <c r="C1876" s="8"/>
      <c r="D1876" s="8"/>
    </row>
    <row r="1877" spans="1:4" x14ac:dyDescent="0.25">
      <c r="A1877" s="6">
        <v>531611</v>
      </c>
      <c r="B1877" s="7" t="s">
        <v>358</v>
      </c>
      <c r="C1877" s="8">
        <v>12508665</v>
      </c>
      <c r="D1877" s="8">
        <v>10174969</v>
      </c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>
        <v>701562</v>
      </c>
      <c r="D1881" s="8">
        <v>589937</v>
      </c>
    </row>
    <row r="1882" spans="1:4" x14ac:dyDescent="0.25">
      <c r="A1882" s="6">
        <v>531616</v>
      </c>
      <c r="B1882" s="7" t="s">
        <v>363</v>
      </c>
      <c r="C1882" s="8">
        <v>3083126</v>
      </c>
      <c r="D1882" s="8">
        <v>3032895</v>
      </c>
    </row>
    <row r="1883" spans="1:4" x14ac:dyDescent="0.25">
      <c r="A1883" s="6">
        <v>531617</v>
      </c>
      <c r="B1883" s="7" t="s">
        <v>364</v>
      </c>
      <c r="C1883" s="8">
        <v>1790505</v>
      </c>
      <c r="D1883" s="8">
        <v>1670719</v>
      </c>
    </row>
    <row r="1884" spans="1:4" x14ac:dyDescent="0.25">
      <c r="A1884" s="6">
        <v>531618</v>
      </c>
      <c r="B1884" s="7" t="s">
        <v>365</v>
      </c>
      <c r="C1884" s="8">
        <v>24800</v>
      </c>
      <c r="D1884" s="8">
        <v>14100</v>
      </c>
    </row>
    <row r="1885" spans="1:4" x14ac:dyDescent="0.25">
      <c r="A1885" s="6">
        <v>531619</v>
      </c>
      <c r="B1885" s="7" t="s">
        <v>366</v>
      </c>
      <c r="C1885" s="8"/>
      <c r="D1885" s="8">
        <v>2057421</v>
      </c>
    </row>
    <row r="1886" spans="1:4" x14ac:dyDescent="0.25">
      <c r="A1886" s="6">
        <v>531620</v>
      </c>
      <c r="B1886" s="7" t="s">
        <v>367</v>
      </c>
      <c r="C1886" s="8">
        <v>8166518</v>
      </c>
      <c r="D1886" s="8">
        <v>4523526</v>
      </c>
    </row>
    <row r="1887" spans="1:4" x14ac:dyDescent="0.25">
      <c r="A1887" s="6">
        <v>531621</v>
      </c>
      <c r="B1887" s="7" t="s">
        <v>368</v>
      </c>
      <c r="C1887" s="8">
        <v>1380147</v>
      </c>
      <c r="D1887" s="8">
        <v>1265614</v>
      </c>
    </row>
    <row r="1888" spans="1:4" x14ac:dyDescent="0.25">
      <c r="A1888" s="6">
        <v>531622</v>
      </c>
      <c r="B1888" s="7" t="s">
        <v>369</v>
      </c>
      <c r="C1888" s="8">
        <v>752949</v>
      </c>
      <c r="D1888" s="8">
        <v>292400</v>
      </c>
    </row>
    <row r="1889" spans="1:4" x14ac:dyDescent="0.25">
      <c r="A1889" s="6">
        <v>531623</v>
      </c>
      <c r="B1889" s="7" t="s">
        <v>370</v>
      </c>
      <c r="C1889" s="8"/>
      <c r="D1889" s="8"/>
    </row>
    <row r="1890" spans="1:4" x14ac:dyDescent="0.25">
      <c r="A1890" s="6">
        <v>531624</v>
      </c>
      <c r="B1890" s="7" t="s">
        <v>371</v>
      </c>
      <c r="C1890" s="8">
        <v>9556992</v>
      </c>
      <c r="D1890" s="8">
        <v>7538087</v>
      </c>
    </row>
    <row r="1891" spans="1:4" x14ac:dyDescent="0.25">
      <c r="A1891" s="6">
        <v>531625</v>
      </c>
      <c r="B1891" s="7" t="s">
        <v>372</v>
      </c>
      <c r="C1891" s="8">
        <v>3370201</v>
      </c>
      <c r="D1891" s="8">
        <v>2099266</v>
      </c>
    </row>
    <row r="1892" spans="1:4" x14ac:dyDescent="0.25">
      <c r="A1892" s="6">
        <v>531626</v>
      </c>
      <c r="B1892" s="7" t="s">
        <v>373</v>
      </c>
      <c r="C1892" s="8"/>
      <c r="D1892" s="8"/>
    </row>
    <row r="1893" spans="1:4" x14ac:dyDescent="0.25">
      <c r="A1893" s="6">
        <v>531627</v>
      </c>
      <c r="B1893" s="7" t="s">
        <v>374</v>
      </c>
      <c r="C1893" s="8">
        <v>3213070</v>
      </c>
      <c r="D1893" s="8">
        <v>3148637</v>
      </c>
    </row>
    <row r="1894" spans="1:4" x14ac:dyDescent="0.25">
      <c r="A1894" s="6">
        <v>531628</v>
      </c>
      <c r="B1894" s="7" t="s">
        <v>375</v>
      </c>
      <c r="C1894" s="8"/>
      <c r="D1894" s="8"/>
    </row>
    <row r="1895" spans="1:4" x14ac:dyDescent="0.25">
      <c r="A1895" s="6">
        <v>531629</v>
      </c>
      <c r="B1895" s="7" t="s">
        <v>376</v>
      </c>
      <c r="C1895" s="8">
        <v>1138899</v>
      </c>
      <c r="D1895" s="8">
        <v>682028</v>
      </c>
    </row>
    <row r="1896" spans="1:4" x14ac:dyDescent="0.25">
      <c r="A1896" s="6">
        <v>531630</v>
      </c>
      <c r="B1896" s="7" t="s">
        <v>377</v>
      </c>
      <c r="C1896" s="8">
        <v>1221423</v>
      </c>
      <c r="D1896" s="8">
        <v>967954</v>
      </c>
    </row>
    <row r="1897" spans="1:4" x14ac:dyDescent="0.25">
      <c r="A1897" s="6">
        <v>531631</v>
      </c>
      <c r="B1897" s="7" t="s">
        <v>378</v>
      </c>
      <c r="C1897" s="8">
        <v>6043320</v>
      </c>
      <c r="D1897" s="8">
        <v>2762275</v>
      </c>
    </row>
    <row r="1898" spans="1:4" x14ac:dyDescent="0.25">
      <c r="A1898" s="6">
        <v>531632</v>
      </c>
      <c r="B1898" s="7" t="s">
        <v>379</v>
      </c>
      <c r="C1898" s="8">
        <v>536105</v>
      </c>
      <c r="D1898" s="8">
        <v>1312367</v>
      </c>
    </row>
    <row r="1899" spans="1:4" x14ac:dyDescent="0.25">
      <c r="A1899" s="6">
        <v>531633</v>
      </c>
      <c r="B1899" s="7" t="s">
        <v>380</v>
      </c>
      <c r="C1899" s="8">
        <v>815250</v>
      </c>
      <c r="D1899" s="8">
        <v>528591</v>
      </c>
    </row>
    <row r="1900" spans="1:4" x14ac:dyDescent="0.25">
      <c r="A1900" s="6">
        <v>531634</v>
      </c>
      <c r="B1900" s="7" t="s">
        <v>381</v>
      </c>
      <c r="C1900" s="8">
        <v>146250</v>
      </c>
      <c r="D1900" s="8">
        <v>25000</v>
      </c>
    </row>
    <row r="1901" spans="1:4" x14ac:dyDescent="0.25">
      <c r="A1901" s="6">
        <v>531635</v>
      </c>
      <c r="B1901" s="7" t="s">
        <v>382</v>
      </c>
      <c r="C1901" s="8"/>
      <c r="D1901" s="8"/>
    </row>
    <row r="1902" spans="1:4" x14ac:dyDescent="0.25">
      <c r="A1902" s="6">
        <v>531636</v>
      </c>
      <c r="B1902" s="7" t="s">
        <v>383</v>
      </c>
      <c r="C1902" s="8"/>
      <c r="D1902" s="8"/>
    </row>
    <row r="1903" spans="1:4" x14ac:dyDescent="0.25">
      <c r="A1903" s="6">
        <v>531637</v>
      </c>
      <c r="B1903" s="7" t="s">
        <v>384</v>
      </c>
      <c r="C1903" s="8">
        <v>30397</v>
      </c>
      <c r="D1903" s="8">
        <v>44195</v>
      </c>
    </row>
    <row r="1904" spans="1:4" x14ac:dyDescent="0.25">
      <c r="A1904" s="6">
        <v>531638</v>
      </c>
      <c r="B1904" s="7" t="s">
        <v>413</v>
      </c>
      <c r="C1904" s="8">
        <v>438190</v>
      </c>
      <c r="D1904" s="8">
        <v>478460</v>
      </c>
    </row>
    <row r="1905" spans="1:4" x14ac:dyDescent="0.25">
      <c r="A1905" s="6">
        <v>531639</v>
      </c>
      <c r="B1905" s="7" t="s">
        <v>386</v>
      </c>
      <c r="C1905" s="8">
        <v>394615</v>
      </c>
      <c r="D1905" s="8">
        <v>480796</v>
      </c>
    </row>
    <row r="1906" spans="1:4" x14ac:dyDescent="0.25">
      <c r="A1906" s="6">
        <v>531640</v>
      </c>
      <c r="B1906" s="7" t="s">
        <v>387</v>
      </c>
      <c r="C1906" s="8"/>
      <c r="D1906" s="8"/>
    </row>
    <row r="1907" spans="1:4" x14ac:dyDescent="0.25">
      <c r="A1907" s="6">
        <v>531641</v>
      </c>
      <c r="B1907" s="7" t="s">
        <v>388</v>
      </c>
      <c r="C1907" s="8">
        <v>5412770</v>
      </c>
      <c r="D1907" s="8">
        <v>6977947</v>
      </c>
    </row>
    <row r="1908" spans="1:4" x14ac:dyDescent="0.25">
      <c r="A1908" s="6">
        <v>531642</v>
      </c>
      <c r="B1908" s="7" t="s">
        <v>167</v>
      </c>
      <c r="C1908" s="8"/>
      <c r="D1908" s="8"/>
    </row>
    <row r="1909" spans="1:4" x14ac:dyDescent="0.25">
      <c r="A1909" s="6">
        <v>531643</v>
      </c>
      <c r="B1909" s="7" t="s">
        <v>159</v>
      </c>
      <c r="C1909" s="8">
        <v>386942</v>
      </c>
      <c r="D1909" s="8">
        <v>340884</v>
      </c>
    </row>
    <row r="1910" spans="1:4" x14ac:dyDescent="0.25">
      <c r="A1910" s="6">
        <v>531644</v>
      </c>
      <c r="B1910" s="7" t="s">
        <v>169</v>
      </c>
      <c r="C1910" s="8">
        <v>2577390</v>
      </c>
      <c r="D1910" s="8">
        <v>2292393</v>
      </c>
    </row>
    <row r="1911" spans="1:4" x14ac:dyDescent="0.25">
      <c r="A1911" s="6">
        <v>531645</v>
      </c>
      <c r="B1911" s="7" t="s">
        <v>170</v>
      </c>
      <c r="C1911" s="8">
        <v>310780</v>
      </c>
      <c r="D1911" s="8">
        <v>312315</v>
      </c>
    </row>
    <row r="1912" spans="1:4" x14ac:dyDescent="0.25">
      <c r="A1912" s="6">
        <v>531646</v>
      </c>
      <c r="B1912" s="7" t="s">
        <v>171</v>
      </c>
      <c r="C1912" s="8">
        <v>2530625</v>
      </c>
      <c r="D1912" s="8">
        <v>2250852</v>
      </c>
    </row>
    <row r="1913" spans="1:4" x14ac:dyDescent="0.25">
      <c r="A1913" s="6">
        <v>531647</v>
      </c>
      <c r="B1913" s="7" t="s">
        <v>389</v>
      </c>
      <c r="C1913" s="8">
        <v>304000</v>
      </c>
      <c r="D1913" s="8">
        <v>648000</v>
      </c>
    </row>
    <row r="1914" spans="1:4" x14ac:dyDescent="0.25">
      <c r="A1914" s="6">
        <v>531648</v>
      </c>
      <c r="B1914" s="7" t="s">
        <v>390</v>
      </c>
      <c r="C1914" s="8"/>
      <c r="D1914" s="8">
        <v>18657</v>
      </c>
    </row>
    <row r="1915" spans="1:4" ht="15.75" thickBot="1" x14ac:dyDescent="0.3">
      <c r="A1915" s="6">
        <v>531660</v>
      </c>
      <c r="B1915" s="7" t="s">
        <v>38</v>
      </c>
      <c r="C1915" s="8">
        <v>15796202</v>
      </c>
      <c r="D1915" s="8">
        <v>14387973</v>
      </c>
    </row>
    <row r="1916" spans="1:4" x14ac:dyDescent="0.25">
      <c r="A1916" s="38" t="s">
        <v>18</v>
      </c>
      <c r="B1916" s="39"/>
      <c r="C1916" s="40">
        <f>SUM(C1867:C1915)</f>
        <v>137590214</v>
      </c>
      <c r="D1916" s="40">
        <f>SUM(D1867:D1915)</f>
        <v>114450521</v>
      </c>
    </row>
    <row r="1917" spans="1:4" x14ac:dyDescent="0.25">
      <c r="A1917" s="41">
        <v>5317</v>
      </c>
      <c r="B1917" s="42" t="s">
        <v>281</v>
      </c>
      <c r="C1917" s="43"/>
      <c r="D1917" s="43"/>
    </row>
    <row r="1918" spans="1:4" ht="15.75" thickBot="1" x14ac:dyDescent="0.3">
      <c r="A1918" s="57">
        <v>531701</v>
      </c>
      <c r="B1918" s="58" t="s">
        <v>291</v>
      </c>
      <c r="C1918" s="77"/>
      <c r="D1918" s="77"/>
    </row>
    <row r="1919" spans="1:4" ht="15.75" thickBot="1" x14ac:dyDescent="0.3">
      <c r="A1919" s="9" t="s">
        <v>18</v>
      </c>
      <c r="B1919" s="10"/>
      <c r="C1919" s="11">
        <f>SUM(C1918:C1918)</f>
        <v>0</v>
      </c>
      <c r="D1919" s="11">
        <f>SUM(D1918:D1918)</f>
        <v>0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>
        <v>772511</v>
      </c>
      <c r="D1922" s="8">
        <v>-61713</v>
      </c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>
        <v>2792</v>
      </c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>
        <v>2180</v>
      </c>
      <c r="D1929" s="8">
        <v>11600</v>
      </c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21">
        <v>6559963</v>
      </c>
      <c r="D1936" s="21"/>
    </row>
    <row r="1937" spans="1:4" ht="15.75" thickBot="1" x14ac:dyDescent="0.3">
      <c r="A1937" s="9" t="s">
        <v>18</v>
      </c>
      <c r="B1937" s="10"/>
      <c r="C1937" s="11">
        <f>SUM(C1922:C1936)</f>
        <v>7334654</v>
      </c>
      <c r="D1937" s="11">
        <f>SUM(D1922:D1936)</f>
        <v>-47321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21"/>
      <c r="D1953" s="21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>
        <v>2972223</v>
      </c>
      <c r="D1956" s="8">
        <v>1103962</v>
      </c>
    </row>
    <row r="1957" spans="1:4" x14ac:dyDescent="0.25">
      <c r="A1957" s="6">
        <v>540302</v>
      </c>
      <c r="B1957" s="7" t="s">
        <v>95</v>
      </c>
      <c r="C1957" s="8">
        <v>2972223</v>
      </c>
      <c r="D1957" s="8">
        <v>1103962</v>
      </c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>
        <v>1574</v>
      </c>
      <c r="D1959" s="8">
        <v>3879</v>
      </c>
    </row>
    <row r="1960" spans="1:4" x14ac:dyDescent="0.25">
      <c r="A1960" s="6">
        <v>540305</v>
      </c>
      <c r="B1960" s="7" t="s">
        <v>98</v>
      </c>
      <c r="C1960" s="8">
        <v>116842</v>
      </c>
      <c r="D1960" s="8">
        <v>61011</v>
      </c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>
        <v>77923</v>
      </c>
      <c r="D1963" s="18">
        <v>161842</v>
      </c>
    </row>
    <row r="1964" spans="1:4" x14ac:dyDescent="0.25">
      <c r="A1964" s="6">
        <v>540309</v>
      </c>
      <c r="B1964" s="7" t="s">
        <v>102</v>
      </c>
      <c r="C1964" s="8">
        <v>993983</v>
      </c>
      <c r="D1964" s="8">
        <v>150386</v>
      </c>
    </row>
    <row r="1965" spans="1:4" x14ac:dyDescent="0.25">
      <c r="A1965" s="6">
        <v>540310</v>
      </c>
      <c r="B1965" s="7" t="s">
        <v>103</v>
      </c>
      <c r="C1965" s="8"/>
      <c r="D1965" s="8">
        <v>427</v>
      </c>
    </row>
    <row r="1966" spans="1:4" x14ac:dyDescent="0.25">
      <c r="A1966" s="6">
        <v>540311</v>
      </c>
      <c r="B1966" s="7" t="s">
        <v>104</v>
      </c>
      <c r="C1966" s="8"/>
      <c r="D1966" s="8">
        <v>198691</v>
      </c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21">
        <v>738345</v>
      </c>
      <c r="D1970" s="21">
        <v>383467</v>
      </c>
    </row>
    <row r="1971" spans="1:4" ht="15.75" thickBot="1" x14ac:dyDescent="0.3">
      <c r="A1971" s="9" t="s">
        <v>18</v>
      </c>
      <c r="B1971" s="10"/>
      <c r="C1971" s="11">
        <f>SUM(C1956:C1970)</f>
        <v>7873113</v>
      </c>
      <c r="D1971" s="11">
        <f>SUM(D1956:D1970)</f>
        <v>3167627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21"/>
      <c r="D1987" s="21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>
        <v>1577</v>
      </c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21"/>
      <c r="D2004" s="21"/>
    </row>
    <row r="2005" spans="1:4" ht="15.75" thickBot="1" x14ac:dyDescent="0.3">
      <c r="A2005" s="9" t="s">
        <v>18</v>
      </c>
      <c r="B2005" s="10"/>
      <c r="C2005" s="11">
        <f>SUM(C1990:C2004)</f>
        <v>1577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>
        <v>441585</v>
      </c>
      <c r="D2007" s="8">
        <v>459182</v>
      </c>
    </row>
    <row r="2008" spans="1:4" x14ac:dyDescent="0.25">
      <c r="A2008" s="6">
        <v>540602</v>
      </c>
      <c r="B2008" s="7" t="s">
        <v>95</v>
      </c>
      <c r="C2008" s="8">
        <v>441585</v>
      </c>
      <c r="D2008" s="8">
        <v>399813</v>
      </c>
    </row>
    <row r="2009" spans="1:4" x14ac:dyDescent="0.25">
      <c r="A2009" s="6">
        <v>540603</v>
      </c>
      <c r="B2009" s="7" t="s">
        <v>96</v>
      </c>
      <c r="C2009" s="8"/>
      <c r="D2009" s="8">
        <v>16924</v>
      </c>
    </row>
    <row r="2010" spans="1:4" x14ac:dyDescent="0.25">
      <c r="A2010" s="6">
        <v>540604</v>
      </c>
      <c r="B2010" s="7" t="s">
        <v>97</v>
      </c>
      <c r="C2010" s="8">
        <v>1552</v>
      </c>
      <c r="D2010" s="8">
        <v>1372</v>
      </c>
    </row>
    <row r="2011" spans="1:4" x14ac:dyDescent="0.25">
      <c r="A2011" s="6">
        <v>540605</v>
      </c>
      <c r="B2011" s="7" t="s">
        <v>98</v>
      </c>
      <c r="C2011" s="8">
        <v>9152</v>
      </c>
      <c r="D2011" s="8">
        <v>9715</v>
      </c>
    </row>
    <row r="2012" spans="1:4" x14ac:dyDescent="0.25">
      <c r="A2012" s="6">
        <v>540606</v>
      </c>
      <c r="B2012" s="7" t="s">
        <v>99</v>
      </c>
      <c r="C2012" s="8"/>
      <c r="D2012" s="8">
        <v>2804</v>
      </c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>
        <v>64736</v>
      </c>
      <c r="D2014" s="18">
        <v>78037</v>
      </c>
    </row>
    <row r="2015" spans="1:4" x14ac:dyDescent="0.25">
      <c r="A2015" s="6">
        <v>540609</v>
      </c>
      <c r="B2015" s="7" t="s">
        <v>102</v>
      </c>
      <c r="C2015" s="8">
        <v>60154</v>
      </c>
      <c r="D2015" s="8">
        <v>78142</v>
      </c>
    </row>
    <row r="2016" spans="1:4" x14ac:dyDescent="0.25">
      <c r="A2016" s="6">
        <v>540610</v>
      </c>
      <c r="B2016" s="7" t="s">
        <v>103</v>
      </c>
      <c r="C2016" s="8">
        <v>171</v>
      </c>
      <c r="D2016" s="8">
        <v>5440</v>
      </c>
    </row>
    <row r="2017" spans="1:4" x14ac:dyDescent="0.25">
      <c r="A2017" s="6">
        <v>540611</v>
      </c>
      <c r="B2017" s="7" t="s">
        <v>104</v>
      </c>
      <c r="C2017" s="8">
        <v>79476</v>
      </c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21">
        <v>153387</v>
      </c>
      <c r="D2021" s="21">
        <v>153820</v>
      </c>
    </row>
    <row r="2022" spans="1:4" ht="15.75" thickBot="1" x14ac:dyDescent="0.3">
      <c r="A2022" s="9" t="s">
        <v>18</v>
      </c>
      <c r="B2022" s="10"/>
      <c r="C2022" s="11">
        <f>SUM(C2007:C2021)</f>
        <v>1251798</v>
      </c>
      <c r="D2022" s="11">
        <f>SUM(D2007:D2021)</f>
        <v>1205249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21"/>
      <c r="D2038" s="21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21"/>
      <c r="D2055" s="21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21"/>
      <c r="D2072" s="21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21"/>
      <c r="D2089" s="21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21"/>
      <c r="D2106" s="21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21"/>
      <c r="D2123" s="21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21"/>
      <c r="D2140" s="21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>
        <v>3962965</v>
      </c>
      <c r="D2143" s="8">
        <v>1457292</v>
      </c>
    </row>
    <row r="2144" spans="1:4" x14ac:dyDescent="0.25">
      <c r="A2144" s="6">
        <v>541402</v>
      </c>
      <c r="B2144" s="7" t="s">
        <v>95</v>
      </c>
      <c r="C2144" s="8">
        <v>3962965</v>
      </c>
      <c r="D2144" s="8">
        <v>1457292</v>
      </c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>
        <v>-440</v>
      </c>
      <c r="D2146" s="8">
        <v>5172</v>
      </c>
    </row>
    <row r="2147" spans="1:4" x14ac:dyDescent="0.25">
      <c r="A2147" s="6">
        <v>541405</v>
      </c>
      <c r="B2147" s="7" t="s">
        <v>98</v>
      </c>
      <c r="C2147" s="8">
        <v>58421</v>
      </c>
      <c r="D2147" s="8">
        <v>30506</v>
      </c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>
        <v>104815</v>
      </c>
      <c r="D2150" s="8">
        <v>150583</v>
      </c>
    </row>
    <row r="2151" spans="1:4" x14ac:dyDescent="0.25">
      <c r="A2151" s="6">
        <v>541409</v>
      </c>
      <c r="B2151" s="7" t="s">
        <v>102</v>
      </c>
      <c r="C2151" s="8">
        <v>1325312</v>
      </c>
      <c r="D2151" s="8">
        <v>262418</v>
      </c>
    </row>
    <row r="2152" spans="1:4" x14ac:dyDescent="0.25">
      <c r="A2152" s="6">
        <v>541410</v>
      </c>
      <c r="B2152" s="7" t="s">
        <v>103</v>
      </c>
      <c r="C2152" s="8"/>
      <c r="D2152" s="8">
        <v>569</v>
      </c>
    </row>
    <row r="2153" spans="1:4" x14ac:dyDescent="0.25">
      <c r="A2153" s="6">
        <v>541411</v>
      </c>
      <c r="B2153" s="7" t="s">
        <v>104</v>
      </c>
      <c r="C2153" s="8"/>
      <c r="D2153" s="8">
        <v>264921</v>
      </c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21">
        <v>984461</v>
      </c>
      <c r="D2157" s="21">
        <v>511289</v>
      </c>
    </row>
    <row r="2158" spans="1:4" ht="15.75" thickBot="1" x14ac:dyDescent="0.3">
      <c r="A2158" s="9" t="s">
        <v>18</v>
      </c>
      <c r="B2158" s="10"/>
      <c r="C2158" s="11">
        <f>SUM(C2143:C2157)</f>
        <v>10398499</v>
      </c>
      <c r="D2158" s="11">
        <f>SUM(D2143:D2157)</f>
        <v>4140042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21"/>
      <c r="D2174" s="21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21"/>
      <c r="D2191" s="21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21"/>
      <c r="D2208" s="21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21"/>
      <c r="D2225" s="21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7">
        <v>5420</v>
      </c>
      <c r="B2270" s="48" t="s">
        <v>281</v>
      </c>
      <c r="C2270" s="34"/>
      <c r="D2270" s="34"/>
    </row>
    <row r="2271" spans="1:4" ht="15.75" thickBot="1" x14ac:dyDescent="0.3">
      <c r="A2271" s="57">
        <v>542001</v>
      </c>
      <c r="B2271" s="59" t="s">
        <v>282</v>
      </c>
      <c r="C2271" s="60"/>
      <c r="D2271" s="60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/>
      <c r="D2275" s="8"/>
    </row>
    <row r="2276" spans="1:4" x14ac:dyDescent="0.25">
      <c r="A2276" s="6">
        <v>550102</v>
      </c>
      <c r="B2276" s="7" t="s">
        <v>440</v>
      </c>
      <c r="C2276" s="8">
        <v>3285323</v>
      </c>
      <c r="D2276" s="8">
        <v>2489492</v>
      </c>
    </row>
    <row r="2277" spans="1:4" x14ac:dyDescent="0.25">
      <c r="A2277" s="16">
        <v>550103</v>
      </c>
      <c r="B2277" s="17" t="s">
        <v>441</v>
      </c>
      <c r="C2277" s="18"/>
      <c r="D2277" s="18"/>
    </row>
    <row r="2278" spans="1:4" ht="15.75" thickBot="1" x14ac:dyDescent="0.3">
      <c r="A2278" s="16">
        <v>550110</v>
      </c>
      <c r="B2278" s="17" t="s">
        <v>38</v>
      </c>
      <c r="C2278" s="18"/>
      <c r="D2278" s="18"/>
    </row>
    <row r="2279" spans="1:4" ht="15.75" thickBot="1" x14ac:dyDescent="0.3">
      <c r="A2279" s="9" t="s">
        <v>18</v>
      </c>
      <c r="B2279" s="10"/>
      <c r="C2279" s="11">
        <f>SUM(C2275:C2278)</f>
        <v>3285323</v>
      </c>
      <c r="D2279" s="11">
        <f>SUM(D2275:D2278)</f>
        <v>2489492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>
        <v>2465500</v>
      </c>
    </row>
    <row r="2282" spans="1:4" x14ac:dyDescent="0.25">
      <c r="A2282" s="16">
        <v>550202</v>
      </c>
      <c r="B2282" s="17" t="s">
        <v>314</v>
      </c>
      <c r="C2282" s="18">
        <v>3982163</v>
      </c>
      <c r="D2282" s="18"/>
    </row>
    <row r="2283" spans="1:4" x14ac:dyDescent="0.25">
      <c r="A2283" s="16">
        <v>550203</v>
      </c>
      <c r="B2283" s="17" t="s">
        <v>444</v>
      </c>
      <c r="C2283" s="18"/>
      <c r="D2283" s="18"/>
    </row>
    <row r="2284" spans="1:4" ht="15.75" thickBot="1" x14ac:dyDescent="0.3">
      <c r="A2284" s="16">
        <v>550210</v>
      </c>
      <c r="B2284" s="17" t="s">
        <v>38</v>
      </c>
      <c r="C2284" s="18"/>
      <c r="D2284" s="18"/>
    </row>
    <row r="2285" spans="1:4" ht="15.75" thickBot="1" x14ac:dyDescent="0.3">
      <c r="A2285" s="9" t="s">
        <v>18</v>
      </c>
      <c r="B2285" s="10"/>
      <c r="C2285" s="11">
        <f>SUM(C2281:C2284)</f>
        <v>3982163</v>
      </c>
      <c r="D2285" s="11">
        <f>SUM(D2281:D2284)</f>
        <v>2465500</v>
      </c>
    </row>
    <row r="2286" spans="1:4" x14ac:dyDescent="0.25">
      <c r="A2286" s="61"/>
      <c r="B2286" s="50"/>
      <c r="C2286" s="62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21"/>
      <c r="D2299" s="21"/>
    </row>
    <row r="2300" spans="1:4" ht="15.75" thickBot="1" x14ac:dyDescent="0.3">
      <c r="A2300" s="9" t="s">
        <v>18</v>
      </c>
      <c r="B2300" s="55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21"/>
      <c r="D2311" s="21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21"/>
      <c r="D2323" s="21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21"/>
      <c r="D2340" s="21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21"/>
      <c r="D2357" s="21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21"/>
      <c r="D2374" s="21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63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54"/>
      <c r="B2399" s="33"/>
      <c r="C2399" s="14"/>
      <c r="D2399" s="14"/>
    </row>
    <row r="2400" spans="1:4" x14ac:dyDescent="0.25">
      <c r="A2400" s="64" t="s">
        <v>454</v>
      </c>
      <c r="B2400" s="65"/>
      <c r="C2400" s="66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2213549933</v>
      </c>
      <c r="D2400" s="66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1872389372</v>
      </c>
    </row>
    <row r="2401" spans="1:4" x14ac:dyDescent="0.25">
      <c r="A2401" s="67"/>
      <c r="B2401" s="7"/>
      <c r="C2401" s="68"/>
      <c r="D2401" s="68"/>
    </row>
    <row r="2402" spans="1:4" x14ac:dyDescent="0.25">
      <c r="A2402" s="64" t="s">
        <v>455</v>
      </c>
      <c r="B2402" s="65"/>
      <c r="C2402" s="66">
        <f>C1115-C2400</f>
        <v>33833868</v>
      </c>
      <c r="D2402" s="66">
        <f>D1115-D2400</f>
        <v>38086084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90A531-43DE-4B9D-8088-8597BB126F07}">
  <dimension ref="A1"/>
  <sheetViews>
    <sheetView workbookViewId="0">
      <selection activeCell="A20" sqref="A20"/>
    </sheetView>
  </sheetViews>
  <sheetFormatPr baseColWidth="10" defaultRowHeight="15" x14ac:dyDescent="0.25"/>
  <sheetData>
    <row r="1" spans="1:1" ht="92.25" x14ac:dyDescent="1.35">
      <c r="A1" s="87" t="s">
        <v>457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2C235A-7ADC-43D4-BE01-720D69AE33CF}">
  <dimension ref="A1:D2402"/>
  <sheetViews>
    <sheetView workbookViewId="0">
      <selection activeCell="C17" sqref="C17"/>
    </sheetView>
  </sheetViews>
  <sheetFormatPr baseColWidth="10" defaultRowHeight="15" x14ac:dyDescent="0.25"/>
  <cols>
    <col min="1" max="1" width="7.140625" style="69" customWidth="1"/>
    <col min="2" max="2" width="75.85546875" style="70" customWidth="1"/>
    <col min="3" max="4" width="16.140625" style="71" customWidth="1"/>
  </cols>
  <sheetData>
    <row r="1" spans="1:4" x14ac:dyDescent="0.25">
      <c r="A1" s="1" t="s">
        <v>0</v>
      </c>
      <c r="B1" s="1" t="s">
        <v>1</v>
      </c>
      <c r="C1" s="86">
        <v>2021</v>
      </c>
      <c r="D1" s="86">
        <v>2020</v>
      </c>
    </row>
    <row r="2" spans="1:4" x14ac:dyDescent="0.25">
      <c r="A2" s="3">
        <v>1</v>
      </c>
      <c r="B2" s="4" t="s">
        <v>2</v>
      </c>
      <c r="C2" s="73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/>
      <c r="D6" s="8"/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>
        <v>28399216</v>
      </c>
      <c r="D8" s="8">
        <v>28399216</v>
      </c>
    </row>
    <row r="9" spans="1:4" x14ac:dyDescent="0.25">
      <c r="A9" s="6">
        <v>1105</v>
      </c>
      <c r="B9" s="7" t="s">
        <v>9</v>
      </c>
      <c r="C9" s="8">
        <v>-7430955</v>
      </c>
      <c r="D9" s="8">
        <v>-6740962</v>
      </c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176252639</v>
      </c>
      <c r="D11" s="8">
        <v>310899339</v>
      </c>
    </row>
    <row r="12" spans="1:4" x14ac:dyDescent="0.25">
      <c r="A12" s="6">
        <v>1108</v>
      </c>
      <c r="B12" s="7" t="s">
        <v>12</v>
      </c>
      <c r="C12" s="8"/>
      <c r="D12" s="8"/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/>
      <c r="D14" s="8"/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>
        <v>18449137</v>
      </c>
      <c r="D16" s="8">
        <v>18679972</v>
      </c>
    </row>
    <row r="17" spans="1:4" ht="15.75" thickBot="1" x14ac:dyDescent="0.3">
      <c r="A17" s="6">
        <v>1111</v>
      </c>
      <c r="B17" s="7" t="s">
        <v>17</v>
      </c>
      <c r="C17" s="8"/>
      <c r="D17" s="8"/>
    </row>
    <row r="18" spans="1:4" ht="15.75" thickBot="1" x14ac:dyDescent="0.3">
      <c r="A18" s="9" t="s">
        <v>18</v>
      </c>
      <c r="B18" s="10"/>
      <c r="C18" s="11">
        <f>SUM(C4:C17)</f>
        <v>215670037</v>
      </c>
      <c r="D18" s="11">
        <f>SUM(D4:D17)</f>
        <v>351237565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8"/>
      <c r="D20" s="8"/>
    </row>
    <row r="21" spans="1:4" x14ac:dyDescent="0.25">
      <c r="A21" s="6">
        <v>1202</v>
      </c>
      <c r="B21" s="7" t="s">
        <v>21</v>
      </c>
      <c r="C21" s="8">
        <v>49000</v>
      </c>
      <c r="D21" s="8">
        <v>49000</v>
      </c>
    </row>
    <row r="22" spans="1:4" x14ac:dyDescent="0.25">
      <c r="A22" s="6">
        <v>1203</v>
      </c>
      <c r="B22" s="7" t="s">
        <v>22</v>
      </c>
      <c r="C22" s="8">
        <v>17267520</v>
      </c>
      <c r="D22" s="8">
        <v>32245637</v>
      </c>
    </row>
    <row r="23" spans="1:4" x14ac:dyDescent="0.25">
      <c r="A23" s="6">
        <v>1204</v>
      </c>
      <c r="B23" s="7" t="s">
        <v>23</v>
      </c>
      <c r="C23" s="8">
        <v>20849770</v>
      </c>
      <c r="D23" s="8">
        <v>16511672</v>
      </c>
    </row>
    <row r="24" spans="1:4" ht="15.75" thickBot="1" x14ac:dyDescent="0.3">
      <c r="A24" s="16">
        <v>1205</v>
      </c>
      <c r="B24" s="17" t="s">
        <v>24</v>
      </c>
      <c r="C24" s="18">
        <v>219340</v>
      </c>
      <c r="D24" s="18">
        <v>10829458</v>
      </c>
    </row>
    <row r="25" spans="1:4" ht="15.75" thickBot="1" x14ac:dyDescent="0.3">
      <c r="A25" s="9" t="s">
        <v>18</v>
      </c>
      <c r="B25" s="10"/>
      <c r="C25" s="11">
        <f>SUM(C20:C24)</f>
        <v>38385630</v>
      </c>
      <c r="D25" s="11">
        <f>SUM(D20:D24)</f>
        <v>59635767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2632432</v>
      </c>
      <c r="D27" s="8">
        <v>2349669</v>
      </c>
    </row>
    <row r="28" spans="1:4" x14ac:dyDescent="0.25">
      <c r="A28" s="6">
        <v>1302</v>
      </c>
      <c r="B28" s="7" t="s">
        <v>27</v>
      </c>
      <c r="C28" s="8">
        <v>60125293</v>
      </c>
      <c r="D28" s="8">
        <v>57633617</v>
      </c>
    </row>
    <row r="29" spans="1:4" x14ac:dyDescent="0.25">
      <c r="A29" s="6">
        <v>1303</v>
      </c>
      <c r="B29" s="7" t="s">
        <v>28</v>
      </c>
      <c r="C29" s="8">
        <v>9900590</v>
      </c>
      <c r="D29" s="8">
        <v>13773818</v>
      </c>
    </row>
    <row r="30" spans="1:4" x14ac:dyDescent="0.25">
      <c r="A30" s="6">
        <v>1304</v>
      </c>
      <c r="B30" s="7" t="s">
        <v>29</v>
      </c>
      <c r="C30" s="8">
        <v>3674709</v>
      </c>
      <c r="D30" s="8">
        <v>3248675</v>
      </c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2707747</v>
      </c>
      <c r="D32" s="8">
        <v>2840850</v>
      </c>
    </row>
    <row r="33" spans="1:4" x14ac:dyDescent="0.25">
      <c r="A33" s="6">
        <v>1307</v>
      </c>
      <c r="B33" s="7" t="s">
        <v>32</v>
      </c>
      <c r="C33" s="8">
        <v>106048</v>
      </c>
      <c r="D33" s="8">
        <v>1076777</v>
      </c>
    </row>
    <row r="34" spans="1:4" x14ac:dyDescent="0.25">
      <c r="A34" s="6">
        <v>1308</v>
      </c>
      <c r="B34" s="7" t="s">
        <v>33</v>
      </c>
      <c r="C34" s="8"/>
      <c r="D34" s="8"/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>
        <v>338929</v>
      </c>
      <c r="D37" s="8"/>
    </row>
    <row r="38" spans="1:4" x14ac:dyDescent="0.25">
      <c r="A38" s="16">
        <v>1312</v>
      </c>
      <c r="B38" s="17" t="s">
        <v>37</v>
      </c>
      <c r="C38" s="18"/>
      <c r="D38" s="18"/>
    </row>
    <row r="39" spans="1:4" ht="15.75" thickBot="1" x14ac:dyDescent="0.3">
      <c r="A39" s="16">
        <v>1320</v>
      </c>
      <c r="B39" s="17" t="s">
        <v>38</v>
      </c>
      <c r="C39" s="18"/>
      <c r="D39" s="18"/>
    </row>
    <row r="40" spans="1:4" ht="15.75" thickBot="1" x14ac:dyDescent="0.3">
      <c r="A40" s="9" t="s">
        <v>18</v>
      </c>
      <c r="B40" s="10"/>
      <c r="C40" s="11">
        <f>SUM(C27:C39)</f>
        <v>79485748</v>
      </c>
      <c r="D40" s="11">
        <f>SUM(D27:D39)</f>
        <v>80923406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>
        <v>29956014</v>
      </c>
      <c r="D46" s="8">
        <v>9441980</v>
      </c>
    </row>
    <row r="47" spans="1:4" x14ac:dyDescent="0.25">
      <c r="A47" s="6">
        <v>1406</v>
      </c>
      <c r="B47" s="7" t="s">
        <v>45</v>
      </c>
      <c r="C47" s="8">
        <v>3131587</v>
      </c>
      <c r="D47" s="8">
        <v>3189299</v>
      </c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8"/>
    </row>
    <row r="51" spans="1:4" ht="15.75" thickBot="1" x14ac:dyDescent="0.3">
      <c r="A51" s="9" t="s">
        <v>18</v>
      </c>
      <c r="B51" s="10"/>
      <c r="C51" s="11">
        <f>SUM(C42:C50)</f>
        <v>33087601</v>
      </c>
      <c r="D51" s="11">
        <f>SUM(D42:D50)</f>
        <v>12631279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>
        <v>227295</v>
      </c>
      <c r="D53" s="8">
        <v>216949</v>
      </c>
    </row>
    <row r="54" spans="1:4" x14ac:dyDescent="0.25">
      <c r="A54" s="6">
        <v>1502</v>
      </c>
      <c r="B54" s="7" t="s">
        <v>51</v>
      </c>
      <c r="C54" s="8"/>
      <c r="D54" s="8"/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17144574</v>
      </c>
      <c r="D57" s="8">
        <v>16088378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>
        <v>13599272</v>
      </c>
      <c r="D59" s="8">
        <v>12308840</v>
      </c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16">
        <v>1510</v>
      </c>
      <c r="B61" s="17" t="s">
        <v>38</v>
      </c>
      <c r="C61" s="8">
        <v>14410107</v>
      </c>
      <c r="D61" s="8">
        <v>4874806.1100000003</v>
      </c>
    </row>
    <row r="62" spans="1:4" ht="15.75" thickBot="1" x14ac:dyDescent="0.3">
      <c r="A62" s="9" t="s">
        <v>18</v>
      </c>
      <c r="B62" s="10"/>
      <c r="C62" s="11">
        <f>SUM(C53:C61)</f>
        <v>45381248</v>
      </c>
      <c r="D62" s="11">
        <f>SUM(D53:D61)</f>
        <v>33488973.109999999</v>
      </c>
    </row>
    <row r="63" spans="1:4" x14ac:dyDescent="0.25">
      <c r="A63" s="12">
        <v>16</v>
      </c>
      <c r="B63" s="13" t="s">
        <v>58</v>
      </c>
      <c r="C63" s="14"/>
      <c r="D63" s="14"/>
    </row>
    <row r="64" spans="1:4" x14ac:dyDescent="0.25">
      <c r="A64" s="6">
        <v>1601</v>
      </c>
      <c r="B64" s="7" t="s">
        <v>59</v>
      </c>
      <c r="C64" s="8">
        <v>3200000</v>
      </c>
      <c r="D64" s="8">
        <v>3200000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>
        <v>222482907</v>
      </c>
      <c r="D68" s="8">
        <v>64863066</v>
      </c>
    </row>
    <row r="69" spans="1:4" ht="15.75" thickBot="1" x14ac:dyDescent="0.3">
      <c r="A69" s="9" t="s">
        <v>18</v>
      </c>
      <c r="B69" s="10"/>
      <c r="C69" s="11">
        <f>SUM(C64:C68)</f>
        <v>225682907</v>
      </c>
      <c r="D69" s="11">
        <f>SUM(D64:D68)</f>
        <v>68063066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>
        <v>30171967</v>
      </c>
      <c r="D71" s="8">
        <v>1005937</v>
      </c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33244605</v>
      </c>
      <c r="D73" s="8">
        <v>29218930</v>
      </c>
    </row>
    <row r="74" spans="1:4" x14ac:dyDescent="0.25">
      <c r="A74" s="6">
        <v>1704</v>
      </c>
      <c r="B74" s="7" t="s">
        <v>68</v>
      </c>
      <c r="C74" s="8">
        <v>-25016238</v>
      </c>
      <c r="D74" s="8">
        <v>-24466057</v>
      </c>
    </row>
    <row r="75" spans="1:4" x14ac:dyDescent="0.25">
      <c r="A75" s="6">
        <v>1705</v>
      </c>
      <c r="B75" s="7" t="s">
        <v>69</v>
      </c>
      <c r="C75" s="8">
        <v>5519653</v>
      </c>
      <c r="D75" s="8">
        <v>5511983</v>
      </c>
    </row>
    <row r="76" spans="1:4" ht="15.75" thickBot="1" x14ac:dyDescent="0.3">
      <c r="A76" s="6">
        <v>1706</v>
      </c>
      <c r="B76" s="7" t="s">
        <v>70</v>
      </c>
      <c r="C76" s="8">
        <v>-4560962</v>
      </c>
      <c r="D76" s="8">
        <v>-4328647</v>
      </c>
    </row>
    <row r="77" spans="1:4" ht="15.75" thickBot="1" x14ac:dyDescent="0.3">
      <c r="A77" s="9" t="s">
        <v>18</v>
      </c>
      <c r="B77" s="10"/>
      <c r="C77" s="11">
        <f>SUM(C71:C76)</f>
        <v>39359025</v>
      </c>
      <c r="D77" s="11">
        <f>SUM(D71:D76)</f>
        <v>6942146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18"/>
      <c r="D80" s="1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>
        <v>1158504</v>
      </c>
      <c r="D84" s="8">
        <v>1001103</v>
      </c>
    </row>
    <row r="85" spans="1:4" x14ac:dyDescent="0.25">
      <c r="A85" s="6">
        <v>1903</v>
      </c>
      <c r="B85" s="7" t="s">
        <v>76</v>
      </c>
      <c r="C85" s="8">
        <v>326830</v>
      </c>
      <c r="D85" s="8">
        <v>264830</v>
      </c>
    </row>
    <row r="86" spans="1:4" x14ac:dyDescent="0.25">
      <c r="A86" s="6">
        <v>1904</v>
      </c>
      <c r="B86" s="7" t="s">
        <v>77</v>
      </c>
      <c r="C86" s="8"/>
      <c r="D86" s="8"/>
    </row>
    <row r="87" spans="1:4" x14ac:dyDescent="0.25">
      <c r="A87" s="6">
        <v>1905</v>
      </c>
      <c r="B87" s="7" t="s">
        <v>78</v>
      </c>
      <c r="C87" s="8"/>
      <c r="D87" s="8"/>
    </row>
    <row r="88" spans="1:4" x14ac:dyDescent="0.25">
      <c r="A88" s="6">
        <v>1906</v>
      </c>
      <c r="B88" s="7" t="s">
        <v>79</v>
      </c>
      <c r="C88" s="8"/>
      <c r="D88" s="8"/>
    </row>
    <row r="89" spans="1:4" x14ac:dyDescent="0.25">
      <c r="A89" s="6">
        <v>1907</v>
      </c>
      <c r="B89" s="7" t="s">
        <v>80</v>
      </c>
      <c r="C89" s="8">
        <v>32158255</v>
      </c>
      <c r="D89" s="8">
        <v>30480146</v>
      </c>
    </row>
    <row r="90" spans="1:4" x14ac:dyDescent="0.25">
      <c r="A90" s="6">
        <v>1908</v>
      </c>
      <c r="B90" s="7" t="s">
        <v>81</v>
      </c>
      <c r="C90" s="8">
        <v>-30297219</v>
      </c>
      <c r="D90" s="8">
        <v>-29797222</v>
      </c>
    </row>
    <row r="91" spans="1:4" ht="15.75" thickBot="1" x14ac:dyDescent="0.3">
      <c r="A91" s="6">
        <v>1910</v>
      </c>
      <c r="B91" s="7" t="s">
        <v>38</v>
      </c>
      <c r="C91" s="8">
        <v>2041959</v>
      </c>
      <c r="D91" s="8">
        <v>2041959</v>
      </c>
    </row>
    <row r="92" spans="1:4" ht="15.75" thickBot="1" x14ac:dyDescent="0.3">
      <c r="A92" s="9" t="s">
        <v>82</v>
      </c>
      <c r="B92" s="10"/>
      <c r="C92" s="11">
        <f>SUM(C83:C91)</f>
        <v>5388329</v>
      </c>
      <c r="D92" s="11">
        <f>SUM(D83:D91)</f>
        <v>3990816</v>
      </c>
    </row>
    <row r="93" spans="1:4" ht="15.75" thickBot="1" x14ac:dyDescent="0.3">
      <c r="A93" s="27"/>
      <c r="B93" s="20"/>
      <c r="C93" s="28"/>
      <c r="D93" s="28"/>
    </row>
    <row r="94" spans="1:4" ht="15.75" thickBot="1" x14ac:dyDescent="0.3">
      <c r="A94" s="29" t="s">
        <v>83</v>
      </c>
      <c r="B94" s="30"/>
      <c r="C94" s="31">
        <f>C18+C25+C40+C51+C62+C69+C77+C81+C92</f>
        <v>682440525</v>
      </c>
      <c r="D94" s="31">
        <f>D18+D25+D40+D51+D62+D69+D77+D81+D92</f>
        <v>616913018.11000001</v>
      </c>
    </row>
    <row r="95" spans="1:4" x14ac:dyDescent="0.25">
      <c r="A95" s="32"/>
      <c r="B95" s="33"/>
      <c r="C95" s="34"/>
      <c r="D95" s="34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/>
      <c r="D98" s="8"/>
    </row>
    <row r="99" spans="1:4" x14ac:dyDescent="0.25">
      <c r="A99" s="6">
        <v>2102</v>
      </c>
      <c r="B99" s="7" t="s">
        <v>87</v>
      </c>
      <c r="C99" s="8">
        <v>7924218</v>
      </c>
      <c r="D99" s="8">
        <v>8324897</v>
      </c>
    </row>
    <row r="100" spans="1:4" x14ac:dyDescent="0.25">
      <c r="A100" s="6">
        <v>2103</v>
      </c>
      <c r="B100" s="7" t="s">
        <v>88</v>
      </c>
      <c r="C100" s="8"/>
      <c r="D100" s="8">
        <v>68</v>
      </c>
    </row>
    <row r="101" spans="1:4" x14ac:dyDescent="0.25">
      <c r="A101" s="6">
        <v>2104</v>
      </c>
      <c r="B101" s="7" t="s">
        <v>89</v>
      </c>
      <c r="C101" s="8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/>
      <c r="D103" s="8"/>
    </row>
    <row r="104" spans="1:4" ht="15.75" thickBot="1" x14ac:dyDescent="0.3">
      <c r="A104" s="16">
        <v>2110</v>
      </c>
      <c r="B104" s="17" t="s">
        <v>92</v>
      </c>
      <c r="C104" s="18"/>
      <c r="D104" s="18"/>
    </row>
    <row r="105" spans="1:4" ht="15.75" thickBot="1" x14ac:dyDescent="0.3">
      <c r="A105" s="9" t="s">
        <v>18</v>
      </c>
      <c r="B105" s="10"/>
      <c r="C105" s="11">
        <f>SUM(C98:C104)</f>
        <v>7924218</v>
      </c>
      <c r="D105" s="11">
        <f>SUM(D98:D104)</f>
        <v>8324965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>
        <v>26090693</v>
      </c>
      <c r="D107" s="8">
        <v>22248674</v>
      </c>
    </row>
    <row r="108" spans="1:4" x14ac:dyDescent="0.25">
      <c r="A108" s="6">
        <v>2202</v>
      </c>
      <c r="B108" s="7" t="s">
        <v>95</v>
      </c>
      <c r="C108" s="8">
        <v>-16261935</v>
      </c>
      <c r="D108" s="8">
        <v>-14142821</v>
      </c>
    </row>
    <row r="109" spans="1:4" x14ac:dyDescent="0.25">
      <c r="A109" s="6">
        <v>2203</v>
      </c>
      <c r="B109" s="35" t="s">
        <v>96</v>
      </c>
      <c r="C109" s="8"/>
      <c r="D109" s="8"/>
    </row>
    <row r="110" spans="1:4" x14ac:dyDescent="0.25">
      <c r="A110" s="6">
        <v>2204</v>
      </c>
      <c r="B110" s="7" t="s">
        <v>97</v>
      </c>
      <c r="C110" s="8"/>
      <c r="D110" s="8"/>
    </row>
    <row r="111" spans="1:4" x14ac:dyDescent="0.25">
      <c r="A111" s="6">
        <v>2205</v>
      </c>
      <c r="B111" s="7" t="s">
        <v>98</v>
      </c>
      <c r="C111" s="8">
        <v>68732</v>
      </c>
      <c r="D111" s="8">
        <v>62151</v>
      </c>
    </row>
    <row r="112" spans="1:4" x14ac:dyDescent="0.25">
      <c r="A112" s="6">
        <v>2206</v>
      </c>
      <c r="B112" s="7" t="s">
        <v>99</v>
      </c>
      <c r="C112" s="8">
        <v>77262503</v>
      </c>
      <c r="D112" s="8">
        <v>63781796</v>
      </c>
    </row>
    <row r="113" spans="1:4" x14ac:dyDescent="0.25">
      <c r="A113" s="6">
        <v>2207</v>
      </c>
      <c r="B113" s="7" t="s">
        <v>100</v>
      </c>
      <c r="C113" s="8"/>
      <c r="D113" s="8"/>
    </row>
    <row r="114" spans="1:4" x14ac:dyDescent="0.25">
      <c r="A114" s="6">
        <v>2208</v>
      </c>
      <c r="B114" s="7" t="s">
        <v>101</v>
      </c>
      <c r="C114" s="8">
        <v>1235148</v>
      </c>
      <c r="D114" s="8">
        <v>1149298</v>
      </c>
    </row>
    <row r="115" spans="1:4" x14ac:dyDescent="0.25">
      <c r="A115" s="6">
        <v>2209</v>
      </c>
      <c r="B115" s="7" t="s">
        <v>102</v>
      </c>
      <c r="C115" s="8">
        <v>1480064</v>
      </c>
      <c r="D115" s="8">
        <v>1195389</v>
      </c>
    </row>
    <row r="116" spans="1:4" x14ac:dyDescent="0.25">
      <c r="A116" s="6">
        <v>2210</v>
      </c>
      <c r="B116" s="7" t="s">
        <v>103</v>
      </c>
      <c r="C116" s="8">
        <v>165549</v>
      </c>
      <c r="D116" s="8">
        <v>273430</v>
      </c>
    </row>
    <row r="117" spans="1:4" x14ac:dyDescent="0.25">
      <c r="A117" s="6">
        <v>2211</v>
      </c>
      <c r="B117" s="7" t="s">
        <v>104</v>
      </c>
      <c r="C117" s="8">
        <v>3105478</v>
      </c>
      <c r="D117" s="8">
        <v>3059292</v>
      </c>
    </row>
    <row r="118" spans="1:4" x14ac:dyDescent="0.25">
      <c r="A118" s="6">
        <v>2212</v>
      </c>
      <c r="B118" s="7" t="s">
        <v>105</v>
      </c>
      <c r="C118" s="8">
        <v>742882</v>
      </c>
      <c r="D118" s="8">
        <v>29835</v>
      </c>
    </row>
    <row r="119" spans="1:4" x14ac:dyDescent="0.25">
      <c r="A119" s="6">
        <v>2213</v>
      </c>
      <c r="B119" s="7" t="s">
        <v>106</v>
      </c>
      <c r="C119" s="8"/>
      <c r="D119" s="8"/>
    </row>
    <row r="120" spans="1:4" x14ac:dyDescent="0.25">
      <c r="A120" s="6">
        <v>2214</v>
      </c>
      <c r="B120" s="7" t="s">
        <v>107</v>
      </c>
      <c r="C120" s="8"/>
      <c r="D120" s="8"/>
    </row>
    <row r="121" spans="1:4" x14ac:dyDescent="0.25">
      <c r="A121" s="6">
        <v>2215</v>
      </c>
      <c r="B121" s="7" t="s">
        <v>108</v>
      </c>
      <c r="C121" s="8">
        <v>427494</v>
      </c>
      <c r="D121" s="8">
        <v>-15067</v>
      </c>
    </row>
    <row r="122" spans="1:4" ht="15.75" thickBot="1" x14ac:dyDescent="0.3">
      <c r="A122" s="19">
        <v>2216</v>
      </c>
      <c r="B122" s="20" t="s">
        <v>109</v>
      </c>
      <c r="C122" s="21">
        <v>1083596</v>
      </c>
      <c r="D122" s="21">
        <v>960737</v>
      </c>
    </row>
    <row r="123" spans="1:4" ht="15.75" thickBot="1" x14ac:dyDescent="0.3">
      <c r="A123" s="9" t="s">
        <v>18</v>
      </c>
      <c r="B123" s="10"/>
      <c r="C123" s="11">
        <f>SUM(C107:C122)</f>
        <v>95400204</v>
      </c>
      <c r="D123" s="11">
        <f>SUM(D107:D122)</f>
        <v>78602714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/>
    </row>
    <row r="126" spans="1:4" x14ac:dyDescent="0.25">
      <c r="A126" s="6">
        <v>2302</v>
      </c>
      <c r="B126" s="7" t="s">
        <v>112</v>
      </c>
      <c r="C126" s="8">
        <v>9000</v>
      </c>
      <c r="D126" s="8">
        <v>15512</v>
      </c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/>
      <c r="D129" s="8"/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/>
      <c r="D136" s="8"/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10954665</v>
      </c>
      <c r="D138" s="8">
        <v>10607846</v>
      </c>
    </row>
    <row r="139" spans="1:4" x14ac:dyDescent="0.25">
      <c r="A139" s="6">
        <v>2314</v>
      </c>
      <c r="B139" s="7" t="s">
        <v>125</v>
      </c>
      <c r="C139" s="8"/>
      <c r="D139" s="8"/>
    </row>
    <row r="140" spans="1:4" ht="15.75" thickBot="1" x14ac:dyDescent="0.3">
      <c r="A140" s="19"/>
      <c r="B140" s="20" t="s">
        <v>126</v>
      </c>
      <c r="C140" s="21"/>
      <c r="D140" s="21"/>
    </row>
    <row r="141" spans="1:4" ht="15.75" thickBot="1" x14ac:dyDescent="0.3">
      <c r="A141" s="9" t="s">
        <v>18</v>
      </c>
      <c r="B141" s="10"/>
      <c r="C141" s="11">
        <f>SUM(C125:C140)</f>
        <v>10963665</v>
      </c>
      <c r="D141" s="11">
        <f>SUM(D125:D140)</f>
        <v>10623358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>
        <v>753157</v>
      </c>
      <c r="D143" s="8">
        <v>2072142</v>
      </c>
    </row>
    <row r="144" spans="1:4" x14ac:dyDescent="0.25">
      <c r="A144" s="6">
        <v>2402</v>
      </c>
      <c r="B144" s="7" t="s">
        <v>129</v>
      </c>
      <c r="C144" s="8">
        <v>4523710</v>
      </c>
      <c r="D144" s="8"/>
    </row>
    <row r="145" spans="1:4" x14ac:dyDescent="0.25">
      <c r="A145" s="6">
        <v>2403</v>
      </c>
      <c r="B145" s="7" t="s">
        <v>130</v>
      </c>
      <c r="C145" s="8"/>
      <c r="D145" s="8"/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/>
      <c r="D147" s="8"/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5276867</v>
      </c>
      <c r="D149" s="11">
        <f>SUM(D143:D148)</f>
        <v>2072142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>
        <v>12477193</v>
      </c>
      <c r="D151" s="8">
        <v>10545936</v>
      </c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/>
      <c r="D153" s="8"/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/>
      <c r="D155" s="8"/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12477193</v>
      </c>
      <c r="D157" s="11">
        <f>SUM(D151:D156)</f>
        <v>10545936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5910569</v>
      </c>
      <c r="D160" s="8">
        <v>6586180</v>
      </c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/>
      <c r="D162" s="8"/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861572</v>
      </c>
      <c r="D164" s="8">
        <v>257207</v>
      </c>
    </row>
    <row r="165" spans="1:4" x14ac:dyDescent="0.25">
      <c r="A165" s="6">
        <v>2607</v>
      </c>
      <c r="B165" s="7" t="s">
        <v>148</v>
      </c>
      <c r="C165" s="8"/>
      <c r="D165" s="8"/>
    </row>
    <row r="166" spans="1:4" ht="15.75" thickBot="1" x14ac:dyDescent="0.3">
      <c r="A166" s="19">
        <v>2608</v>
      </c>
      <c r="B166" s="20" t="s">
        <v>149</v>
      </c>
      <c r="C166" s="21">
        <v>25129197</v>
      </c>
      <c r="D166" s="21">
        <v>2500000</v>
      </c>
    </row>
    <row r="167" spans="1:4" ht="15.75" thickBot="1" x14ac:dyDescent="0.3">
      <c r="A167" s="9" t="s">
        <v>18</v>
      </c>
      <c r="B167" s="10"/>
      <c r="C167" s="11">
        <f>SUM(C159:C166)</f>
        <v>31901338</v>
      </c>
      <c r="D167" s="11">
        <f>SUM(D159:D166)</f>
        <v>9343387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12171147</v>
      </c>
      <c r="D169" s="8">
        <v>10034573</v>
      </c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/>
      <c r="D172" s="8"/>
    </row>
    <row r="173" spans="1:4" x14ac:dyDescent="0.25">
      <c r="A173" s="6">
        <v>2705</v>
      </c>
      <c r="B173" s="7" t="s">
        <v>155</v>
      </c>
      <c r="C173" s="8">
        <v>403308</v>
      </c>
      <c r="D173" s="8">
        <v>323760</v>
      </c>
    </row>
    <row r="174" spans="1:4" x14ac:dyDescent="0.25">
      <c r="A174" s="6">
        <v>2706</v>
      </c>
      <c r="B174" s="7" t="s">
        <v>156</v>
      </c>
      <c r="C174" s="8">
        <v>45916</v>
      </c>
      <c r="D174" s="8">
        <v>21449</v>
      </c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/>
      <c r="D176" s="8"/>
    </row>
    <row r="177" spans="1:4" x14ac:dyDescent="0.25">
      <c r="A177" s="6">
        <v>2709</v>
      </c>
      <c r="B177" s="7" t="s">
        <v>159</v>
      </c>
      <c r="C177" s="8"/>
      <c r="D177" s="8"/>
    </row>
    <row r="178" spans="1:4" x14ac:dyDescent="0.25">
      <c r="A178" s="6">
        <v>2710</v>
      </c>
      <c r="B178" s="7" t="s">
        <v>160</v>
      </c>
      <c r="C178" s="8">
        <v>347428</v>
      </c>
      <c r="D178" s="8"/>
    </row>
    <row r="179" spans="1:4" x14ac:dyDescent="0.25">
      <c r="A179" s="6">
        <v>2711</v>
      </c>
      <c r="B179" s="7" t="s">
        <v>161</v>
      </c>
      <c r="C179" s="8"/>
      <c r="D179" s="8"/>
    </row>
    <row r="180" spans="1:4" x14ac:dyDescent="0.25">
      <c r="A180" s="6">
        <v>2712</v>
      </c>
      <c r="B180" s="7" t="s">
        <v>162</v>
      </c>
      <c r="C180" s="8">
        <v>65240</v>
      </c>
      <c r="D180" s="8">
        <v>45352</v>
      </c>
    </row>
    <row r="181" spans="1:4" x14ac:dyDescent="0.25">
      <c r="A181" s="6">
        <v>2713</v>
      </c>
      <c r="B181" s="7" t="s">
        <v>163</v>
      </c>
      <c r="C181" s="8">
        <v>321472</v>
      </c>
      <c r="D181" s="8">
        <v>315301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/>
      <c r="D183" s="8"/>
    </row>
    <row r="184" spans="1:4" x14ac:dyDescent="0.25">
      <c r="A184" s="6">
        <v>2716</v>
      </c>
      <c r="B184" s="7" t="s">
        <v>166</v>
      </c>
      <c r="C184" s="8">
        <v>4728789</v>
      </c>
      <c r="D184" s="8">
        <v>10364468</v>
      </c>
    </row>
    <row r="185" spans="1:4" x14ac:dyDescent="0.25">
      <c r="A185" s="6">
        <v>2717</v>
      </c>
      <c r="B185" s="7" t="s">
        <v>167</v>
      </c>
      <c r="C185" s="8"/>
      <c r="D185" s="8"/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/>
      <c r="D187" s="8">
        <v>416186</v>
      </c>
    </row>
    <row r="188" spans="1:4" x14ac:dyDescent="0.25">
      <c r="A188" s="16">
        <v>2720</v>
      </c>
      <c r="B188" s="17" t="s">
        <v>170</v>
      </c>
      <c r="C188" s="18"/>
      <c r="D188" s="18">
        <v>36287</v>
      </c>
    </row>
    <row r="189" spans="1:4" x14ac:dyDescent="0.25">
      <c r="A189" s="16">
        <v>2721</v>
      </c>
      <c r="B189" s="17" t="s">
        <v>171</v>
      </c>
      <c r="C189" s="18"/>
      <c r="D189" s="18">
        <v>415127</v>
      </c>
    </row>
    <row r="190" spans="1:4" x14ac:dyDescent="0.25">
      <c r="A190" s="16">
        <v>2722</v>
      </c>
      <c r="B190" s="17" t="s">
        <v>172</v>
      </c>
      <c r="C190" s="18"/>
      <c r="D190" s="18"/>
    </row>
    <row r="191" spans="1:4" ht="15.75" thickBot="1" x14ac:dyDescent="0.3">
      <c r="A191" s="16">
        <v>2730</v>
      </c>
      <c r="B191" s="17" t="s">
        <v>173</v>
      </c>
      <c r="C191" s="18">
        <v>410036</v>
      </c>
      <c r="D191" s="18">
        <v>425504</v>
      </c>
    </row>
    <row r="192" spans="1:4" ht="15.75" thickBot="1" x14ac:dyDescent="0.3">
      <c r="A192" s="9" t="s">
        <v>18</v>
      </c>
      <c r="B192" s="10"/>
      <c r="C192" s="11">
        <f>SUM(C169:C191)</f>
        <v>18493336</v>
      </c>
      <c r="D192" s="11">
        <f>SUM(D169:D191)</f>
        <v>22398007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>
        <v>307558</v>
      </c>
      <c r="D195" s="8">
        <v>186445</v>
      </c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>
        <v>99894</v>
      </c>
      <c r="D198" s="8">
        <v>92647</v>
      </c>
    </row>
    <row r="199" spans="1:4" ht="15.75" thickBot="1" x14ac:dyDescent="0.3">
      <c r="A199" s="16">
        <v>2810</v>
      </c>
      <c r="B199" s="17" t="s">
        <v>38</v>
      </c>
      <c r="C199" s="18"/>
      <c r="D199" s="18"/>
    </row>
    <row r="200" spans="1:4" ht="15.75" thickBot="1" x14ac:dyDescent="0.3">
      <c r="A200" s="9" t="s">
        <v>18</v>
      </c>
      <c r="B200" s="10"/>
      <c r="C200" s="11">
        <f>SUM(C194:C199)</f>
        <v>407452</v>
      </c>
      <c r="D200" s="11">
        <f>SUM(D194:D199)</f>
        <v>279092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10016669</v>
      </c>
      <c r="D202" s="8">
        <v>10173391</v>
      </c>
    </row>
    <row r="203" spans="1:4" x14ac:dyDescent="0.25">
      <c r="A203" s="6">
        <v>2902</v>
      </c>
      <c r="B203" s="7" t="s">
        <v>182</v>
      </c>
      <c r="C203" s="8">
        <v>7503939</v>
      </c>
      <c r="D203" s="8">
        <v>7376921</v>
      </c>
    </row>
    <row r="204" spans="1:4" x14ac:dyDescent="0.25">
      <c r="A204" s="6">
        <v>2903</v>
      </c>
      <c r="B204" s="7" t="s">
        <v>183</v>
      </c>
      <c r="C204" s="8"/>
      <c r="D204" s="8"/>
    </row>
    <row r="205" spans="1:4" x14ac:dyDescent="0.25">
      <c r="A205" s="6">
        <v>2904</v>
      </c>
      <c r="B205" s="7" t="s">
        <v>184</v>
      </c>
      <c r="C205" s="8">
        <v>309344</v>
      </c>
      <c r="D205" s="8">
        <v>308334</v>
      </c>
    </row>
    <row r="206" spans="1:4" ht="15.75" thickBot="1" x14ac:dyDescent="0.3">
      <c r="A206" s="16">
        <v>2910</v>
      </c>
      <c r="B206" s="17" t="s">
        <v>38</v>
      </c>
      <c r="C206" s="18"/>
      <c r="D206" s="18"/>
    </row>
    <row r="207" spans="1:4" ht="15.75" thickBot="1" x14ac:dyDescent="0.3">
      <c r="A207" s="9" t="s">
        <v>18</v>
      </c>
      <c r="B207" s="10"/>
      <c r="C207" s="11">
        <f>SUM(C202:C206)</f>
        <v>17829952</v>
      </c>
      <c r="D207" s="11">
        <f>SUM(D202:D206)</f>
        <v>17858646</v>
      </c>
    </row>
    <row r="208" spans="1:4" ht="15.75" thickBot="1" x14ac:dyDescent="0.3">
      <c r="A208" s="27"/>
      <c r="B208" s="20"/>
      <c r="C208" s="28"/>
      <c r="D208" s="28"/>
    </row>
    <row r="209" spans="1:4" ht="15.75" thickBot="1" x14ac:dyDescent="0.3">
      <c r="A209" s="29" t="s">
        <v>185</v>
      </c>
      <c r="B209" s="30"/>
      <c r="C209" s="31">
        <f>C105+C123+C141+C149+C157+C167+C192+C200+C207</f>
        <v>200674225</v>
      </c>
      <c r="D209" s="31">
        <f>D105+D123+D141+D149+D157+D167+D192+D200+D207</f>
        <v>160048247</v>
      </c>
    </row>
    <row r="210" spans="1:4" x14ac:dyDescent="0.25">
      <c r="A210" s="32"/>
      <c r="B210" s="33"/>
      <c r="C210" s="36"/>
      <c r="D210" s="36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400000000</v>
      </c>
      <c r="D213" s="8">
        <v>400000000</v>
      </c>
    </row>
    <row r="214" spans="1:4" x14ac:dyDescent="0.25">
      <c r="A214" s="6">
        <v>3102</v>
      </c>
      <c r="B214" s="7" t="s">
        <v>189</v>
      </c>
      <c r="C214" s="8">
        <v>-33606000</v>
      </c>
      <c r="D214" s="8">
        <v>-131091000</v>
      </c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366394000</v>
      </c>
      <c r="D216" s="11">
        <f>SUM(D213:D215)</f>
        <v>268909000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37722735</v>
      </c>
      <c r="D221" s="8">
        <v>33466825</v>
      </c>
    </row>
    <row r="222" spans="1:4" x14ac:dyDescent="0.25">
      <c r="A222" s="6">
        <v>3302</v>
      </c>
      <c r="B222" s="7" t="s">
        <v>195</v>
      </c>
      <c r="C222" s="8">
        <v>37363865</v>
      </c>
      <c r="D222" s="8">
        <v>16339859</v>
      </c>
    </row>
    <row r="223" spans="1:4" x14ac:dyDescent="0.25">
      <c r="A223" s="6">
        <v>3303</v>
      </c>
      <c r="B223" s="7" t="s">
        <v>196</v>
      </c>
      <c r="C223" s="8">
        <v>35880912</v>
      </c>
      <c r="D223" s="8">
        <v>133744301</v>
      </c>
    </row>
    <row r="224" spans="1:4" ht="15.75" thickBot="1" x14ac:dyDescent="0.3">
      <c r="A224" s="6">
        <v>3304</v>
      </c>
      <c r="B224" s="7" t="s">
        <v>197</v>
      </c>
      <c r="C224" s="8">
        <v>4404784</v>
      </c>
      <c r="D224" s="8">
        <v>4404784</v>
      </c>
    </row>
    <row r="225" spans="1:4" ht="15.75" thickBot="1" x14ac:dyDescent="0.3">
      <c r="A225" s="9" t="s">
        <v>18</v>
      </c>
      <c r="B225" s="10"/>
      <c r="C225" s="11">
        <f>SUM(C221:C224)</f>
        <v>115372296</v>
      </c>
      <c r="D225" s="11">
        <f>SUM(D221:D224)</f>
        <v>187955769</v>
      </c>
    </row>
    <row r="226" spans="1:4" ht="15.75" thickBot="1" x14ac:dyDescent="0.3">
      <c r="A226" s="27"/>
      <c r="B226" s="20"/>
      <c r="C226" s="28"/>
      <c r="D226" s="28"/>
    </row>
    <row r="227" spans="1:4" ht="15.75" thickBot="1" x14ac:dyDescent="0.3">
      <c r="A227" s="29" t="s">
        <v>198</v>
      </c>
      <c r="B227" s="30"/>
      <c r="C227" s="31">
        <f>C216+C219+C225</f>
        <v>481766296</v>
      </c>
      <c r="D227" s="31">
        <f>D216+D219+D225</f>
        <v>456864769</v>
      </c>
    </row>
    <row r="228" spans="1:4" ht="15.75" thickBot="1" x14ac:dyDescent="0.3">
      <c r="A228" s="27"/>
      <c r="B228" s="20"/>
      <c r="C228" s="28"/>
      <c r="D228" s="28"/>
    </row>
    <row r="229" spans="1:4" ht="15.75" thickBot="1" x14ac:dyDescent="0.3">
      <c r="A229" s="29" t="s">
        <v>199</v>
      </c>
      <c r="B229" s="30"/>
      <c r="C229" s="31">
        <f>C209+C227</f>
        <v>682440521</v>
      </c>
      <c r="D229" s="31">
        <f>D209+D227</f>
        <v>616913016</v>
      </c>
    </row>
    <row r="230" spans="1:4" x14ac:dyDescent="0.25">
      <c r="A230" s="32"/>
      <c r="B230" s="33"/>
      <c r="C230" s="36"/>
      <c r="D230" s="36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/>
      <c r="D234" s="8"/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>
        <v>175544563</v>
      </c>
      <c r="D236" s="8">
        <v>180551684</v>
      </c>
    </row>
    <row r="237" spans="1:4" x14ac:dyDescent="0.25">
      <c r="A237" s="6">
        <v>410104</v>
      </c>
      <c r="B237" s="7" t="s">
        <v>205</v>
      </c>
      <c r="C237" s="8"/>
      <c r="D237" s="8">
        <v>1350</v>
      </c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>
        <v>41010601</v>
      </c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>
        <v>41010603</v>
      </c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/>
      <c r="D243" s="8"/>
    </row>
    <row r="244" spans="1:4" ht="15.75" thickBot="1" x14ac:dyDescent="0.3">
      <c r="A244" s="19">
        <v>410108</v>
      </c>
      <c r="B244" s="20" t="s">
        <v>210</v>
      </c>
      <c r="C244" s="21"/>
      <c r="D244" s="21"/>
    </row>
    <row r="245" spans="1:4" ht="15.75" thickBot="1" x14ac:dyDescent="0.3">
      <c r="A245" s="9" t="s">
        <v>18</v>
      </c>
      <c r="B245" s="10"/>
      <c r="C245" s="22">
        <f>SUM(C234:C244)</f>
        <v>175544563</v>
      </c>
      <c r="D245" s="22">
        <f>SUM(D234:D244)</f>
        <v>180553034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>
        <v>41020501</v>
      </c>
      <c r="B252" s="7" t="s">
        <v>207</v>
      </c>
      <c r="C252" s="8"/>
      <c r="D252" s="8"/>
    </row>
    <row r="253" spans="1:4" x14ac:dyDescent="0.25">
      <c r="A253" s="6">
        <v>41020502</v>
      </c>
      <c r="B253" s="7" t="s">
        <v>212</v>
      </c>
      <c r="C253" s="8"/>
      <c r="D253" s="8"/>
    </row>
    <row r="254" spans="1:4" x14ac:dyDescent="0.25">
      <c r="A254" s="6">
        <v>41020503</v>
      </c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21"/>
      <c r="D256" s="21"/>
    </row>
    <row r="257" spans="1:4" ht="15.75" thickBot="1" x14ac:dyDescent="0.3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18"/>
      <c r="D259" s="1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>
        <v>41030501</v>
      </c>
      <c r="B264" s="7" t="s">
        <v>207</v>
      </c>
      <c r="C264" s="8"/>
      <c r="D264" s="8"/>
    </row>
    <row r="265" spans="1:4" x14ac:dyDescent="0.25">
      <c r="A265" s="6">
        <v>41030502</v>
      </c>
      <c r="B265" s="7" t="s">
        <v>208</v>
      </c>
      <c r="C265" s="8"/>
      <c r="D265" s="8"/>
    </row>
    <row r="266" spans="1:4" x14ac:dyDescent="0.25">
      <c r="A266" s="6">
        <v>41030503</v>
      </c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21"/>
      <c r="D268" s="21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>
        <v>41040501</v>
      </c>
      <c r="B276" s="7" t="s">
        <v>207</v>
      </c>
      <c r="C276" s="8"/>
      <c r="D276" s="8"/>
    </row>
    <row r="277" spans="1:4" x14ac:dyDescent="0.25">
      <c r="A277" s="6">
        <v>41040502</v>
      </c>
      <c r="B277" s="7" t="s">
        <v>208</v>
      </c>
      <c r="C277" s="8"/>
      <c r="D277" s="8"/>
    </row>
    <row r="278" spans="1:4" x14ac:dyDescent="0.25">
      <c r="A278" s="6">
        <v>41040503</v>
      </c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21"/>
      <c r="D280" s="21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/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>
        <v>41050401</v>
      </c>
      <c r="B287" s="7" t="s">
        <v>207</v>
      </c>
      <c r="C287" s="8"/>
      <c r="D287" s="8"/>
    </row>
    <row r="288" spans="1:4" x14ac:dyDescent="0.25">
      <c r="A288" s="6">
        <v>41050402</v>
      </c>
      <c r="B288" s="7" t="s">
        <v>208</v>
      </c>
      <c r="C288" s="8"/>
      <c r="D288" s="8"/>
    </row>
    <row r="289" spans="1:4" x14ac:dyDescent="0.25">
      <c r="A289" s="6">
        <v>41050403</v>
      </c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21"/>
      <c r="D291" s="21"/>
    </row>
    <row r="292" spans="1:4" ht="15.75" thickBot="1" x14ac:dyDescent="0.3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14">
        <v>1511556</v>
      </c>
      <c r="D294" s="14">
        <v>1550382</v>
      </c>
    </row>
    <row r="295" spans="1:4" x14ac:dyDescent="0.25">
      <c r="A295" s="6">
        <v>410602</v>
      </c>
      <c r="B295" s="7" t="s">
        <v>88</v>
      </c>
      <c r="C295" s="8"/>
      <c r="D295" s="8"/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>
        <v>41060401</v>
      </c>
      <c r="B298" s="7" t="s">
        <v>207</v>
      </c>
      <c r="C298" s="8"/>
      <c r="D298" s="8"/>
    </row>
    <row r="299" spans="1:4" x14ac:dyDescent="0.25">
      <c r="A299" s="6">
        <v>41060402</v>
      </c>
      <c r="B299" s="7" t="s">
        <v>208</v>
      </c>
      <c r="C299" s="8"/>
      <c r="D299" s="8"/>
    </row>
    <row r="300" spans="1:4" x14ac:dyDescent="0.25">
      <c r="A300" s="6">
        <v>41060403</v>
      </c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/>
      <c r="D301" s="8"/>
    </row>
    <row r="302" spans="1:4" ht="15.75" thickBot="1" x14ac:dyDescent="0.3">
      <c r="A302" s="19">
        <v>410606</v>
      </c>
      <c r="B302" s="20" t="s">
        <v>210</v>
      </c>
      <c r="C302" s="21"/>
      <c r="D302" s="21"/>
    </row>
    <row r="303" spans="1:4" ht="15.75" thickBot="1" x14ac:dyDescent="0.3">
      <c r="A303" s="9" t="s">
        <v>18</v>
      </c>
      <c r="B303" s="10"/>
      <c r="C303" s="11">
        <f>SUM(C294:C302)</f>
        <v>1511556</v>
      </c>
      <c r="D303" s="11">
        <f>SUM(D294:D302)</f>
        <v>1550382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/>
      <c r="D306" s="8"/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/>
      <c r="D309" s="8"/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>
        <v>41070801</v>
      </c>
      <c r="B313" s="7" t="s">
        <v>226</v>
      </c>
      <c r="C313" s="8"/>
      <c r="D313" s="8"/>
    </row>
    <row r="314" spans="1:4" x14ac:dyDescent="0.25">
      <c r="A314" s="6">
        <v>41070802</v>
      </c>
      <c r="B314" s="7" t="s">
        <v>208</v>
      </c>
      <c r="C314" s="8"/>
      <c r="D314" s="8"/>
    </row>
    <row r="315" spans="1:4" x14ac:dyDescent="0.25">
      <c r="A315" s="6">
        <v>41070803</v>
      </c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21"/>
      <c r="D316" s="21"/>
    </row>
    <row r="317" spans="1:4" ht="15.75" thickBot="1" x14ac:dyDescent="0.3">
      <c r="A317" s="9" t="s">
        <v>18</v>
      </c>
      <c r="B317" s="10"/>
      <c r="C317" s="11">
        <f>SUM(C305:C316)</f>
        <v>0</v>
      </c>
      <c r="D317" s="11">
        <f>SUM(D305:D316)</f>
        <v>0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>
        <v>41080801</v>
      </c>
      <c r="B327" s="7" t="s">
        <v>207</v>
      </c>
      <c r="C327" s="8"/>
      <c r="D327" s="8"/>
    </row>
    <row r="328" spans="1:4" x14ac:dyDescent="0.25">
      <c r="A328" s="6">
        <v>41080802</v>
      </c>
      <c r="B328" s="7" t="s">
        <v>208</v>
      </c>
      <c r="C328" s="8"/>
      <c r="D328" s="8"/>
    </row>
    <row r="329" spans="1:4" x14ac:dyDescent="0.25">
      <c r="A329" s="6">
        <v>41080803</v>
      </c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21"/>
      <c r="D330" s="21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/>
      <c r="D333" s="8"/>
    </row>
    <row r="334" spans="1:4" x14ac:dyDescent="0.25">
      <c r="A334" s="6">
        <v>410902</v>
      </c>
      <c r="B334" s="7" t="s">
        <v>87</v>
      </c>
      <c r="C334" s="14">
        <v>9027584</v>
      </c>
      <c r="D334" s="14">
        <v>8136984</v>
      </c>
    </row>
    <row r="335" spans="1:4" x14ac:dyDescent="0.25">
      <c r="A335" s="6">
        <v>410903</v>
      </c>
      <c r="B335" s="7" t="s">
        <v>88</v>
      </c>
      <c r="C335" s="8">
        <v>68</v>
      </c>
      <c r="D335" s="8">
        <v>31</v>
      </c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74" t="s">
        <v>234</v>
      </c>
      <c r="C338" s="8"/>
      <c r="D338" s="8"/>
    </row>
    <row r="339" spans="1:4" x14ac:dyDescent="0.25">
      <c r="A339" s="6">
        <v>41090501</v>
      </c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>
        <v>41090503</v>
      </c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/>
      <c r="D342" s="8"/>
    </row>
    <row r="343" spans="1:4" ht="15.75" thickBot="1" x14ac:dyDescent="0.3">
      <c r="A343" s="19">
        <v>410907</v>
      </c>
      <c r="B343" s="20" t="s">
        <v>92</v>
      </c>
      <c r="C343" s="21"/>
      <c r="D343" s="21"/>
    </row>
    <row r="344" spans="1:4" ht="15.75" thickBot="1" x14ac:dyDescent="0.3">
      <c r="A344" s="9" t="s">
        <v>18</v>
      </c>
      <c r="B344" s="10"/>
      <c r="C344" s="75">
        <f>SUM(C333:C343)</f>
        <v>9027652</v>
      </c>
      <c r="D344" s="75">
        <f>SUM(D333:D343)</f>
        <v>8137015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>
        <v>853010</v>
      </c>
      <c r="D347" s="8">
        <v>702687</v>
      </c>
    </row>
    <row r="348" spans="1:4" x14ac:dyDescent="0.25">
      <c r="A348" s="6">
        <v>411003</v>
      </c>
      <c r="B348" s="7" t="s">
        <v>88</v>
      </c>
      <c r="C348" s="8"/>
      <c r="D348" s="8"/>
    </row>
    <row r="349" spans="1:4" x14ac:dyDescent="0.25">
      <c r="A349" s="6">
        <v>411004</v>
      </c>
      <c r="B349" s="7" t="s">
        <v>89</v>
      </c>
      <c r="C349" s="8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>
        <v>41100501</v>
      </c>
      <c r="B351" s="7" t="s">
        <v>226</v>
      </c>
      <c r="C351" s="8"/>
      <c r="D351" s="8"/>
    </row>
    <row r="352" spans="1:4" x14ac:dyDescent="0.25">
      <c r="A352" s="6">
        <v>41100502</v>
      </c>
      <c r="B352" s="7" t="s">
        <v>208</v>
      </c>
      <c r="C352" s="8"/>
      <c r="D352" s="8"/>
    </row>
    <row r="353" spans="1:4" x14ac:dyDescent="0.25">
      <c r="A353" s="6">
        <v>41100503</v>
      </c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/>
      <c r="D354" s="8"/>
    </row>
    <row r="355" spans="1:4" ht="15.75" thickBot="1" x14ac:dyDescent="0.3">
      <c r="A355" s="19">
        <v>411007</v>
      </c>
      <c r="B355" s="20" t="s">
        <v>92</v>
      </c>
      <c r="C355" s="21"/>
      <c r="D355" s="21"/>
    </row>
    <row r="356" spans="1:4" ht="15.75" thickBot="1" x14ac:dyDescent="0.3">
      <c r="A356" s="9" t="s">
        <v>18</v>
      </c>
      <c r="B356" s="10"/>
      <c r="C356" s="11">
        <f>SUM(C346:C355)</f>
        <v>853010</v>
      </c>
      <c r="D356" s="11">
        <f>SUM(D346:D355)</f>
        <v>702687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>
        <v>15512</v>
      </c>
      <c r="D359" s="8">
        <v>23886</v>
      </c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/>
      <c r="D362" s="8"/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>
        <v>41110801</v>
      </c>
      <c r="B366" s="7" t="s">
        <v>207</v>
      </c>
      <c r="C366" s="8"/>
      <c r="D366" s="8"/>
    </row>
    <row r="367" spans="1:4" x14ac:dyDescent="0.25">
      <c r="A367" s="6">
        <v>41110802</v>
      </c>
      <c r="B367" s="7" t="s">
        <v>208</v>
      </c>
      <c r="C367" s="8"/>
      <c r="D367" s="8"/>
    </row>
    <row r="368" spans="1:4" x14ac:dyDescent="0.25">
      <c r="A368" s="6">
        <v>41110803</v>
      </c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21"/>
      <c r="D371" s="21"/>
    </row>
    <row r="372" spans="1:4" ht="15.75" thickBot="1" x14ac:dyDescent="0.3">
      <c r="A372" s="9" t="s">
        <v>18</v>
      </c>
      <c r="B372" s="10"/>
      <c r="C372" s="11">
        <f>SUM(C358:C371)</f>
        <v>15512</v>
      </c>
      <c r="D372" s="11">
        <f>SUM(D358:D371)</f>
        <v>23886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/>
      <c r="D375" s="8"/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>
        <v>41120801</v>
      </c>
      <c r="B382" s="7" t="s">
        <v>207</v>
      </c>
      <c r="C382" s="8"/>
      <c r="D382" s="8"/>
    </row>
    <row r="383" spans="1:4" x14ac:dyDescent="0.25">
      <c r="A383" s="6">
        <v>41120802</v>
      </c>
      <c r="B383" s="7" t="s">
        <v>208</v>
      </c>
      <c r="C383" s="8"/>
      <c r="D383" s="8"/>
    </row>
    <row r="384" spans="1:4" x14ac:dyDescent="0.25">
      <c r="A384" s="6">
        <v>41120803</v>
      </c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21"/>
      <c r="D387" s="21"/>
    </row>
    <row r="388" spans="1:4" ht="15.75" thickBot="1" x14ac:dyDescent="0.3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>
        <v>42010601</v>
      </c>
      <c r="B397" s="7" t="s">
        <v>207</v>
      </c>
      <c r="C397" s="8"/>
      <c r="D397" s="8"/>
    </row>
    <row r="398" spans="1:4" x14ac:dyDescent="0.25">
      <c r="A398" s="6">
        <v>42010602</v>
      </c>
      <c r="B398" s="7" t="s">
        <v>208</v>
      </c>
      <c r="C398" s="8"/>
      <c r="D398" s="8"/>
    </row>
    <row r="399" spans="1:4" x14ac:dyDescent="0.25">
      <c r="A399" s="6">
        <v>42010603</v>
      </c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21"/>
      <c r="D401" s="21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>
        <v>42020601</v>
      </c>
      <c r="B410" s="7" t="s">
        <v>207</v>
      </c>
      <c r="C410" s="8"/>
      <c r="D410" s="8"/>
    </row>
    <row r="411" spans="1:4" x14ac:dyDescent="0.25">
      <c r="A411" s="6">
        <v>42020602</v>
      </c>
      <c r="B411" s="7" t="s">
        <v>208</v>
      </c>
      <c r="C411" s="8"/>
      <c r="D411" s="8"/>
    </row>
    <row r="412" spans="1:4" x14ac:dyDescent="0.25">
      <c r="A412" s="6">
        <v>42020603</v>
      </c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21"/>
      <c r="D414" s="21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>
        <v>42030601</v>
      </c>
      <c r="B423" s="7" t="s">
        <v>207</v>
      </c>
      <c r="C423" s="8"/>
      <c r="D423" s="8"/>
    </row>
    <row r="424" spans="1:4" x14ac:dyDescent="0.25">
      <c r="A424" s="6">
        <v>42030602</v>
      </c>
      <c r="B424" s="7" t="s">
        <v>208</v>
      </c>
      <c r="C424" s="8"/>
      <c r="D424" s="8"/>
    </row>
    <row r="425" spans="1:4" x14ac:dyDescent="0.25">
      <c r="A425" s="6">
        <v>42030603</v>
      </c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21"/>
      <c r="D427" s="21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>
        <v>42040601</v>
      </c>
      <c r="B436" s="7" t="s">
        <v>207</v>
      </c>
      <c r="C436" s="8"/>
      <c r="D436" s="8"/>
    </row>
    <row r="437" spans="1:4" x14ac:dyDescent="0.25">
      <c r="A437" s="6">
        <v>42040602</v>
      </c>
      <c r="B437" s="7" t="s">
        <v>208</v>
      </c>
      <c r="C437" s="8"/>
      <c r="D437" s="8"/>
    </row>
    <row r="438" spans="1:4" x14ac:dyDescent="0.25">
      <c r="A438" s="6">
        <v>42040603</v>
      </c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21"/>
      <c r="D440" s="21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>
        <v>42050501</v>
      </c>
      <c r="B448" s="7" t="s">
        <v>207</v>
      </c>
      <c r="C448" s="8"/>
      <c r="D448" s="8"/>
    </row>
    <row r="449" spans="1:4" x14ac:dyDescent="0.25">
      <c r="A449" s="6">
        <v>42050502</v>
      </c>
      <c r="B449" s="7" t="s">
        <v>208</v>
      </c>
      <c r="C449" s="8"/>
      <c r="D449" s="8"/>
    </row>
    <row r="450" spans="1:4" x14ac:dyDescent="0.25">
      <c r="A450" s="6">
        <v>42050503</v>
      </c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21"/>
      <c r="D452" s="21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>
        <v>42060501</v>
      </c>
      <c r="B460" s="7" t="s">
        <v>207</v>
      </c>
      <c r="C460" s="8"/>
      <c r="D460" s="8"/>
    </row>
    <row r="461" spans="1:4" x14ac:dyDescent="0.25">
      <c r="A461" s="6">
        <v>42060502</v>
      </c>
      <c r="B461" s="7" t="s">
        <v>208</v>
      </c>
      <c r="C461" s="8"/>
      <c r="D461" s="8"/>
    </row>
    <row r="462" spans="1:4" x14ac:dyDescent="0.25">
      <c r="A462" s="6">
        <v>42060503</v>
      </c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21"/>
      <c r="D464" s="21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>
        <v>42070501</v>
      </c>
      <c r="B472" s="7" t="s">
        <v>207</v>
      </c>
      <c r="C472" s="8"/>
      <c r="D472" s="8"/>
    </row>
    <row r="473" spans="1:4" x14ac:dyDescent="0.25">
      <c r="A473" s="6">
        <v>42070502</v>
      </c>
      <c r="B473" s="7" t="s">
        <v>208</v>
      </c>
      <c r="C473" s="8"/>
      <c r="D473" s="8"/>
    </row>
    <row r="474" spans="1:4" x14ac:dyDescent="0.25">
      <c r="A474" s="6">
        <v>42070503</v>
      </c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21"/>
      <c r="D476" s="21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>
        <v>42080401</v>
      </c>
      <c r="B483" s="7" t="s">
        <v>207</v>
      </c>
      <c r="C483" s="8"/>
      <c r="D483" s="8"/>
    </row>
    <row r="484" spans="1:4" x14ac:dyDescent="0.25">
      <c r="A484" s="6">
        <v>42080402</v>
      </c>
      <c r="B484" s="7" t="s">
        <v>208</v>
      </c>
      <c r="C484" s="8"/>
      <c r="D484" s="8"/>
    </row>
    <row r="485" spans="1:4" x14ac:dyDescent="0.25">
      <c r="A485" s="6">
        <v>42080403</v>
      </c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21"/>
      <c r="D487" s="21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>
        <v>42090401</v>
      </c>
      <c r="B494" s="7" t="s">
        <v>207</v>
      </c>
      <c r="C494" s="8"/>
      <c r="D494" s="8"/>
    </row>
    <row r="495" spans="1:4" x14ac:dyDescent="0.25">
      <c r="A495" s="6">
        <v>42090402</v>
      </c>
      <c r="B495" s="7" t="s">
        <v>208</v>
      </c>
      <c r="C495" s="8"/>
      <c r="D495" s="8"/>
    </row>
    <row r="496" spans="1:4" x14ac:dyDescent="0.25">
      <c r="A496" s="6">
        <v>42090403</v>
      </c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21"/>
      <c r="D498" s="21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>
        <v>42100801</v>
      </c>
      <c r="B509" s="7" t="s">
        <v>207</v>
      </c>
      <c r="C509" s="8"/>
      <c r="D509" s="8"/>
    </row>
    <row r="510" spans="1:4" x14ac:dyDescent="0.25">
      <c r="A510" s="6">
        <v>42100802</v>
      </c>
      <c r="B510" s="7" t="s">
        <v>208</v>
      </c>
      <c r="C510" s="8"/>
      <c r="D510" s="8"/>
    </row>
    <row r="511" spans="1:4" x14ac:dyDescent="0.25">
      <c r="A511" s="6">
        <v>42100803</v>
      </c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21"/>
      <c r="D512" s="21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>
        <v>42110801</v>
      </c>
      <c r="B523" s="7" t="s">
        <v>207</v>
      </c>
      <c r="C523" s="8"/>
      <c r="D523" s="8"/>
    </row>
    <row r="524" spans="1:4" x14ac:dyDescent="0.25">
      <c r="A524" s="6">
        <v>42110802</v>
      </c>
      <c r="B524" s="7" t="s">
        <v>208</v>
      </c>
      <c r="C524" s="8"/>
      <c r="D524" s="8"/>
    </row>
    <row r="525" spans="1:4" x14ac:dyDescent="0.25">
      <c r="A525" s="6">
        <v>42110803</v>
      </c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21"/>
      <c r="D526" s="21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6">
        <v>42120501</v>
      </c>
      <c r="B534" s="17" t="s">
        <v>207</v>
      </c>
      <c r="C534" s="18"/>
      <c r="D534" s="18"/>
    </row>
    <row r="535" spans="1:4" x14ac:dyDescent="0.25">
      <c r="A535" s="6">
        <v>42120502</v>
      </c>
      <c r="B535" s="17" t="s">
        <v>208</v>
      </c>
      <c r="C535" s="18"/>
      <c r="D535" s="18"/>
    </row>
    <row r="536" spans="1:4" x14ac:dyDescent="0.25">
      <c r="A536" s="6">
        <v>42120503</v>
      </c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21"/>
      <c r="D538" s="21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>
        <v>42130501</v>
      </c>
      <c r="B546" s="7" t="s">
        <v>207</v>
      </c>
      <c r="C546" s="8"/>
      <c r="D546" s="8"/>
    </row>
    <row r="547" spans="1:4" x14ac:dyDescent="0.25">
      <c r="A547" s="6">
        <v>42130502</v>
      </c>
      <c r="B547" s="7" t="s">
        <v>208</v>
      </c>
      <c r="C547" s="8"/>
      <c r="D547" s="8"/>
    </row>
    <row r="548" spans="1:4" x14ac:dyDescent="0.25">
      <c r="A548" s="6">
        <v>42130503</v>
      </c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21"/>
      <c r="D550" s="21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>
        <v>42140801</v>
      </c>
      <c r="B561" s="7" t="s">
        <v>207</v>
      </c>
      <c r="C561" s="8"/>
      <c r="D561" s="8"/>
    </row>
    <row r="562" spans="1:4" x14ac:dyDescent="0.25">
      <c r="A562" s="6">
        <v>42140802</v>
      </c>
      <c r="B562" s="7" t="s">
        <v>208</v>
      </c>
      <c r="C562" s="8"/>
      <c r="D562" s="8"/>
    </row>
    <row r="563" spans="1:4" x14ac:dyDescent="0.25">
      <c r="A563" s="6">
        <v>421408</v>
      </c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21"/>
      <c r="D566" s="21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>
        <v>42150801</v>
      </c>
      <c r="B577" s="7" t="s">
        <v>207</v>
      </c>
      <c r="C577" s="8"/>
      <c r="D577" s="8"/>
    </row>
    <row r="578" spans="1:4" x14ac:dyDescent="0.25">
      <c r="A578" s="6">
        <v>42150802</v>
      </c>
      <c r="B578" s="7" t="s">
        <v>208</v>
      </c>
      <c r="C578" s="8"/>
      <c r="D578" s="8"/>
    </row>
    <row r="579" spans="1:4" x14ac:dyDescent="0.25">
      <c r="A579" s="6">
        <v>42150803</v>
      </c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21"/>
      <c r="D582" s="21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>
        <v>73817070</v>
      </c>
      <c r="D586" s="8">
        <v>62509044</v>
      </c>
    </row>
    <row r="587" spans="1:4" x14ac:dyDescent="0.25">
      <c r="A587" s="6">
        <v>430102</v>
      </c>
      <c r="B587" s="7" t="s">
        <v>95</v>
      </c>
      <c r="C587" s="8"/>
      <c r="D587" s="8"/>
    </row>
    <row r="588" spans="1:4" x14ac:dyDescent="0.25">
      <c r="A588" s="6">
        <v>430103</v>
      </c>
      <c r="B588" s="7" t="s">
        <v>96</v>
      </c>
      <c r="C588" s="8"/>
      <c r="D588" s="8"/>
    </row>
    <row r="589" spans="1:4" x14ac:dyDescent="0.25">
      <c r="A589" s="6">
        <v>430104</v>
      </c>
      <c r="B589" s="7" t="s">
        <v>97</v>
      </c>
      <c r="C589" s="8"/>
      <c r="D589" s="8"/>
    </row>
    <row r="590" spans="1:4" x14ac:dyDescent="0.25">
      <c r="A590" s="6">
        <v>430105</v>
      </c>
      <c r="B590" s="7" t="s">
        <v>98</v>
      </c>
      <c r="C590" s="8">
        <v>620691</v>
      </c>
      <c r="D590" s="8">
        <v>577570</v>
      </c>
    </row>
    <row r="591" spans="1:4" x14ac:dyDescent="0.25">
      <c r="A591" s="6">
        <v>430106</v>
      </c>
      <c r="B591" s="7" t="s">
        <v>271</v>
      </c>
      <c r="C591" s="8">
        <v>206407105</v>
      </c>
      <c r="D591" s="8">
        <v>173139165</v>
      </c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>
        <v>4198794</v>
      </c>
      <c r="D593" s="8">
        <v>3861340</v>
      </c>
    </row>
    <row r="594" spans="1:4" x14ac:dyDescent="0.25">
      <c r="A594" s="6">
        <v>430109</v>
      </c>
      <c r="B594" s="7" t="s">
        <v>102</v>
      </c>
      <c r="C594" s="8">
        <v>5473805</v>
      </c>
      <c r="D594" s="8">
        <v>4653415</v>
      </c>
    </row>
    <row r="595" spans="1:4" x14ac:dyDescent="0.25">
      <c r="A595" s="6">
        <v>430110</v>
      </c>
      <c r="B595" s="7" t="s">
        <v>103</v>
      </c>
      <c r="C595" s="8">
        <v>666659</v>
      </c>
      <c r="D595" s="8">
        <v>887514</v>
      </c>
    </row>
    <row r="596" spans="1:4" x14ac:dyDescent="0.25">
      <c r="A596" s="6">
        <v>430111</v>
      </c>
      <c r="B596" s="7" t="s">
        <v>104</v>
      </c>
      <c r="C596" s="8">
        <v>10711682</v>
      </c>
      <c r="D596" s="8">
        <v>10269206</v>
      </c>
    </row>
    <row r="597" spans="1:4" x14ac:dyDescent="0.25">
      <c r="A597" s="6">
        <v>430112</v>
      </c>
      <c r="B597" s="7" t="s">
        <v>105</v>
      </c>
      <c r="C597" s="8">
        <v>2369530</v>
      </c>
      <c r="D597" s="8">
        <v>770772</v>
      </c>
    </row>
    <row r="598" spans="1:4" x14ac:dyDescent="0.25">
      <c r="A598" s="6">
        <v>430113</v>
      </c>
      <c r="B598" s="7" t="s">
        <v>106</v>
      </c>
      <c r="C598" s="8"/>
      <c r="D598" s="8"/>
    </row>
    <row r="599" spans="1:4" x14ac:dyDescent="0.25">
      <c r="A599" s="6">
        <v>430114</v>
      </c>
      <c r="B599" s="7" t="s">
        <v>107</v>
      </c>
      <c r="C599" s="8"/>
      <c r="D599" s="8"/>
    </row>
    <row r="600" spans="1:4" ht="15.75" thickBot="1" x14ac:dyDescent="0.3">
      <c r="A600" s="19">
        <v>430115</v>
      </c>
      <c r="B600" s="20" t="s">
        <v>108</v>
      </c>
      <c r="C600" s="21">
        <v>1068736</v>
      </c>
      <c r="D600" s="21"/>
    </row>
    <row r="601" spans="1:4" ht="15.75" thickBot="1" x14ac:dyDescent="0.3">
      <c r="A601" s="9" t="s">
        <v>18</v>
      </c>
      <c r="B601" s="10"/>
      <c r="C601" s="11">
        <f>SUM(C586:C600)</f>
        <v>305334072</v>
      </c>
      <c r="D601" s="11">
        <f>SUM(D586:D600)</f>
        <v>256668026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>
        <v>381876</v>
      </c>
      <c r="D603" s="8">
        <v>205286</v>
      </c>
    </row>
    <row r="604" spans="1:4" x14ac:dyDescent="0.25">
      <c r="A604" s="6">
        <v>430202</v>
      </c>
      <c r="B604" s="7" t="s">
        <v>95</v>
      </c>
      <c r="C604" s="8"/>
      <c r="D604" s="8"/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>
        <v>4265</v>
      </c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>
        <v>13218</v>
      </c>
    </row>
    <row r="611" spans="1:4" x14ac:dyDescent="0.25">
      <c r="A611" s="6">
        <v>430209</v>
      </c>
      <c r="B611" s="7" t="s">
        <v>102</v>
      </c>
      <c r="C611" s="8">
        <v>52788</v>
      </c>
      <c r="D611" s="8">
        <v>120769</v>
      </c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21"/>
      <c r="D617" s="21"/>
    </row>
    <row r="618" spans="1:4" ht="15.75" thickBot="1" x14ac:dyDescent="0.3">
      <c r="A618" s="9" t="s">
        <v>18</v>
      </c>
      <c r="B618" s="10"/>
      <c r="C618" s="11">
        <f>SUM(C603:C617)</f>
        <v>438929</v>
      </c>
      <c r="D618" s="11">
        <f>SUM(D603:D617)</f>
        <v>339273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/>
      <c r="D620" s="8"/>
    </row>
    <row r="621" spans="1:4" x14ac:dyDescent="0.25">
      <c r="A621" s="6">
        <v>430302</v>
      </c>
      <c r="B621" s="7" t="s">
        <v>95</v>
      </c>
      <c r="C621" s="8"/>
      <c r="D621" s="8"/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/>
      <c r="D623" s="8"/>
    </row>
    <row r="624" spans="1:4" x14ac:dyDescent="0.25">
      <c r="A624" s="6">
        <v>430305</v>
      </c>
      <c r="B624" s="7" t="s">
        <v>98</v>
      </c>
      <c r="C624" s="8"/>
      <c r="D624" s="8"/>
    </row>
    <row r="625" spans="1:4" x14ac:dyDescent="0.25">
      <c r="A625" s="6">
        <v>430306</v>
      </c>
      <c r="B625" s="7" t="s">
        <v>99</v>
      </c>
      <c r="C625" s="8"/>
      <c r="D625" s="8"/>
    </row>
    <row r="626" spans="1:4" x14ac:dyDescent="0.25">
      <c r="A626" s="6">
        <v>430307</v>
      </c>
      <c r="B626" s="7" t="s">
        <v>100</v>
      </c>
      <c r="C626" s="8"/>
      <c r="D626" s="8"/>
    </row>
    <row r="627" spans="1:4" x14ac:dyDescent="0.25">
      <c r="A627" s="6">
        <v>430308</v>
      </c>
      <c r="B627" s="7" t="s">
        <v>101</v>
      </c>
      <c r="C627" s="8"/>
      <c r="D627" s="8"/>
    </row>
    <row r="628" spans="1:4" x14ac:dyDescent="0.25">
      <c r="A628" s="6">
        <v>430309</v>
      </c>
      <c r="B628" s="7" t="s">
        <v>102</v>
      </c>
      <c r="C628" s="8"/>
      <c r="D628" s="8"/>
    </row>
    <row r="629" spans="1:4" x14ac:dyDescent="0.25">
      <c r="A629" s="6">
        <v>430310</v>
      </c>
      <c r="B629" s="7" t="s">
        <v>103</v>
      </c>
      <c r="C629" s="8"/>
      <c r="D629" s="8"/>
    </row>
    <row r="630" spans="1:4" x14ac:dyDescent="0.25">
      <c r="A630" s="6">
        <v>430311</v>
      </c>
      <c r="B630" s="7" t="s">
        <v>104</v>
      </c>
      <c r="C630" s="8"/>
      <c r="D630" s="8"/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21"/>
      <c r="D634" s="21"/>
    </row>
    <row r="635" spans="1:4" ht="15.75" thickBot="1" x14ac:dyDescent="0.3">
      <c r="A635" s="9" t="s">
        <v>18</v>
      </c>
      <c r="B635" s="10"/>
      <c r="C635" s="11">
        <f>SUM(C620:C634)</f>
        <v>0</v>
      </c>
      <c r="D635" s="11">
        <f>SUM(D620:D634)</f>
        <v>0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8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8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21"/>
      <c r="D651" s="21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/>
      <c r="D654" s="8"/>
    </row>
    <row r="655" spans="1:4" x14ac:dyDescent="0.25">
      <c r="A655" s="6">
        <v>430502</v>
      </c>
      <c r="B655" s="7" t="s">
        <v>95</v>
      </c>
      <c r="C655" s="8"/>
      <c r="D655" s="8"/>
    </row>
    <row r="656" spans="1:4" x14ac:dyDescent="0.25">
      <c r="A656" s="6">
        <v>430503</v>
      </c>
      <c r="B656" s="7" t="s">
        <v>96</v>
      </c>
      <c r="C656" s="8"/>
      <c r="D656" s="8"/>
    </row>
    <row r="657" spans="1:4" x14ac:dyDescent="0.25">
      <c r="A657" s="6">
        <v>430504</v>
      </c>
      <c r="B657" s="7" t="s">
        <v>97</v>
      </c>
      <c r="C657" s="8"/>
      <c r="D657" s="8"/>
    </row>
    <row r="658" spans="1:4" x14ac:dyDescent="0.25">
      <c r="A658" s="6">
        <v>430505</v>
      </c>
      <c r="B658" s="7" t="s">
        <v>98</v>
      </c>
      <c r="C658" s="8"/>
      <c r="D658" s="8"/>
    </row>
    <row r="659" spans="1:4" x14ac:dyDescent="0.25">
      <c r="A659" s="6">
        <v>430506</v>
      </c>
      <c r="B659" s="7" t="s">
        <v>99</v>
      </c>
      <c r="C659" s="8"/>
      <c r="D659" s="8"/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/>
      <c r="D661" s="8"/>
    </row>
    <row r="662" spans="1:4" x14ac:dyDescent="0.25">
      <c r="A662" s="6">
        <v>430509</v>
      </c>
      <c r="B662" s="7" t="s">
        <v>102</v>
      </c>
      <c r="C662" s="8"/>
      <c r="D662" s="8"/>
    </row>
    <row r="663" spans="1:4" x14ac:dyDescent="0.25">
      <c r="A663" s="6">
        <v>430510</v>
      </c>
      <c r="B663" s="7" t="s">
        <v>103</v>
      </c>
      <c r="C663" s="8"/>
      <c r="D663" s="8"/>
    </row>
    <row r="664" spans="1:4" x14ac:dyDescent="0.25">
      <c r="A664" s="6">
        <v>430511</v>
      </c>
      <c r="B664" s="7" t="s">
        <v>104</v>
      </c>
      <c r="C664" s="8"/>
      <c r="D664" s="8"/>
    </row>
    <row r="665" spans="1:4" x14ac:dyDescent="0.25">
      <c r="A665" s="6">
        <v>430512</v>
      </c>
      <c r="B665" s="7" t="s">
        <v>105</v>
      </c>
      <c r="C665" s="8"/>
      <c r="D665" s="8"/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21"/>
      <c r="D668" s="21"/>
    </row>
    <row r="669" spans="1:4" ht="15.75" thickBot="1" x14ac:dyDescent="0.3">
      <c r="A669" s="9" t="s">
        <v>18</v>
      </c>
      <c r="B669" s="10"/>
      <c r="C669" s="11">
        <f>SUM(C654:C668)</f>
        <v>0</v>
      </c>
      <c r="D669" s="11">
        <f>SUM(D654:D668)</f>
        <v>0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>
        <v>2721210</v>
      </c>
      <c r="D671" s="8">
        <v>2483618</v>
      </c>
    </row>
    <row r="672" spans="1:4" x14ac:dyDescent="0.25">
      <c r="A672" s="6">
        <v>430602</v>
      </c>
      <c r="B672" s="7" t="s">
        <v>95</v>
      </c>
      <c r="C672" s="8"/>
      <c r="D672" s="8"/>
    </row>
    <row r="673" spans="1:4" x14ac:dyDescent="0.25">
      <c r="A673" s="6">
        <v>430603</v>
      </c>
      <c r="B673" s="7" t="s">
        <v>274</v>
      </c>
      <c r="C673" s="8"/>
      <c r="D673" s="8"/>
    </row>
    <row r="674" spans="1:4" x14ac:dyDescent="0.25">
      <c r="A674" s="6">
        <v>430604</v>
      </c>
      <c r="B674" s="7" t="s">
        <v>97</v>
      </c>
      <c r="C674" s="8"/>
      <c r="D674" s="8"/>
    </row>
    <row r="675" spans="1:4" x14ac:dyDescent="0.25">
      <c r="A675" s="6">
        <v>430605</v>
      </c>
      <c r="B675" s="7" t="s">
        <v>98</v>
      </c>
      <c r="C675" s="8">
        <v>12225</v>
      </c>
      <c r="D675" s="8">
        <v>10803</v>
      </c>
    </row>
    <row r="676" spans="1:4" x14ac:dyDescent="0.25">
      <c r="A676" s="6">
        <v>430606</v>
      </c>
      <c r="B676" s="7" t="s">
        <v>271</v>
      </c>
      <c r="C676" s="8">
        <v>12059425</v>
      </c>
      <c r="D676" s="8">
        <v>11214656</v>
      </c>
    </row>
    <row r="677" spans="1:4" x14ac:dyDescent="0.25">
      <c r="A677" s="6">
        <v>430607</v>
      </c>
      <c r="B677" s="7" t="s">
        <v>100</v>
      </c>
      <c r="C677" s="8"/>
      <c r="D677" s="8"/>
    </row>
    <row r="678" spans="1:4" x14ac:dyDescent="0.25">
      <c r="A678" s="6">
        <v>430608</v>
      </c>
      <c r="B678" s="7" t="s">
        <v>101</v>
      </c>
      <c r="C678" s="8">
        <v>234355</v>
      </c>
      <c r="D678" s="8">
        <v>224845</v>
      </c>
    </row>
    <row r="679" spans="1:4" x14ac:dyDescent="0.25">
      <c r="A679" s="6">
        <v>430609</v>
      </c>
      <c r="B679" s="7" t="s">
        <v>102</v>
      </c>
      <c r="C679" s="8">
        <v>216174</v>
      </c>
      <c r="D679" s="8">
        <v>238010</v>
      </c>
    </row>
    <row r="680" spans="1:4" x14ac:dyDescent="0.25">
      <c r="A680" s="6">
        <v>430610</v>
      </c>
      <c r="B680" s="7" t="s">
        <v>103</v>
      </c>
      <c r="C680" s="8">
        <v>23510</v>
      </c>
      <c r="D680" s="8">
        <v>32674</v>
      </c>
    </row>
    <row r="681" spans="1:4" x14ac:dyDescent="0.25">
      <c r="A681" s="6">
        <v>430611</v>
      </c>
      <c r="B681" s="7" t="s">
        <v>104</v>
      </c>
      <c r="C681" s="8">
        <v>330055</v>
      </c>
      <c r="D681" s="8">
        <v>308076</v>
      </c>
    </row>
    <row r="682" spans="1:4" x14ac:dyDescent="0.25">
      <c r="A682" s="6">
        <v>430612</v>
      </c>
      <c r="B682" s="7" t="s">
        <v>105</v>
      </c>
      <c r="C682" s="8">
        <v>33340</v>
      </c>
      <c r="D682" s="8">
        <v>25309</v>
      </c>
    </row>
    <row r="683" spans="1:4" x14ac:dyDescent="0.25">
      <c r="A683" s="6">
        <v>430613</v>
      </c>
      <c r="B683" s="7" t="s">
        <v>106</v>
      </c>
      <c r="C683" s="8"/>
      <c r="D683" s="8"/>
    </row>
    <row r="684" spans="1:4" x14ac:dyDescent="0.25">
      <c r="A684" s="6">
        <v>430614</v>
      </c>
      <c r="B684" s="7" t="s">
        <v>107</v>
      </c>
      <c r="C684" s="8"/>
      <c r="D684" s="8"/>
    </row>
    <row r="685" spans="1:4" ht="15.75" thickBot="1" x14ac:dyDescent="0.3">
      <c r="A685" s="19">
        <v>430615</v>
      </c>
      <c r="B685" s="20" t="s">
        <v>108</v>
      </c>
      <c r="C685" s="21">
        <v>2723</v>
      </c>
      <c r="D685" s="21"/>
    </row>
    <row r="686" spans="1:4" ht="15.75" thickBot="1" x14ac:dyDescent="0.3">
      <c r="A686" s="9" t="s">
        <v>18</v>
      </c>
      <c r="B686" s="10"/>
      <c r="C686" s="11">
        <f>SUM(C671:C685)</f>
        <v>15633017</v>
      </c>
      <c r="D686" s="11">
        <f>SUM(D671:D685)</f>
        <v>14537991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/>
      <c r="D688" s="8"/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/>
    </row>
    <row r="693" spans="1:4" x14ac:dyDescent="0.25">
      <c r="A693" s="6">
        <v>430706</v>
      </c>
      <c r="B693" s="7" t="s">
        <v>99</v>
      </c>
      <c r="C693" s="8"/>
      <c r="D693" s="8"/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/>
      <c r="D695" s="8"/>
    </row>
    <row r="696" spans="1:4" x14ac:dyDescent="0.25">
      <c r="A696" s="6">
        <v>430709</v>
      </c>
      <c r="B696" s="7" t="s">
        <v>102</v>
      </c>
      <c r="C696" s="8"/>
      <c r="D696" s="8"/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/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76"/>
      <c r="D702" s="76"/>
    </row>
    <row r="703" spans="1:4" ht="15.75" thickBot="1" x14ac:dyDescent="0.3">
      <c r="A703" s="9" t="s">
        <v>18</v>
      </c>
      <c r="B703" s="10"/>
      <c r="C703" s="11">
        <f>SUM(C688:C702)</f>
        <v>0</v>
      </c>
      <c r="D703" s="11">
        <f>SUM(D688:D702)</f>
        <v>0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21"/>
      <c r="D719" s="21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>
        <v>8475</v>
      </c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>
        <v>5204915</v>
      </c>
      <c r="D727" s="8">
        <v>3317797</v>
      </c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21"/>
      <c r="D736" s="21"/>
    </row>
    <row r="737" spans="1:4" ht="15.75" thickBot="1" x14ac:dyDescent="0.3">
      <c r="A737" s="9" t="s">
        <v>18</v>
      </c>
      <c r="B737" s="10"/>
      <c r="C737" s="11">
        <f>SUM(C722:C736)</f>
        <v>5204915</v>
      </c>
      <c r="D737" s="11">
        <f>SUM(D722:D736)</f>
        <v>3326272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>
        <v>25003617</v>
      </c>
      <c r="D739" s="8">
        <v>22654433</v>
      </c>
    </row>
    <row r="740" spans="1:4" x14ac:dyDescent="0.25">
      <c r="A740" s="6">
        <v>431002</v>
      </c>
      <c r="B740" s="7" t="s">
        <v>95</v>
      </c>
      <c r="C740" s="8"/>
      <c r="D740" s="8"/>
    </row>
    <row r="741" spans="1:4" x14ac:dyDescent="0.25">
      <c r="A741" s="6">
        <v>431003</v>
      </c>
      <c r="B741" s="7" t="s">
        <v>274</v>
      </c>
      <c r="C741" s="8"/>
      <c r="D741" s="8"/>
    </row>
    <row r="742" spans="1:4" x14ac:dyDescent="0.25">
      <c r="A742" s="6">
        <v>431004</v>
      </c>
      <c r="B742" s="7" t="s">
        <v>97</v>
      </c>
      <c r="C742" s="8"/>
      <c r="D742" s="8"/>
    </row>
    <row r="743" spans="1:4" x14ac:dyDescent="0.25">
      <c r="A743" s="6">
        <v>431005</v>
      </c>
      <c r="B743" s="7" t="s">
        <v>98</v>
      </c>
      <c r="C743" s="8">
        <v>86635</v>
      </c>
      <c r="D743" s="8">
        <v>64420</v>
      </c>
    </row>
    <row r="744" spans="1:4" x14ac:dyDescent="0.25">
      <c r="A744" s="6">
        <v>431006</v>
      </c>
      <c r="B744" s="7" t="s">
        <v>99</v>
      </c>
      <c r="C744" s="8">
        <v>69255666</v>
      </c>
      <c r="D744" s="8">
        <v>70118166</v>
      </c>
    </row>
    <row r="745" spans="1:4" x14ac:dyDescent="0.25">
      <c r="A745" s="6">
        <v>431007</v>
      </c>
      <c r="B745" s="7" t="s">
        <v>100</v>
      </c>
      <c r="C745" s="8"/>
      <c r="D745" s="8"/>
    </row>
    <row r="746" spans="1:4" x14ac:dyDescent="0.25">
      <c r="A746" s="6">
        <v>431008</v>
      </c>
      <c r="B746" s="7" t="s">
        <v>101</v>
      </c>
      <c r="C746" s="8">
        <v>1544536</v>
      </c>
      <c r="D746" s="8">
        <v>1296931</v>
      </c>
    </row>
    <row r="747" spans="1:4" x14ac:dyDescent="0.25">
      <c r="A747" s="6">
        <v>431009</v>
      </c>
      <c r="B747" s="7" t="s">
        <v>102</v>
      </c>
      <c r="C747" s="8">
        <v>1861366</v>
      </c>
      <c r="D747" s="8">
        <v>1813678</v>
      </c>
    </row>
    <row r="748" spans="1:4" x14ac:dyDescent="0.25">
      <c r="A748" s="6">
        <v>431010</v>
      </c>
      <c r="B748" s="7" t="s">
        <v>103</v>
      </c>
      <c r="C748" s="8">
        <v>355006</v>
      </c>
      <c r="D748" s="8">
        <v>282725</v>
      </c>
    </row>
    <row r="749" spans="1:4" x14ac:dyDescent="0.25">
      <c r="A749" s="6">
        <v>431011</v>
      </c>
      <c r="B749" s="7" t="s">
        <v>104</v>
      </c>
      <c r="C749" s="8">
        <v>4107682</v>
      </c>
      <c r="D749" s="8">
        <v>3410038</v>
      </c>
    </row>
    <row r="750" spans="1:4" x14ac:dyDescent="0.25">
      <c r="A750" s="6">
        <v>431012</v>
      </c>
      <c r="B750" s="7" t="s">
        <v>105</v>
      </c>
      <c r="C750" s="8">
        <v>308309</v>
      </c>
      <c r="D750" s="8">
        <v>2006876</v>
      </c>
    </row>
    <row r="751" spans="1:4" x14ac:dyDescent="0.25">
      <c r="A751" s="6">
        <v>431013</v>
      </c>
      <c r="B751" s="7" t="s">
        <v>106</v>
      </c>
      <c r="C751" s="8"/>
      <c r="D751" s="8"/>
    </row>
    <row r="752" spans="1:4" x14ac:dyDescent="0.25">
      <c r="A752" s="6">
        <v>431014</v>
      </c>
      <c r="B752" s="7" t="s">
        <v>107</v>
      </c>
      <c r="C752" s="8"/>
      <c r="D752" s="8"/>
    </row>
    <row r="753" spans="1:4" ht="15.75" thickBot="1" x14ac:dyDescent="0.3">
      <c r="A753" s="19">
        <v>431015</v>
      </c>
      <c r="B753" s="20" t="s">
        <v>108</v>
      </c>
      <c r="C753" s="21"/>
      <c r="D753" s="21"/>
    </row>
    <row r="754" spans="1:4" ht="15.75" thickBot="1" x14ac:dyDescent="0.3">
      <c r="A754" s="9" t="s">
        <v>18</v>
      </c>
      <c r="B754" s="10"/>
      <c r="C754" s="11">
        <f>SUM(C739:C753)</f>
        <v>102522817</v>
      </c>
      <c r="D754" s="11">
        <f>SUM(D739:D753)</f>
        <v>101647267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>
        <v>3436136</v>
      </c>
      <c r="D756" s="8">
        <v>2754943</v>
      </c>
    </row>
    <row r="757" spans="1:4" x14ac:dyDescent="0.25">
      <c r="A757" s="6">
        <v>431102</v>
      </c>
      <c r="B757" s="7" t="s">
        <v>95</v>
      </c>
      <c r="C757" s="8">
        <v>16261935</v>
      </c>
      <c r="D757" s="8">
        <v>14142821</v>
      </c>
    </row>
    <row r="758" spans="1:4" x14ac:dyDescent="0.25">
      <c r="A758" s="6">
        <v>431103</v>
      </c>
      <c r="B758" s="7" t="s">
        <v>274</v>
      </c>
      <c r="C758" s="8"/>
      <c r="D758" s="8"/>
    </row>
    <row r="759" spans="1:4" x14ac:dyDescent="0.25">
      <c r="A759" s="6">
        <v>431104</v>
      </c>
      <c r="B759" s="7" t="s">
        <v>97</v>
      </c>
      <c r="C759" s="8"/>
      <c r="D759" s="8"/>
    </row>
    <row r="760" spans="1:4" x14ac:dyDescent="0.25">
      <c r="A760" s="6">
        <v>431105</v>
      </c>
      <c r="B760" s="7" t="s">
        <v>98</v>
      </c>
      <c r="C760" s="8">
        <v>24372</v>
      </c>
      <c r="D760" s="8">
        <v>24484</v>
      </c>
    </row>
    <row r="761" spans="1:4" x14ac:dyDescent="0.25">
      <c r="A761" s="6">
        <v>431106</v>
      </c>
      <c r="B761" s="7" t="s">
        <v>99</v>
      </c>
      <c r="C761" s="8">
        <v>5300339</v>
      </c>
      <c r="D761" s="8">
        <v>5473870</v>
      </c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>
        <v>444370</v>
      </c>
      <c r="D763" s="8">
        <v>395238</v>
      </c>
    </row>
    <row r="764" spans="1:4" x14ac:dyDescent="0.25">
      <c r="A764" s="6">
        <v>431109</v>
      </c>
      <c r="B764" s="7" t="s">
        <v>102</v>
      </c>
      <c r="C764" s="8">
        <v>709458</v>
      </c>
      <c r="D764" s="8">
        <v>665977</v>
      </c>
    </row>
    <row r="765" spans="1:4" x14ac:dyDescent="0.25">
      <c r="A765" s="6">
        <v>431110</v>
      </c>
      <c r="B765" s="7" t="s">
        <v>103</v>
      </c>
      <c r="C765" s="8">
        <v>101115</v>
      </c>
      <c r="D765" s="8">
        <v>81576</v>
      </c>
    </row>
    <row r="766" spans="1:4" x14ac:dyDescent="0.25">
      <c r="A766" s="6">
        <v>431111</v>
      </c>
      <c r="B766" s="7" t="s">
        <v>104</v>
      </c>
      <c r="C766" s="8">
        <v>1179195</v>
      </c>
      <c r="D766" s="8">
        <v>1048390</v>
      </c>
    </row>
    <row r="767" spans="1:4" x14ac:dyDescent="0.25">
      <c r="A767" s="6">
        <v>431112</v>
      </c>
      <c r="B767" s="7" t="s">
        <v>105</v>
      </c>
      <c r="C767" s="8">
        <v>204930</v>
      </c>
      <c r="D767" s="8">
        <v>278474</v>
      </c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21"/>
      <c r="D770" s="21">
        <v>15067</v>
      </c>
    </row>
    <row r="771" spans="1:4" ht="15.75" thickBot="1" x14ac:dyDescent="0.3">
      <c r="A771" s="9" t="s">
        <v>18</v>
      </c>
      <c r="B771" s="10"/>
      <c r="C771" s="11">
        <f>SUM(C756:C770)</f>
        <v>27661850</v>
      </c>
      <c r="D771" s="11">
        <f>SUM(D756:D770)</f>
        <v>24880840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>
        <v>939688</v>
      </c>
      <c r="D773" s="8">
        <v>101270</v>
      </c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/>
      <c r="D775" s="8"/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/>
      <c r="D777" s="8">
        <v>45000</v>
      </c>
    </row>
    <row r="778" spans="1:4" x14ac:dyDescent="0.25">
      <c r="A778" s="6">
        <v>431206</v>
      </c>
      <c r="B778" s="7" t="s">
        <v>99</v>
      </c>
      <c r="C778" s="8">
        <v>9436254</v>
      </c>
      <c r="D778" s="8">
        <v>11418758</v>
      </c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>
        <v>231905</v>
      </c>
      <c r="D780" s="8">
        <v>5000</v>
      </c>
    </row>
    <row r="781" spans="1:4" x14ac:dyDescent="0.25">
      <c r="A781" s="6">
        <v>431209</v>
      </c>
      <c r="B781" s="7" t="s">
        <v>102</v>
      </c>
      <c r="C781" s="8"/>
      <c r="D781" s="8"/>
    </row>
    <row r="782" spans="1:4" x14ac:dyDescent="0.25">
      <c r="A782" s="6">
        <v>431210</v>
      </c>
      <c r="B782" s="7" t="s">
        <v>103</v>
      </c>
      <c r="C782" s="8"/>
      <c r="D782" s="8">
        <v>50000</v>
      </c>
    </row>
    <row r="783" spans="1:4" x14ac:dyDescent="0.25">
      <c r="A783" s="6">
        <v>431211</v>
      </c>
      <c r="B783" s="7" t="s">
        <v>104</v>
      </c>
      <c r="C783" s="8"/>
      <c r="D783" s="8">
        <v>34690</v>
      </c>
    </row>
    <row r="784" spans="1:4" x14ac:dyDescent="0.25">
      <c r="A784" s="6">
        <v>431212</v>
      </c>
      <c r="B784" s="7" t="s">
        <v>105</v>
      </c>
      <c r="C784" s="8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21"/>
      <c r="D787" s="21"/>
    </row>
    <row r="788" spans="1:4" ht="15.75" thickBot="1" x14ac:dyDescent="0.3">
      <c r="A788" s="9" t="s">
        <v>18</v>
      </c>
      <c r="B788" s="10"/>
      <c r="C788" s="11">
        <f>SUM(C773:C787)</f>
        <v>10607847</v>
      </c>
      <c r="D788" s="11">
        <f>SUM(D773:D787)</f>
        <v>11654718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/>
      <c r="D790" s="8"/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/>
    </row>
    <row r="795" spans="1:4" x14ac:dyDescent="0.25">
      <c r="A795" s="6">
        <v>431306</v>
      </c>
      <c r="B795" s="7" t="s">
        <v>99</v>
      </c>
      <c r="C795" s="18"/>
      <c r="D795" s="18"/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14"/>
      <c r="D797" s="14"/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21"/>
      <c r="D804" s="21"/>
    </row>
    <row r="805" spans="1:4" x14ac:dyDescent="0.25">
      <c r="A805" s="38" t="s">
        <v>18</v>
      </c>
      <c r="B805" s="39"/>
      <c r="C805" s="40">
        <f>SUM(C790:C804)</f>
        <v>0</v>
      </c>
      <c r="D805" s="40">
        <f>SUM(D790:D804)</f>
        <v>0</v>
      </c>
    </row>
    <row r="806" spans="1:4" x14ac:dyDescent="0.25">
      <c r="A806" s="41">
        <v>4314</v>
      </c>
      <c r="B806" s="42" t="s">
        <v>281</v>
      </c>
      <c r="C806" s="43"/>
      <c r="D806" s="43"/>
    </row>
    <row r="807" spans="1:4" ht="15.75" thickBot="1" x14ac:dyDescent="0.3">
      <c r="A807" s="44">
        <v>431401</v>
      </c>
      <c r="B807" s="35" t="s">
        <v>282</v>
      </c>
      <c r="C807" s="43"/>
      <c r="D807" s="43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21"/>
      <c r="D825" s="21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21"/>
      <c r="D842" s="21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21"/>
      <c r="D859" s="21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21"/>
      <c r="D876" s="21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21"/>
      <c r="D893" s="21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21"/>
      <c r="D910" s="21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21"/>
      <c r="D927" s="21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21"/>
      <c r="D944" s="21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5">
        <v>440915</v>
      </c>
      <c r="B961" s="20" t="s">
        <v>108</v>
      </c>
      <c r="C961" s="21"/>
      <c r="D961" s="21"/>
    </row>
    <row r="962" spans="1:4" ht="15.75" thickBot="1" x14ac:dyDescent="0.3">
      <c r="A962" s="46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21"/>
      <c r="D978" s="21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21"/>
      <c r="D995" s="21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21"/>
      <c r="D1012" s="21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21"/>
      <c r="D1029" s="21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21"/>
      <c r="D1046" s="21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21"/>
      <c r="D1063" s="21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21"/>
      <c r="D1080" s="21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7">
        <v>4417</v>
      </c>
      <c r="B1082" s="48" t="s">
        <v>281</v>
      </c>
      <c r="C1082" s="34"/>
      <c r="D1082" s="34"/>
    </row>
    <row r="1083" spans="1:4" ht="15.75" thickBot="1" x14ac:dyDescent="0.3">
      <c r="A1083" s="49">
        <v>441701</v>
      </c>
      <c r="B1083" s="50" t="s">
        <v>291</v>
      </c>
      <c r="C1083" s="51"/>
      <c r="D1083" s="51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/>
      <c r="D1087" s="8"/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>
        <v>6776049</v>
      </c>
      <c r="D1092" s="8">
        <v>17054244</v>
      </c>
    </row>
    <row r="1093" spans="1:4" x14ac:dyDescent="0.25">
      <c r="A1093" s="6">
        <v>450106</v>
      </c>
      <c r="B1093" s="7" t="s">
        <v>300</v>
      </c>
      <c r="C1093" s="8"/>
      <c r="D1093" s="8"/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/>
      <c r="D1095" s="8"/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>
        <v>85906</v>
      </c>
      <c r="D1097" s="8">
        <v>272473</v>
      </c>
    </row>
    <row r="1098" spans="1:4" x14ac:dyDescent="0.25">
      <c r="A1098" s="6">
        <v>450109</v>
      </c>
      <c r="B1098" s="7" t="s">
        <v>305</v>
      </c>
      <c r="C1098" s="8"/>
      <c r="D1098" s="8"/>
    </row>
    <row r="1099" spans="1:4" x14ac:dyDescent="0.25">
      <c r="A1099" s="6">
        <v>450110</v>
      </c>
      <c r="B1099" s="7" t="s">
        <v>306</v>
      </c>
      <c r="C1099" s="8">
        <v>8386685</v>
      </c>
      <c r="D1099" s="8">
        <v>722695</v>
      </c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18"/>
      <c r="D1101" s="18"/>
    </row>
    <row r="1102" spans="1:4" ht="15.75" thickBot="1" x14ac:dyDescent="0.3">
      <c r="A1102" s="9" t="s">
        <v>18</v>
      </c>
      <c r="B1102" s="10"/>
      <c r="C1102" s="11">
        <f>SUM(C1087:C1101)</f>
        <v>15248640</v>
      </c>
      <c r="D1102" s="11">
        <f>SUM(D1087:D1101)</f>
        <v>18049412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>
        <v>216107</v>
      </c>
      <c r="D1109" s="8">
        <v>269527</v>
      </c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/>
      <c r="D1111" s="8">
        <v>1625501</v>
      </c>
    </row>
    <row r="1112" spans="1:4" ht="15.75" thickBot="1" x14ac:dyDescent="0.3">
      <c r="A1112" s="16">
        <v>450310</v>
      </c>
      <c r="B1112" s="17" t="s">
        <v>38</v>
      </c>
      <c r="C1112" s="18">
        <v>37528343</v>
      </c>
      <c r="D1112" s="18">
        <v>32323553</v>
      </c>
    </row>
    <row r="1113" spans="1:4" ht="15.75" thickBot="1" x14ac:dyDescent="0.3">
      <c r="A1113" s="9" t="s">
        <v>18</v>
      </c>
      <c r="B1113" s="10"/>
      <c r="C1113" s="11">
        <f>SUM(C1108:C1112)</f>
        <v>37744450</v>
      </c>
      <c r="D1113" s="11">
        <f>SUM(D1108:D1112)</f>
        <v>34218581</v>
      </c>
    </row>
    <row r="1114" spans="1:4" ht="15.75" thickBot="1" x14ac:dyDescent="0.3">
      <c r="A1114" s="27"/>
      <c r="B1114" s="20"/>
      <c r="C1114" s="28"/>
      <c r="D1114" s="28"/>
    </row>
    <row r="1115" spans="1:4" ht="15.75" thickBot="1" x14ac:dyDescent="0.3">
      <c r="A1115" s="29" t="s">
        <v>315</v>
      </c>
      <c r="B1115" s="30"/>
      <c r="C1115" s="3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707348830</v>
      </c>
      <c r="D1115" s="3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656289384</v>
      </c>
    </row>
    <row r="1116" spans="1:4" x14ac:dyDescent="0.25">
      <c r="A1116" s="52"/>
      <c r="B1116" s="53"/>
      <c r="C1116" s="34"/>
      <c r="D1116" s="34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/>
      <c r="D1120" s="8"/>
    </row>
    <row r="1121" spans="1:4" x14ac:dyDescent="0.25">
      <c r="A1121" s="6">
        <v>510102</v>
      </c>
      <c r="B1121" s="7" t="s">
        <v>319</v>
      </c>
      <c r="C1121" s="8">
        <v>74829887</v>
      </c>
      <c r="D1121" s="8">
        <v>53641406</v>
      </c>
    </row>
    <row r="1122" spans="1:4" x14ac:dyDescent="0.25">
      <c r="A1122" s="6">
        <v>510103</v>
      </c>
      <c r="B1122" s="7" t="s">
        <v>320</v>
      </c>
      <c r="C1122" s="8"/>
      <c r="D1122" s="8"/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21"/>
      <c r="D1124" s="21"/>
    </row>
    <row r="1125" spans="1:4" ht="15.75" thickBot="1" x14ac:dyDescent="0.3">
      <c r="A1125" s="9" t="s">
        <v>18</v>
      </c>
      <c r="B1125" s="10"/>
      <c r="C1125" s="11">
        <f>SUM(C1120:C1124)</f>
        <v>74829887</v>
      </c>
      <c r="D1125" s="11">
        <f>SUM(D1120:D1124)</f>
        <v>53641406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>
        <v>51020301</v>
      </c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>
        <v>51020303</v>
      </c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/>
      <c r="D1136" s="8"/>
    </row>
    <row r="1137" spans="1:4" x14ac:dyDescent="0.25">
      <c r="A1137" s="6">
        <v>510302</v>
      </c>
      <c r="B1137" s="7" t="s">
        <v>204</v>
      </c>
      <c r="C1137" s="8"/>
      <c r="D1137" s="8"/>
    </row>
    <row r="1138" spans="1:4" x14ac:dyDescent="0.25">
      <c r="A1138" s="6">
        <v>510303</v>
      </c>
      <c r="B1138" s="7" t="s">
        <v>87</v>
      </c>
      <c r="C1138" s="8">
        <v>30231126</v>
      </c>
      <c r="D1138" s="8">
        <v>31007644</v>
      </c>
    </row>
    <row r="1139" spans="1:4" x14ac:dyDescent="0.25">
      <c r="A1139" s="6">
        <v>510304</v>
      </c>
      <c r="B1139" s="7" t="s">
        <v>88</v>
      </c>
      <c r="C1139" s="8"/>
      <c r="D1139" s="8">
        <v>83</v>
      </c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>
        <v>51030601</v>
      </c>
      <c r="B1142" s="7" t="s">
        <v>207</v>
      </c>
      <c r="C1142" s="8"/>
      <c r="D1142" s="8"/>
    </row>
    <row r="1143" spans="1:4" x14ac:dyDescent="0.25">
      <c r="A1143" s="6">
        <v>51030602</v>
      </c>
      <c r="B1143" s="7" t="s">
        <v>208</v>
      </c>
      <c r="C1143" s="8"/>
      <c r="D1143" s="8"/>
    </row>
    <row r="1144" spans="1:4" x14ac:dyDescent="0.25">
      <c r="A1144" s="6">
        <v>51030603</v>
      </c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/>
      <c r="D1145" s="8"/>
    </row>
    <row r="1146" spans="1:4" ht="15.75" thickBot="1" x14ac:dyDescent="0.3">
      <c r="A1146" s="19">
        <v>510308</v>
      </c>
      <c r="B1146" s="20" t="s">
        <v>210</v>
      </c>
      <c r="C1146" s="21"/>
      <c r="D1146" s="21"/>
    </row>
    <row r="1147" spans="1:4" ht="15.75" thickBot="1" x14ac:dyDescent="0.3">
      <c r="A1147" s="9" t="s">
        <v>18</v>
      </c>
      <c r="B1147" s="10"/>
      <c r="C1147" s="11">
        <f>SUM(C1136:C1146)</f>
        <v>30231126</v>
      </c>
      <c r="D1147" s="11">
        <f>SUM(D1136:D1146)</f>
        <v>31007727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14">
        <v>1550382</v>
      </c>
      <c r="D1149" s="14">
        <v>1389850</v>
      </c>
    </row>
    <row r="1150" spans="1:4" x14ac:dyDescent="0.25">
      <c r="A1150" s="6">
        <v>510402</v>
      </c>
      <c r="B1150" s="7" t="s">
        <v>88</v>
      </c>
      <c r="C1150" s="8">
        <v>4</v>
      </c>
      <c r="D1150" s="8">
        <v>1</v>
      </c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>
        <v>51040401</v>
      </c>
      <c r="B1153" s="7" t="s">
        <v>207</v>
      </c>
      <c r="C1153" s="8"/>
      <c r="D1153" s="8"/>
    </row>
    <row r="1154" spans="1:4" x14ac:dyDescent="0.25">
      <c r="A1154" s="6">
        <v>51040402</v>
      </c>
      <c r="B1154" s="7" t="s">
        <v>208</v>
      </c>
      <c r="C1154" s="8"/>
      <c r="D1154" s="8"/>
    </row>
    <row r="1155" spans="1:4" x14ac:dyDescent="0.25">
      <c r="A1155" s="6">
        <v>51040403</v>
      </c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/>
      <c r="D1156" s="8"/>
    </row>
    <row r="1157" spans="1:4" ht="15.75" thickBot="1" x14ac:dyDescent="0.3">
      <c r="A1157" s="19">
        <v>510406</v>
      </c>
      <c r="B1157" s="20" t="s">
        <v>210</v>
      </c>
      <c r="C1157" s="21"/>
      <c r="D1157" s="21"/>
    </row>
    <row r="1158" spans="1:4" ht="15.75" thickBot="1" x14ac:dyDescent="0.3">
      <c r="A1158" s="9" t="s">
        <v>18</v>
      </c>
      <c r="B1158" s="10"/>
      <c r="C1158" s="11">
        <f>SUM(C1149:C1157)</f>
        <v>1550386</v>
      </c>
      <c r="D1158" s="11">
        <f>SUM(D1149:D1157)</f>
        <v>1389851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14"/>
      <c r="D1160" s="14"/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>
        <v>51050401</v>
      </c>
      <c r="B1164" s="7" t="s">
        <v>207</v>
      </c>
      <c r="C1164" s="8"/>
      <c r="D1164" s="8"/>
    </row>
    <row r="1165" spans="1:4" x14ac:dyDescent="0.25">
      <c r="A1165" s="6">
        <v>51050402</v>
      </c>
      <c r="B1165" s="7" t="s">
        <v>208</v>
      </c>
      <c r="C1165" s="8"/>
      <c r="D1165" s="8"/>
    </row>
    <row r="1166" spans="1:4" x14ac:dyDescent="0.25">
      <c r="A1166" s="6">
        <v>51050403</v>
      </c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/>
      <c r="D1167" s="8"/>
    </row>
    <row r="1168" spans="1:4" ht="15.75" thickBot="1" x14ac:dyDescent="0.3">
      <c r="A1168" s="19">
        <v>510506</v>
      </c>
      <c r="B1168" s="20" t="s">
        <v>210</v>
      </c>
      <c r="C1168" s="21"/>
      <c r="D1168" s="21"/>
    </row>
    <row r="1169" spans="1:4" ht="15.75" thickBot="1" x14ac:dyDescent="0.3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14"/>
      <c r="D1172" s="14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>
        <v>51060501</v>
      </c>
      <c r="B1176" s="7" t="s">
        <v>207</v>
      </c>
      <c r="C1176" s="8"/>
      <c r="D1176" s="8"/>
    </row>
    <row r="1177" spans="1:4" x14ac:dyDescent="0.25">
      <c r="A1177" s="6">
        <v>51060502</v>
      </c>
      <c r="B1177" s="7" t="s">
        <v>208</v>
      </c>
      <c r="C1177" s="8"/>
      <c r="D1177" s="8"/>
    </row>
    <row r="1178" spans="1:4" x14ac:dyDescent="0.25">
      <c r="A1178" s="6">
        <v>51060503</v>
      </c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/>
      <c r="D1183" s="8"/>
    </row>
    <row r="1184" spans="1:4" x14ac:dyDescent="0.25">
      <c r="A1184" s="6">
        <v>510702</v>
      </c>
      <c r="B1184" s="7" t="s">
        <v>87</v>
      </c>
      <c r="C1184" s="8"/>
      <c r="D1184" s="8"/>
    </row>
    <row r="1185" spans="1:4" x14ac:dyDescent="0.25">
      <c r="A1185" s="6">
        <v>510703</v>
      </c>
      <c r="B1185" s="7" t="s">
        <v>88</v>
      </c>
      <c r="C1185" s="8"/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>
        <v>51070501</v>
      </c>
      <c r="B1188" s="7" t="s">
        <v>207</v>
      </c>
      <c r="C1188" s="8"/>
      <c r="D1188" s="8"/>
    </row>
    <row r="1189" spans="1:4" x14ac:dyDescent="0.25">
      <c r="A1189" s="6">
        <v>51070502</v>
      </c>
      <c r="B1189" s="7" t="s">
        <v>208</v>
      </c>
      <c r="C1189" s="8"/>
      <c r="D1189" s="8"/>
    </row>
    <row r="1190" spans="1:4" x14ac:dyDescent="0.25">
      <c r="A1190" s="6">
        <v>51070503</v>
      </c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/>
      <c r="D1191" s="8"/>
    </row>
    <row r="1192" spans="1:4" ht="15.75" thickBot="1" x14ac:dyDescent="0.3">
      <c r="A1192" s="19">
        <v>510707</v>
      </c>
      <c r="B1192" s="20" t="s">
        <v>210</v>
      </c>
      <c r="C1192" s="21"/>
      <c r="D1192" s="21"/>
    </row>
    <row r="1193" spans="1:4" ht="15.75" thickBot="1" x14ac:dyDescent="0.3">
      <c r="A1193" s="9" t="s">
        <v>18</v>
      </c>
      <c r="B1193" s="10"/>
      <c r="C1193" s="11">
        <f>SUM(C1183:C1192)</f>
        <v>0</v>
      </c>
      <c r="D1193" s="11">
        <f>SUM(D1183:D1192)</f>
        <v>0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>
        <v>51080501</v>
      </c>
      <c r="B1200" s="7" t="s">
        <v>207</v>
      </c>
      <c r="C1200" s="8"/>
      <c r="D1200" s="8"/>
    </row>
    <row r="1201" spans="1:4" x14ac:dyDescent="0.25">
      <c r="A1201" s="6">
        <v>51080502</v>
      </c>
      <c r="B1201" s="7" t="s">
        <v>208</v>
      </c>
      <c r="C1201" s="8"/>
      <c r="D1201" s="8"/>
    </row>
    <row r="1202" spans="1:4" x14ac:dyDescent="0.25">
      <c r="A1202" s="6">
        <v>51080503</v>
      </c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21"/>
      <c r="D1204" s="21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/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>
        <v>51090501</v>
      </c>
      <c r="B1212" s="7" t="s">
        <v>207</v>
      </c>
      <c r="C1212" s="8"/>
      <c r="D1212" s="8"/>
    </row>
    <row r="1213" spans="1:4" x14ac:dyDescent="0.25">
      <c r="A1213" s="6">
        <v>51090502</v>
      </c>
      <c r="B1213" s="7" t="s">
        <v>208</v>
      </c>
      <c r="C1213" s="8"/>
      <c r="D1213" s="8"/>
    </row>
    <row r="1214" spans="1:4" x14ac:dyDescent="0.25">
      <c r="A1214" s="6">
        <v>51090503</v>
      </c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21"/>
      <c r="D1216" s="21"/>
    </row>
    <row r="1217" spans="1:4" ht="15.75" thickBot="1" x14ac:dyDescent="0.3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>
        <v>51100501</v>
      </c>
      <c r="B1224" s="7" t="s">
        <v>207</v>
      </c>
      <c r="C1224" s="8"/>
      <c r="D1224" s="8"/>
    </row>
    <row r="1225" spans="1:4" x14ac:dyDescent="0.25">
      <c r="A1225" s="6">
        <v>51100502</v>
      </c>
      <c r="B1225" s="7" t="s">
        <v>208</v>
      </c>
      <c r="C1225" s="8"/>
      <c r="D1225" s="8"/>
    </row>
    <row r="1226" spans="1:4" x14ac:dyDescent="0.25">
      <c r="A1226" s="6">
        <v>51100503</v>
      </c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21"/>
      <c r="D1228" s="21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>
        <v>17060201</v>
      </c>
      <c r="D1232" s="8">
        <v>14053739</v>
      </c>
    </row>
    <row r="1233" spans="1:4" x14ac:dyDescent="0.25">
      <c r="A1233" s="6">
        <v>511103</v>
      </c>
      <c r="B1233" s="7" t="s">
        <v>334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>
        <v>51110501</v>
      </c>
      <c r="B1236" s="7" t="s">
        <v>207</v>
      </c>
      <c r="C1236" s="8"/>
      <c r="D1236" s="8"/>
    </row>
    <row r="1237" spans="1:4" x14ac:dyDescent="0.25">
      <c r="A1237" s="6">
        <v>51110502</v>
      </c>
      <c r="B1237" s="7" t="s">
        <v>208</v>
      </c>
      <c r="C1237" s="8"/>
      <c r="D1237" s="8"/>
    </row>
    <row r="1238" spans="1:4" x14ac:dyDescent="0.25">
      <c r="A1238" s="6">
        <v>51110503</v>
      </c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21"/>
      <c r="D1240" s="21"/>
    </row>
    <row r="1241" spans="1:4" ht="15.75" thickBot="1" x14ac:dyDescent="0.3">
      <c r="A1241" s="9" t="s">
        <v>18</v>
      </c>
      <c r="B1241" s="10"/>
      <c r="C1241" s="11">
        <f>SUM(C1231:C1240)</f>
        <v>17060201</v>
      </c>
      <c r="D1241" s="11">
        <f>SUM(D1231:D1240)</f>
        <v>14053739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54">
        <v>511201</v>
      </c>
      <c r="B1243" s="7" t="s">
        <v>86</v>
      </c>
      <c r="C1243" s="14"/>
      <c r="D1243" s="14"/>
    </row>
    <row r="1244" spans="1:4" x14ac:dyDescent="0.25">
      <c r="A1244" s="54">
        <v>511202</v>
      </c>
      <c r="B1244" s="7" t="s">
        <v>87</v>
      </c>
      <c r="C1244" s="14">
        <v>8777228</v>
      </c>
      <c r="D1244" s="14">
        <v>9027584</v>
      </c>
    </row>
    <row r="1245" spans="1:4" x14ac:dyDescent="0.25">
      <c r="A1245" s="54">
        <v>511203</v>
      </c>
      <c r="B1245" s="7" t="s">
        <v>334</v>
      </c>
      <c r="C1245" s="14"/>
      <c r="D1245" s="14">
        <v>68</v>
      </c>
    </row>
    <row r="1246" spans="1:4" x14ac:dyDescent="0.25">
      <c r="A1246" s="54">
        <v>511204</v>
      </c>
      <c r="B1246" s="7" t="s">
        <v>89</v>
      </c>
      <c r="C1246" s="14"/>
      <c r="D1246" s="14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>
        <v>51120501</v>
      </c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>
        <v>51120503</v>
      </c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/>
      <c r="D1251" s="8"/>
    </row>
    <row r="1252" spans="1:4" ht="15.75" thickBot="1" x14ac:dyDescent="0.3">
      <c r="A1252" s="16">
        <v>511207</v>
      </c>
      <c r="B1252" s="20" t="s">
        <v>92</v>
      </c>
      <c r="C1252" s="18"/>
      <c r="D1252" s="18"/>
    </row>
    <row r="1253" spans="1:4" ht="15.75" thickBot="1" x14ac:dyDescent="0.3">
      <c r="A1253" s="9" t="s">
        <v>18</v>
      </c>
      <c r="B1253" s="10"/>
      <c r="C1253" s="11">
        <f>SUM(C1243:C1252)</f>
        <v>8777228</v>
      </c>
      <c r="D1253" s="11">
        <f>SUM(D1243:D1252)</f>
        <v>9027652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>
        <v>702687</v>
      </c>
      <c r="D1256" s="8">
        <v>1048884</v>
      </c>
    </row>
    <row r="1257" spans="1:4" x14ac:dyDescent="0.25">
      <c r="A1257" s="6">
        <v>511303</v>
      </c>
      <c r="B1257" s="7" t="s">
        <v>334</v>
      </c>
      <c r="C1257" s="8"/>
      <c r="D1257" s="8"/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>
        <v>51130501</v>
      </c>
      <c r="B1260" s="7" t="s">
        <v>207</v>
      </c>
      <c r="C1260" s="8"/>
      <c r="D1260" s="8"/>
    </row>
    <row r="1261" spans="1:4" x14ac:dyDescent="0.25">
      <c r="A1261" s="6">
        <v>51130502</v>
      </c>
      <c r="B1261" s="7" t="s">
        <v>208</v>
      </c>
      <c r="C1261" s="8"/>
      <c r="D1261" s="8"/>
    </row>
    <row r="1262" spans="1:4" x14ac:dyDescent="0.25">
      <c r="A1262" s="6">
        <v>51130503</v>
      </c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/>
      <c r="D1263" s="8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702687</v>
      </c>
      <c r="D1265" s="11">
        <f>SUM(D1255:D1264)</f>
        <v>1048884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/>
      <c r="D1267" s="8"/>
    </row>
    <row r="1268" spans="1:4" x14ac:dyDescent="0.25">
      <c r="A1268" s="6">
        <v>511402</v>
      </c>
      <c r="B1268" s="7" t="s">
        <v>339</v>
      </c>
      <c r="C1268" s="8">
        <v>9000</v>
      </c>
      <c r="D1268" s="8">
        <v>15512</v>
      </c>
    </row>
    <row r="1269" spans="1:4" x14ac:dyDescent="0.25">
      <c r="A1269" s="6">
        <v>511403</v>
      </c>
      <c r="B1269" s="7" t="s">
        <v>340</v>
      </c>
      <c r="C1269" s="8"/>
      <c r="D1269" s="8"/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/>
      <c r="D1271" s="8"/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15"/>
      <c r="D1274" s="8"/>
    </row>
    <row r="1275" spans="1:4" x14ac:dyDescent="0.25">
      <c r="A1275" s="6">
        <v>51140801</v>
      </c>
      <c r="B1275" s="7" t="s">
        <v>207</v>
      </c>
      <c r="C1275" s="8"/>
      <c r="D1275" s="8"/>
    </row>
    <row r="1276" spans="1:4" x14ac:dyDescent="0.25">
      <c r="A1276" s="6">
        <v>51140802</v>
      </c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5"/>
      <c r="C1281" s="11">
        <f>SUM(C1267:C1280)</f>
        <v>9000</v>
      </c>
      <c r="D1281" s="11">
        <f>SUM(D1267:D1280)</f>
        <v>15512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/>
      <c r="D1284" s="8">
        <v>1115732</v>
      </c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/>
      <c r="D1287" s="8"/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>
        <v>51150801</v>
      </c>
      <c r="B1291" s="7" t="s">
        <v>207</v>
      </c>
      <c r="C1291" s="18"/>
      <c r="D1291" s="18"/>
    </row>
    <row r="1292" spans="1:4" x14ac:dyDescent="0.25">
      <c r="A1292" s="16">
        <v>51150802</v>
      </c>
      <c r="B1292" s="7" t="s">
        <v>208</v>
      </c>
      <c r="C1292" s="18"/>
      <c r="D1292" s="18"/>
    </row>
    <row r="1293" spans="1:4" x14ac:dyDescent="0.25">
      <c r="A1293" s="16">
        <v>51150803</v>
      </c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0</v>
      </c>
      <c r="D1297" s="11">
        <f>SUM(D1283:D1296)</f>
        <v>1115732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/>
      <c r="D1299" s="8"/>
    </row>
    <row r="1300" spans="1:4" x14ac:dyDescent="0.25">
      <c r="A1300" s="6">
        <v>511602</v>
      </c>
      <c r="B1300" s="7" t="s">
        <v>348</v>
      </c>
      <c r="C1300" s="8"/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/>
      <c r="D1302" s="8"/>
    </row>
    <row r="1303" spans="1:4" x14ac:dyDescent="0.25">
      <c r="A1303" s="6">
        <v>511605</v>
      </c>
      <c r="B1303" s="7" t="s">
        <v>351</v>
      </c>
      <c r="C1303" s="8"/>
      <c r="D1303" s="8"/>
    </row>
    <row r="1304" spans="1:4" x14ac:dyDescent="0.25">
      <c r="A1304" s="6">
        <v>511606</v>
      </c>
      <c r="B1304" s="7" t="s">
        <v>352</v>
      </c>
      <c r="C1304" s="8"/>
      <c r="D1304" s="8"/>
    </row>
    <row r="1305" spans="1:4" x14ac:dyDescent="0.25">
      <c r="A1305" s="6">
        <v>511607</v>
      </c>
      <c r="B1305" s="7" t="s">
        <v>353</v>
      </c>
      <c r="C1305" s="8"/>
      <c r="D1305" s="8"/>
    </row>
    <row r="1306" spans="1:4" x14ac:dyDescent="0.25">
      <c r="A1306" s="6">
        <v>511608</v>
      </c>
      <c r="B1306" s="7" t="s">
        <v>354</v>
      </c>
      <c r="C1306" s="8"/>
      <c r="D1306" s="8"/>
    </row>
    <row r="1307" spans="1:4" x14ac:dyDescent="0.25">
      <c r="A1307" s="6">
        <v>511609</v>
      </c>
      <c r="B1307" s="7" t="s">
        <v>355</v>
      </c>
      <c r="C1307" s="8"/>
      <c r="D1307" s="8"/>
    </row>
    <row r="1308" spans="1:4" x14ac:dyDescent="0.25">
      <c r="A1308" s="6">
        <v>511610</v>
      </c>
      <c r="B1308" s="7" t="s">
        <v>356</v>
      </c>
      <c r="C1308" s="8"/>
      <c r="D1308" s="8"/>
    </row>
    <row r="1309" spans="1:4" x14ac:dyDescent="0.25">
      <c r="A1309" s="6">
        <v>511611</v>
      </c>
      <c r="B1309" s="7" t="s">
        <v>357</v>
      </c>
      <c r="C1309" s="8"/>
      <c r="D1309" s="8"/>
    </row>
    <row r="1310" spans="1:4" x14ac:dyDescent="0.25">
      <c r="A1310" s="6">
        <v>511612</v>
      </c>
      <c r="B1310" s="7" t="s">
        <v>358</v>
      </c>
      <c r="C1310" s="8"/>
      <c r="D1310" s="8"/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/>
      <c r="D1314" s="8"/>
    </row>
    <row r="1315" spans="1:4" x14ac:dyDescent="0.25">
      <c r="A1315" s="6">
        <v>511617</v>
      </c>
      <c r="B1315" s="7" t="s">
        <v>363</v>
      </c>
      <c r="C1315" s="8"/>
      <c r="D1315" s="8"/>
    </row>
    <row r="1316" spans="1:4" x14ac:dyDescent="0.25">
      <c r="A1316" s="6">
        <v>511618</v>
      </c>
      <c r="B1316" s="7" t="s">
        <v>364</v>
      </c>
      <c r="C1316" s="8"/>
      <c r="D1316" s="8"/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/>
      <c r="D1318" s="8"/>
    </row>
    <row r="1319" spans="1:4" x14ac:dyDescent="0.25">
      <c r="A1319" s="6">
        <v>511621</v>
      </c>
      <c r="B1319" s="7" t="s">
        <v>367</v>
      </c>
      <c r="C1319" s="8"/>
      <c r="D1319" s="8"/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/>
      <c r="D1321" s="8"/>
    </row>
    <row r="1322" spans="1:4" x14ac:dyDescent="0.25">
      <c r="A1322" s="6">
        <v>511624</v>
      </c>
      <c r="B1322" s="7" t="s">
        <v>370</v>
      </c>
      <c r="C1322" s="8"/>
      <c r="D1322" s="8"/>
    </row>
    <row r="1323" spans="1:4" x14ac:dyDescent="0.25">
      <c r="A1323" s="6">
        <v>511625</v>
      </c>
      <c r="B1323" s="7" t="s">
        <v>371</v>
      </c>
      <c r="C1323" s="8"/>
      <c r="D1323" s="8"/>
    </row>
    <row r="1324" spans="1:4" x14ac:dyDescent="0.25">
      <c r="A1324" s="6">
        <v>511626</v>
      </c>
      <c r="B1324" s="7" t="s">
        <v>372</v>
      </c>
      <c r="C1324" s="8"/>
      <c r="D1324" s="8"/>
    </row>
    <row r="1325" spans="1:4" x14ac:dyDescent="0.25">
      <c r="A1325" s="6">
        <v>511627</v>
      </c>
      <c r="B1325" s="7" t="s">
        <v>373</v>
      </c>
      <c r="C1325" s="8"/>
      <c r="D1325" s="8"/>
    </row>
    <row r="1326" spans="1:4" x14ac:dyDescent="0.25">
      <c r="A1326" s="6">
        <v>511628</v>
      </c>
      <c r="B1326" s="7" t="s">
        <v>374</v>
      </c>
      <c r="C1326" s="8"/>
      <c r="D1326" s="8"/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/>
      <c r="D1329" s="8"/>
    </row>
    <row r="1330" spans="1:4" x14ac:dyDescent="0.25">
      <c r="A1330" s="6">
        <v>511632</v>
      </c>
      <c r="B1330" s="7" t="s">
        <v>378</v>
      </c>
      <c r="C1330" s="8"/>
      <c r="D1330" s="8"/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/>
      <c r="D1332" s="8"/>
    </row>
    <row r="1333" spans="1:4" x14ac:dyDescent="0.25">
      <c r="A1333" s="6">
        <v>511635</v>
      </c>
      <c r="B1333" s="7" t="s">
        <v>381</v>
      </c>
      <c r="C1333" s="8"/>
      <c r="D1333" s="8"/>
    </row>
    <row r="1334" spans="1:4" x14ac:dyDescent="0.25">
      <c r="A1334" s="6">
        <v>511636</v>
      </c>
      <c r="B1334" s="7" t="s">
        <v>382</v>
      </c>
      <c r="C1334" s="8"/>
      <c r="D1334" s="8"/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/>
      <c r="D1338" s="8"/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/>
      <c r="D1342" s="8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>
        <v>52010801</v>
      </c>
      <c r="B1360" s="7" t="s">
        <v>207</v>
      </c>
      <c r="C1360" s="8"/>
      <c r="D1360" s="8"/>
    </row>
    <row r="1361" spans="1:4" x14ac:dyDescent="0.25">
      <c r="A1361" s="6">
        <v>52010802</v>
      </c>
      <c r="B1361" s="7" t="s">
        <v>208</v>
      </c>
      <c r="C1361" s="8"/>
      <c r="D1361" s="8"/>
    </row>
    <row r="1362" spans="1:4" x14ac:dyDescent="0.25">
      <c r="A1362" s="6">
        <v>52010803</v>
      </c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21"/>
      <c r="D1363" s="21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>
        <v>52020801</v>
      </c>
      <c r="B1374" s="7" t="s">
        <v>207</v>
      </c>
      <c r="C1374" s="8"/>
      <c r="D1374" s="8"/>
    </row>
    <row r="1375" spans="1:4" x14ac:dyDescent="0.25">
      <c r="A1375" s="6">
        <v>52020802</v>
      </c>
      <c r="B1375" s="7" t="s">
        <v>208</v>
      </c>
      <c r="C1375" s="8"/>
      <c r="D1375" s="8"/>
    </row>
    <row r="1376" spans="1:4" x14ac:dyDescent="0.25">
      <c r="A1376" s="6">
        <v>52020803</v>
      </c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21"/>
      <c r="D1377" s="21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>
        <v>52030501</v>
      </c>
      <c r="B1385" s="7" t="s">
        <v>207</v>
      </c>
      <c r="C1385" s="8"/>
      <c r="D1385" s="8"/>
    </row>
    <row r="1386" spans="1:4" x14ac:dyDescent="0.25">
      <c r="A1386" s="6">
        <v>52030502</v>
      </c>
      <c r="B1386" s="7" t="s">
        <v>208</v>
      </c>
      <c r="C1386" s="8"/>
      <c r="D1386" s="8"/>
    </row>
    <row r="1387" spans="1:4" x14ac:dyDescent="0.25">
      <c r="A1387" s="6">
        <v>52030503</v>
      </c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21"/>
      <c r="D1389" s="21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>
        <v>52040601</v>
      </c>
      <c r="B1398" s="7" t="s">
        <v>207</v>
      </c>
      <c r="C1398" s="8"/>
      <c r="D1398" s="8"/>
    </row>
    <row r="1399" spans="1:4" x14ac:dyDescent="0.25">
      <c r="A1399" s="6">
        <v>52040602</v>
      </c>
      <c r="B1399" s="7" t="s">
        <v>208</v>
      </c>
      <c r="C1399" s="8"/>
      <c r="D1399" s="8"/>
    </row>
    <row r="1400" spans="1:4" x14ac:dyDescent="0.25">
      <c r="A1400" s="6">
        <v>52040603</v>
      </c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21"/>
      <c r="D1402" s="21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>
        <v>52050501</v>
      </c>
      <c r="B1410" s="7" t="s">
        <v>207</v>
      </c>
      <c r="C1410" s="8"/>
      <c r="D1410" s="8"/>
    </row>
    <row r="1411" spans="1:4" x14ac:dyDescent="0.25">
      <c r="A1411" s="6">
        <v>52050502</v>
      </c>
      <c r="B1411" s="7" t="s">
        <v>208</v>
      </c>
      <c r="C1411" s="8"/>
      <c r="D1411" s="8"/>
    </row>
    <row r="1412" spans="1:4" x14ac:dyDescent="0.25">
      <c r="A1412" s="6">
        <v>52050503</v>
      </c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>
        <v>52060401</v>
      </c>
      <c r="B1421" s="7" t="s">
        <v>207</v>
      </c>
      <c r="C1421" s="8"/>
      <c r="D1421" s="8"/>
    </row>
    <row r="1422" spans="1:4" x14ac:dyDescent="0.25">
      <c r="A1422" s="6">
        <v>52060402</v>
      </c>
      <c r="B1422" s="7" t="s">
        <v>208</v>
      </c>
      <c r="C1422" s="8"/>
      <c r="D1422" s="8"/>
    </row>
    <row r="1423" spans="1:4" x14ac:dyDescent="0.25">
      <c r="A1423" s="6">
        <v>52060403</v>
      </c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21"/>
      <c r="D1425" s="21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>
        <v>52070401</v>
      </c>
      <c r="B1432" s="7" t="s">
        <v>207</v>
      </c>
      <c r="C1432" s="8"/>
      <c r="D1432" s="8"/>
    </row>
    <row r="1433" spans="1:4" x14ac:dyDescent="0.25">
      <c r="A1433" s="6">
        <v>52070402</v>
      </c>
      <c r="B1433" s="7" t="s">
        <v>208</v>
      </c>
      <c r="C1433" s="8"/>
      <c r="D1433" s="8"/>
    </row>
    <row r="1434" spans="1:4" x14ac:dyDescent="0.25">
      <c r="A1434" s="6">
        <v>52070403</v>
      </c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21"/>
      <c r="D1436" s="21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>
        <v>52080501</v>
      </c>
      <c r="B1444" s="7" t="s">
        <v>207</v>
      </c>
      <c r="C1444" s="8"/>
      <c r="D1444" s="8"/>
    </row>
    <row r="1445" spans="1:4" x14ac:dyDescent="0.25">
      <c r="A1445" s="6">
        <v>52080502</v>
      </c>
      <c r="B1445" s="7" t="s">
        <v>208</v>
      </c>
      <c r="C1445" s="8"/>
      <c r="D1445" s="8"/>
    </row>
    <row r="1446" spans="1:4" x14ac:dyDescent="0.25">
      <c r="A1446" s="6">
        <v>52080503</v>
      </c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21"/>
      <c r="D1448" s="21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>
        <v>52090501</v>
      </c>
      <c r="B1456" s="7" t="s">
        <v>207</v>
      </c>
      <c r="C1456" s="8"/>
      <c r="D1456" s="8"/>
    </row>
    <row r="1457" spans="1:4" x14ac:dyDescent="0.25">
      <c r="A1457" s="6">
        <v>52090502</v>
      </c>
      <c r="B1457" s="7" t="s">
        <v>208</v>
      </c>
      <c r="C1457" s="8"/>
      <c r="D1457" s="8"/>
    </row>
    <row r="1458" spans="1:4" x14ac:dyDescent="0.25">
      <c r="A1458" s="6">
        <v>52090503</v>
      </c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21"/>
      <c r="D1460" s="21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>
        <v>52100501</v>
      </c>
      <c r="B1468" s="7" t="s">
        <v>207</v>
      </c>
      <c r="C1468" s="8"/>
      <c r="D1468" s="8"/>
    </row>
    <row r="1469" spans="1:4" x14ac:dyDescent="0.25">
      <c r="A1469" s="6">
        <v>52100502</v>
      </c>
      <c r="B1469" s="7" t="s">
        <v>208</v>
      </c>
      <c r="C1469" s="8"/>
      <c r="D1469" s="8"/>
    </row>
    <row r="1470" spans="1:4" x14ac:dyDescent="0.25">
      <c r="A1470" s="6">
        <v>52100503</v>
      </c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21"/>
      <c r="D1472" s="21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>
        <v>52110501</v>
      </c>
      <c r="B1480" s="7" t="s">
        <v>207</v>
      </c>
      <c r="C1480" s="8"/>
      <c r="D1480" s="8"/>
    </row>
    <row r="1481" spans="1:4" x14ac:dyDescent="0.25">
      <c r="A1481" s="6">
        <v>52110502</v>
      </c>
      <c r="B1481" s="7" t="s">
        <v>208</v>
      </c>
      <c r="C1481" s="8"/>
      <c r="D1481" s="8"/>
    </row>
    <row r="1482" spans="1:4" x14ac:dyDescent="0.25">
      <c r="A1482" s="6">
        <v>52110503</v>
      </c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21"/>
      <c r="D1484" s="21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>
        <v>52120501</v>
      </c>
      <c r="B1492" s="7" t="s">
        <v>207</v>
      </c>
      <c r="C1492" s="8"/>
      <c r="D1492" s="8"/>
    </row>
    <row r="1493" spans="1:4" x14ac:dyDescent="0.25">
      <c r="A1493" s="6">
        <v>52120502</v>
      </c>
      <c r="B1493" s="7" t="s">
        <v>208</v>
      </c>
      <c r="C1493" s="8"/>
      <c r="D1493" s="8"/>
    </row>
    <row r="1494" spans="1:4" x14ac:dyDescent="0.25">
      <c r="A1494" s="6">
        <v>52120503</v>
      </c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21"/>
      <c r="D1496" s="21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>
        <v>52130501</v>
      </c>
      <c r="B1504" s="7" t="s">
        <v>207</v>
      </c>
      <c r="C1504" s="8"/>
      <c r="D1504" s="8"/>
    </row>
    <row r="1505" spans="1:4" x14ac:dyDescent="0.25">
      <c r="A1505" s="6">
        <v>52130502</v>
      </c>
      <c r="B1505" s="7" t="s">
        <v>208</v>
      </c>
      <c r="C1505" s="8"/>
      <c r="D1505" s="8"/>
    </row>
    <row r="1506" spans="1:4" x14ac:dyDescent="0.25">
      <c r="A1506" s="6">
        <v>52130503</v>
      </c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21"/>
      <c r="D1508" s="21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>
        <v>52140501</v>
      </c>
      <c r="B1516" s="7" t="s">
        <v>207</v>
      </c>
      <c r="C1516" s="8"/>
      <c r="D1516" s="8"/>
    </row>
    <row r="1517" spans="1:4" x14ac:dyDescent="0.25">
      <c r="A1517" s="6">
        <v>52140502</v>
      </c>
      <c r="B1517" s="7" t="s">
        <v>208</v>
      </c>
      <c r="C1517" s="8"/>
      <c r="D1517" s="8"/>
    </row>
    <row r="1518" spans="1:4" x14ac:dyDescent="0.25">
      <c r="A1518" s="6">
        <v>52140503</v>
      </c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21"/>
      <c r="D1520" s="21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>
        <v>52150501</v>
      </c>
      <c r="B1528" s="7" t="s">
        <v>207</v>
      </c>
      <c r="C1528" s="8"/>
      <c r="D1528" s="8"/>
    </row>
    <row r="1529" spans="1:4" x14ac:dyDescent="0.25">
      <c r="A1529" s="6">
        <v>52150502</v>
      </c>
      <c r="B1529" s="7" t="s">
        <v>208</v>
      </c>
      <c r="C1529" s="8"/>
      <c r="D1529" s="8"/>
    </row>
    <row r="1530" spans="1:4" x14ac:dyDescent="0.25">
      <c r="A1530" s="6">
        <v>52150503</v>
      </c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21"/>
      <c r="D1532" s="21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>
        <v>52160801</v>
      </c>
      <c r="B1543" s="7" t="s">
        <v>207</v>
      </c>
      <c r="C1543" s="8"/>
      <c r="D1543" s="8"/>
    </row>
    <row r="1544" spans="1:4" x14ac:dyDescent="0.25">
      <c r="A1544" s="6">
        <v>52160802</v>
      </c>
      <c r="B1544" s="7" t="s">
        <v>208</v>
      </c>
      <c r="C1544" s="8"/>
      <c r="D1544" s="8"/>
    </row>
    <row r="1545" spans="1:4" x14ac:dyDescent="0.25">
      <c r="A1545" s="6">
        <v>52160803</v>
      </c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21"/>
      <c r="D1548" s="21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>
        <v>52170801</v>
      </c>
      <c r="B1559" s="7" t="s">
        <v>207</v>
      </c>
      <c r="C1559" s="8"/>
      <c r="D1559" s="8"/>
    </row>
    <row r="1560" spans="1:4" x14ac:dyDescent="0.25">
      <c r="A1560" s="6">
        <v>52170802</v>
      </c>
      <c r="B1560" s="7" t="s">
        <v>208</v>
      </c>
      <c r="C1560" s="8"/>
      <c r="D1560" s="8"/>
    </row>
    <row r="1561" spans="1:4" x14ac:dyDescent="0.25">
      <c r="A1561" s="6">
        <v>52170803</v>
      </c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21"/>
      <c r="D1564" s="21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>
        <v>7767971</v>
      </c>
      <c r="D1612" s="8">
        <v>1615791</v>
      </c>
    </row>
    <row r="1613" spans="1:4" x14ac:dyDescent="0.25">
      <c r="A1613" s="6">
        <v>530102</v>
      </c>
      <c r="B1613" s="7" t="s">
        <v>95</v>
      </c>
      <c r="C1613" s="8"/>
      <c r="D1613" s="8"/>
    </row>
    <row r="1614" spans="1:4" x14ac:dyDescent="0.25">
      <c r="A1614" s="6">
        <v>530103</v>
      </c>
      <c r="B1614" s="7" t="s">
        <v>96</v>
      </c>
      <c r="C1614" s="8"/>
      <c r="D1614" s="8"/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/>
      <c r="D1616" s="8">
        <v>84843</v>
      </c>
    </row>
    <row r="1617" spans="1:4" x14ac:dyDescent="0.25">
      <c r="A1617" s="6">
        <v>530106</v>
      </c>
      <c r="B1617" s="7" t="s">
        <v>99</v>
      </c>
      <c r="C1617" s="8">
        <v>83238182</v>
      </c>
      <c r="D1617" s="8">
        <v>59975328</v>
      </c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/>
      <c r="D1619" s="8">
        <v>952240</v>
      </c>
    </row>
    <row r="1620" spans="1:4" x14ac:dyDescent="0.25">
      <c r="A1620" s="6">
        <v>530109</v>
      </c>
      <c r="B1620" s="7" t="s">
        <v>102</v>
      </c>
      <c r="C1620" s="8">
        <v>75097</v>
      </c>
      <c r="D1620" s="8">
        <v>137225</v>
      </c>
    </row>
    <row r="1621" spans="1:4" x14ac:dyDescent="0.25">
      <c r="A1621" s="6">
        <v>530110</v>
      </c>
      <c r="B1621" s="7" t="s">
        <v>103</v>
      </c>
      <c r="C1621" s="8">
        <v>174143</v>
      </c>
      <c r="D1621" s="8">
        <v>220988</v>
      </c>
    </row>
    <row r="1622" spans="1:4" x14ac:dyDescent="0.25">
      <c r="A1622" s="6">
        <v>530111</v>
      </c>
      <c r="B1622" s="7" t="s">
        <v>104</v>
      </c>
      <c r="C1622" s="8">
        <v>1912960</v>
      </c>
      <c r="D1622" s="8">
        <v>302274</v>
      </c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21"/>
      <c r="D1626" s="21"/>
    </row>
    <row r="1627" spans="1:4" ht="15.75" thickBot="1" x14ac:dyDescent="0.3">
      <c r="A1627" s="9" t="s">
        <v>18</v>
      </c>
      <c r="B1627" s="10"/>
      <c r="C1627" s="11">
        <f>SUM(C1612:C1626)</f>
        <v>93168353</v>
      </c>
      <c r="D1627" s="11">
        <f>SUM(D1612:D1626)</f>
        <v>63288689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>
        <v>6803025</v>
      </c>
      <c r="D1629" s="8">
        <v>6209046</v>
      </c>
    </row>
    <row r="1630" spans="1:4" x14ac:dyDescent="0.25">
      <c r="A1630" s="6">
        <v>530202</v>
      </c>
      <c r="B1630" s="7" t="s">
        <v>95</v>
      </c>
      <c r="C1630" s="8"/>
      <c r="D1630" s="8"/>
    </row>
    <row r="1631" spans="1:4" x14ac:dyDescent="0.25">
      <c r="A1631" s="6">
        <v>530203</v>
      </c>
      <c r="B1631" s="7" t="s">
        <v>96</v>
      </c>
      <c r="C1631" s="8"/>
      <c r="D1631" s="8"/>
    </row>
    <row r="1632" spans="1:4" x14ac:dyDescent="0.25">
      <c r="A1632" s="6">
        <v>530204</v>
      </c>
      <c r="B1632" s="7" t="s">
        <v>97</v>
      </c>
      <c r="C1632" s="8"/>
      <c r="D1632" s="8"/>
    </row>
    <row r="1633" spans="1:4" x14ac:dyDescent="0.25">
      <c r="A1633" s="6">
        <v>530205</v>
      </c>
      <c r="B1633" s="7" t="s">
        <v>98</v>
      </c>
      <c r="C1633" s="8">
        <v>81503</v>
      </c>
      <c r="D1633" s="8">
        <v>72018</v>
      </c>
    </row>
    <row r="1634" spans="1:4" x14ac:dyDescent="0.25">
      <c r="A1634" s="6">
        <v>530206</v>
      </c>
      <c r="B1634" s="7" t="s">
        <v>99</v>
      </c>
      <c r="C1634" s="8">
        <v>30148562</v>
      </c>
      <c r="D1634" s="8">
        <v>28036641</v>
      </c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>
        <v>585886</v>
      </c>
      <c r="D1636" s="8">
        <v>562114</v>
      </c>
    </row>
    <row r="1637" spans="1:4" x14ac:dyDescent="0.25">
      <c r="A1637" s="6">
        <v>530209</v>
      </c>
      <c r="B1637" s="7" t="s">
        <v>102</v>
      </c>
      <c r="C1637" s="8">
        <v>540436</v>
      </c>
      <c r="D1637" s="8">
        <v>595024</v>
      </c>
    </row>
    <row r="1638" spans="1:4" x14ac:dyDescent="0.25">
      <c r="A1638" s="6">
        <v>530210</v>
      </c>
      <c r="B1638" s="7" t="s">
        <v>103</v>
      </c>
      <c r="C1638" s="8">
        <v>58776</v>
      </c>
      <c r="D1638" s="8">
        <v>81685</v>
      </c>
    </row>
    <row r="1639" spans="1:4" x14ac:dyDescent="0.25">
      <c r="A1639" s="6">
        <v>530211</v>
      </c>
      <c r="B1639" s="7" t="s">
        <v>104</v>
      </c>
      <c r="C1639" s="8">
        <v>825139</v>
      </c>
      <c r="D1639" s="8">
        <v>770190</v>
      </c>
    </row>
    <row r="1640" spans="1:4" x14ac:dyDescent="0.25">
      <c r="A1640" s="6">
        <v>530212</v>
      </c>
      <c r="B1640" s="7" t="s">
        <v>105</v>
      </c>
      <c r="C1640" s="8">
        <v>83349</v>
      </c>
      <c r="D1640" s="8">
        <v>63272</v>
      </c>
    </row>
    <row r="1641" spans="1:4" x14ac:dyDescent="0.25">
      <c r="A1641" s="6">
        <v>530213</v>
      </c>
      <c r="B1641" s="7" t="s">
        <v>106</v>
      </c>
      <c r="C1641" s="8"/>
      <c r="D1641" s="8"/>
    </row>
    <row r="1642" spans="1:4" x14ac:dyDescent="0.25">
      <c r="A1642" s="6">
        <v>530214</v>
      </c>
      <c r="B1642" s="7" t="s">
        <v>107</v>
      </c>
      <c r="C1642" s="8"/>
      <c r="D1642" s="8"/>
    </row>
    <row r="1643" spans="1:4" ht="15.75" thickBot="1" x14ac:dyDescent="0.3">
      <c r="A1643" s="19">
        <v>530215</v>
      </c>
      <c r="B1643" s="20" t="s">
        <v>108</v>
      </c>
      <c r="C1643" s="21">
        <v>6807</v>
      </c>
      <c r="D1643" s="21"/>
    </row>
    <row r="1644" spans="1:4" ht="15.75" thickBot="1" x14ac:dyDescent="0.3">
      <c r="A1644" s="9" t="s">
        <v>18</v>
      </c>
      <c r="B1644" s="10"/>
      <c r="C1644" s="11">
        <f>SUM(C1629:C1643)</f>
        <v>39133483</v>
      </c>
      <c r="D1644" s="11">
        <f>SUM(D1629:D1643)</f>
        <v>36389990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>
        <v>2483618</v>
      </c>
      <c r="D1646" s="8">
        <v>2038172</v>
      </c>
    </row>
    <row r="1647" spans="1:4" x14ac:dyDescent="0.25">
      <c r="A1647" s="6">
        <v>530302</v>
      </c>
      <c r="B1647" s="7" t="s">
        <v>95</v>
      </c>
      <c r="C1647" s="8"/>
      <c r="D1647" s="8"/>
    </row>
    <row r="1648" spans="1:4" x14ac:dyDescent="0.25">
      <c r="A1648" s="6">
        <v>530303</v>
      </c>
      <c r="B1648" s="7" t="s">
        <v>96</v>
      </c>
      <c r="C1648" s="8"/>
      <c r="D1648" s="8"/>
    </row>
    <row r="1649" spans="1:4" x14ac:dyDescent="0.25">
      <c r="A1649" s="6">
        <v>530304</v>
      </c>
      <c r="B1649" s="7" t="s">
        <v>97</v>
      </c>
      <c r="C1649" s="8"/>
      <c r="D1649" s="8"/>
    </row>
    <row r="1650" spans="1:4" x14ac:dyDescent="0.25">
      <c r="A1650" s="6">
        <v>530305</v>
      </c>
      <c r="B1650" s="7" t="s">
        <v>98</v>
      </c>
      <c r="C1650" s="8">
        <v>10803</v>
      </c>
      <c r="D1650" s="8">
        <v>8187</v>
      </c>
    </row>
    <row r="1651" spans="1:4" x14ac:dyDescent="0.25">
      <c r="A1651" s="6">
        <v>530306</v>
      </c>
      <c r="B1651" s="7" t="s">
        <v>99</v>
      </c>
      <c r="C1651" s="8">
        <v>11214656</v>
      </c>
      <c r="D1651" s="8">
        <v>10324023</v>
      </c>
    </row>
    <row r="1652" spans="1:4" x14ac:dyDescent="0.25">
      <c r="A1652" s="6">
        <v>530307</v>
      </c>
      <c r="B1652" s="7" t="s">
        <v>100</v>
      </c>
      <c r="C1652" s="8"/>
      <c r="D1652" s="8"/>
    </row>
    <row r="1653" spans="1:4" x14ac:dyDescent="0.25">
      <c r="A1653" s="6">
        <v>530308</v>
      </c>
      <c r="B1653" s="7" t="s">
        <v>101</v>
      </c>
      <c r="C1653" s="8">
        <v>224845</v>
      </c>
      <c r="D1653" s="8">
        <v>191514</v>
      </c>
    </row>
    <row r="1654" spans="1:4" x14ac:dyDescent="0.25">
      <c r="A1654" s="6">
        <v>530309</v>
      </c>
      <c r="B1654" s="7" t="s">
        <v>102</v>
      </c>
      <c r="C1654" s="8">
        <v>238010</v>
      </c>
      <c r="D1654" s="8">
        <v>230354</v>
      </c>
    </row>
    <row r="1655" spans="1:4" x14ac:dyDescent="0.25">
      <c r="A1655" s="6">
        <v>530310</v>
      </c>
      <c r="B1655" s="7" t="s">
        <v>103</v>
      </c>
      <c r="C1655" s="8">
        <v>32674</v>
      </c>
      <c r="D1655" s="8">
        <v>27853</v>
      </c>
    </row>
    <row r="1656" spans="1:4" x14ac:dyDescent="0.25">
      <c r="A1656" s="6">
        <v>530311</v>
      </c>
      <c r="B1656" s="7" t="s">
        <v>104</v>
      </c>
      <c r="C1656" s="8">
        <v>308076</v>
      </c>
      <c r="D1656" s="8">
        <v>255302</v>
      </c>
    </row>
    <row r="1657" spans="1:4" x14ac:dyDescent="0.25">
      <c r="A1657" s="6">
        <v>530312</v>
      </c>
      <c r="B1657" s="7" t="s">
        <v>105</v>
      </c>
      <c r="C1657" s="8">
        <v>25309</v>
      </c>
      <c r="D1657" s="8">
        <v>22065</v>
      </c>
    </row>
    <row r="1658" spans="1:4" x14ac:dyDescent="0.25">
      <c r="A1658" s="6">
        <v>530313</v>
      </c>
      <c r="B1658" s="7" t="s">
        <v>106</v>
      </c>
      <c r="C1658" s="8"/>
      <c r="D1658" s="8"/>
    </row>
    <row r="1659" spans="1:4" x14ac:dyDescent="0.25">
      <c r="A1659" s="6">
        <v>530314</v>
      </c>
      <c r="B1659" s="7" t="s">
        <v>107</v>
      </c>
      <c r="C1659" s="8"/>
      <c r="D1659" s="8"/>
    </row>
    <row r="1660" spans="1:4" ht="15.75" thickBot="1" x14ac:dyDescent="0.3">
      <c r="A1660" s="19">
        <v>530315</v>
      </c>
      <c r="B1660" s="20" t="s">
        <v>108</v>
      </c>
      <c r="C1660" s="21"/>
      <c r="D1660" s="21"/>
    </row>
    <row r="1661" spans="1:4" ht="15.75" thickBot="1" x14ac:dyDescent="0.3">
      <c r="A1661" s="9" t="s">
        <v>18</v>
      </c>
      <c r="B1661" s="10"/>
      <c r="C1661" s="11">
        <f>SUM(C1646:C1660)</f>
        <v>14537991</v>
      </c>
      <c r="D1661" s="11">
        <f>SUM(D1646:D1660)</f>
        <v>13097470</v>
      </c>
    </row>
    <row r="1662" spans="1:4" x14ac:dyDescent="0.25">
      <c r="A1662" s="12">
        <v>5304</v>
      </c>
      <c r="B1662" s="13" t="s">
        <v>418</v>
      </c>
      <c r="C1662" s="14"/>
      <c r="D1662" s="14"/>
    </row>
    <row r="1663" spans="1:4" x14ac:dyDescent="0.25">
      <c r="A1663" s="6">
        <v>530401</v>
      </c>
      <c r="B1663" s="7" t="s">
        <v>94</v>
      </c>
      <c r="C1663" s="8"/>
      <c r="D1663" s="8"/>
    </row>
    <row r="1664" spans="1:4" x14ac:dyDescent="0.25">
      <c r="A1664" s="6">
        <v>530402</v>
      </c>
      <c r="B1664" s="7" t="s">
        <v>95</v>
      </c>
      <c r="C1664" s="8"/>
      <c r="D1664" s="8"/>
    </row>
    <row r="1665" spans="1:4" x14ac:dyDescent="0.25">
      <c r="A1665" s="6">
        <v>530403</v>
      </c>
      <c r="B1665" s="7" t="s">
        <v>96</v>
      </c>
      <c r="C1665" s="8"/>
      <c r="D1665" s="8"/>
    </row>
    <row r="1666" spans="1:4" x14ac:dyDescent="0.25">
      <c r="A1666" s="6">
        <v>530404</v>
      </c>
      <c r="B1666" s="7" t="s">
        <v>97</v>
      </c>
      <c r="C1666" s="8"/>
      <c r="D1666" s="8"/>
    </row>
    <row r="1667" spans="1:4" x14ac:dyDescent="0.25">
      <c r="A1667" s="6">
        <v>530405</v>
      </c>
      <c r="B1667" s="7" t="s">
        <v>98</v>
      </c>
      <c r="C1667" s="8"/>
      <c r="D1667" s="8"/>
    </row>
    <row r="1668" spans="1:4" x14ac:dyDescent="0.25">
      <c r="A1668" s="6">
        <v>530406</v>
      </c>
      <c r="B1668" s="7" t="s">
        <v>99</v>
      </c>
      <c r="C1668" s="8"/>
      <c r="D1668" s="8"/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/>
      <c r="D1670" s="8"/>
    </row>
    <row r="1671" spans="1:4" x14ac:dyDescent="0.25">
      <c r="A1671" s="6">
        <v>530409</v>
      </c>
      <c r="B1671" s="7" t="s">
        <v>102</v>
      </c>
      <c r="C1671" s="8"/>
      <c r="D1671" s="8"/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/>
      <c r="D1673" s="8"/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21"/>
      <c r="D1677" s="21"/>
    </row>
    <row r="1678" spans="1:4" ht="15.75" thickBot="1" x14ac:dyDescent="0.3">
      <c r="A1678" s="9" t="s">
        <v>18</v>
      </c>
      <c r="B1678" s="10"/>
      <c r="C1678" s="11">
        <f>SUM(C1663:C1677)</f>
        <v>0</v>
      </c>
      <c r="D1678" s="11">
        <f>SUM(D1663:D1677)</f>
        <v>0</v>
      </c>
    </row>
    <row r="1679" spans="1:4" x14ac:dyDescent="0.25">
      <c r="A1679" s="12">
        <v>5305</v>
      </c>
      <c r="B1679" s="13" t="s">
        <v>419</v>
      </c>
      <c r="C1679" s="14"/>
      <c r="D1679" s="14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21"/>
      <c r="D1694" s="21"/>
    </row>
    <row r="1695" spans="1:4" ht="15.75" thickBot="1" x14ac:dyDescent="0.3">
      <c r="A1695" s="9" t="s">
        <v>18</v>
      </c>
      <c r="B1695" s="10"/>
      <c r="C1695" s="11">
        <f>SUM(C1680:C1694)</f>
        <v>0</v>
      </c>
      <c r="D1695" s="11">
        <f>SUM(D1680:D1694)</f>
        <v>0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/>
      <c r="D1697" s="8"/>
    </row>
    <row r="1698" spans="1:4" x14ac:dyDescent="0.25">
      <c r="A1698" s="6">
        <v>530602</v>
      </c>
      <c r="B1698" s="7" t="s">
        <v>95</v>
      </c>
      <c r="C1698" s="8"/>
      <c r="D1698" s="8"/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/>
      <c r="D1701" s="8"/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/>
      <c r="D1705" s="8"/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21"/>
      <c r="D1711" s="21"/>
    </row>
    <row r="1712" spans="1:4" ht="15.75" thickBot="1" x14ac:dyDescent="0.3">
      <c r="A1712" s="9" t="s">
        <v>18</v>
      </c>
      <c r="B1712" s="10"/>
      <c r="C1712" s="11">
        <f>SUM(C1697:C1711)</f>
        <v>0</v>
      </c>
      <c r="D1712" s="11">
        <f>SUM(D1697:D1711)</f>
        <v>0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>
        <v>2104285</v>
      </c>
      <c r="D1714" s="8">
        <v>1579968</v>
      </c>
    </row>
    <row r="1715" spans="1:4" x14ac:dyDescent="0.25">
      <c r="A1715" s="6">
        <v>530702</v>
      </c>
      <c r="B1715" s="7" t="s">
        <v>95</v>
      </c>
      <c r="C1715" s="8"/>
      <c r="D1715" s="8"/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>
        <v>7880036</v>
      </c>
      <c r="D1719" s="8">
        <v>8025639</v>
      </c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/>
      <c r="D1721" s="8">
        <v>75529</v>
      </c>
    </row>
    <row r="1722" spans="1:4" x14ac:dyDescent="0.25">
      <c r="A1722" s="6">
        <v>530709</v>
      </c>
      <c r="B1722" s="7" t="s">
        <v>102</v>
      </c>
      <c r="C1722" s="8">
        <v>88527</v>
      </c>
      <c r="D1722" s="8">
        <v>686976</v>
      </c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/>
      <c r="D1724" s="8"/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21"/>
      <c r="D1728" s="21"/>
    </row>
    <row r="1729" spans="1:4" ht="15.75" thickBot="1" x14ac:dyDescent="0.3">
      <c r="A1729" s="9" t="s">
        <v>18</v>
      </c>
      <c r="B1729" s="10"/>
      <c r="C1729" s="11">
        <f>SUM(C1714:C1728)</f>
        <v>10072848</v>
      </c>
      <c r="D1729" s="11">
        <f>SUM(D1714:D1728)</f>
        <v>10368112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/>
      <c r="D1731" s="8"/>
    </row>
    <row r="1732" spans="1:4" x14ac:dyDescent="0.25">
      <c r="A1732" s="6">
        <v>530802</v>
      </c>
      <c r="B1732" s="7" t="s">
        <v>95</v>
      </c>
      <c r="C1732" s="8"/>
      <c r="D1732" s="8"/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/>
      <c r="D1734" s="8"/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/>
      <c r="D1736" s="8"/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/>
      <c r="D1738" s="8"/>
    </row>
    <row r="1739" spans="1:4" x14ac:dyDescent="0.25">
      <c r="A1739" s="6">
        <v>530809</v>
      </c>
      <c r="B1739" s="7" t="s">
        <v>102</v>
      </c>
      <c r="C1739" s="8">
        <v>304636</v>
      </c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21"/>
      <c r="D1745" s="21"/>
    </row>
    <row r="1746" spans="1:4" ht="15.75" thickBot="1" x14ac:dyDescent="0.3">
      <c r="A1746" s="9" t="s">
        <v>18</v>
      </c>
      <c r="B1746" s="10"/>
      <c r="C1746" s="11">
        <f>SUM(C1731:C1745)</f>
        <v>304636</v>
      </c>
      <c r="D1746" s="11">
        <f>SUM(D1731:D1745)</f>
        <v>0</v>
      </c>
    </row>
    <row r="1747" spans="1:4" x14ac:dyDescent="0.25">
      <c r="A1747" s="12">
        <v>5309</v>
      </c>
      <c r="B1747" s="13" t="s">
        <v>420</v>
      </c>
      <c r="C1747" s="14"/>
      <c r="D1747" s="14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21"/>
      <c r="D1762" s="21"/>
    </row>
    <row r="1763" spans="1:4" ht="15.75" thickBot="1" x14ac:dyDescent="0.3">
      <c r="A1763" s="9" t="s">
        <v>18</v>
      </c>
      <c r="B1763" s="10"/>
      <c r="C1763" s="11">
        <f>SUM(C1748:C1762)</f>
        <v>0</v>
      </c>
      <c r="D1763" s="11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>
        <v>6486053</v>
      </c>
      <c r="D1765" s="8">
        <v>5307390</v>
      </c>
    </row>
    <row r="1766" spans="1:4" x14ac:dyDescent="0.25">
      <c r="A1766" s="6">
        <v>531002</v>
      </c>
      <c r="B1766" s="7" t="s">
        <v>95</v>
      </c>
      <c r="C1766" s="8">
        <v>40654836</v>
      </c>
      <c r="D1766" s="8">
        <v>35357054</v>
      </c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>
        <v>162478</v>
      </c>
      <c r="D1769" s="8">
        <v>163229</v>
      </c>
    </row>
    <row r="1770" spans="1:4" x14ac:dyDescent="0.25">
      <c r="A1770" s="6">
        <v>531006</v>
      </c>
      <c r="B1770" s="7" t="s">
        <v>99</v>
      </c>
      <c r="C1770" s="8">
        <v>5370812</v>
      </c>
      <c r="D1770" s="8">
        <v>5659035</v>
      </c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>
        <v>1110924</v>
      </c>
      <c r="D1772" s="8">
        <v>912566</v>
      </c>
    </row>
    <row r="1773" spans="1:4" x14ac:dyDescent="0.25">
      <c r="A1773" s="6">
        <v>531009</v>
      </c>
      <c r="B1773" s="7" t="s">
        <v>102</v>
      </c>
      <c r="C1773" s="8">
        <v>1380483</v>
      </c>
      <c r="D1773" s="8">
        <v>977967</v>
      </c>
    </row>
    <row r="1774" spans="1:4" x14ac:dyDescent="0.25">
      <c r="A1774" s="6">
        <v>531010</v>
      </c>
      <c r="B1774" s="7" t="s">
        <v>103</v>
      </c>
      <c r="C1774" s="8">
        <v>252787</v>
      </c>
      <c r="D1774" s="8">
        <v>203940</v>
      </c>
    </row>
    <row r="1775" spans="1:4" x14ac:dyDescent="0.25">
      <c r="A1775" s="6">
        <v>531011</v>
      </c>
      <c r="B1775" s="7" t="s">
        <v>104</v>
      </c>
      <c r="C1775" s="8">
        <v>2947987</v>
      </c>
      <c r="D1775" s="8">
        <v>2620975</v>
      </c>
    </row>
    <row r="1776" spans="1:4" x14ac:dyDescent="0.25">
      <c r="A1776" s="6">
        <v>531012</v>
      </c>
      <c r="B1776" s="7" t="s">
        <v>105</v>
      </c>
      <c r="C1776" s="8">
        <v>512326</v>
      </c>
      <c r="D1776" s="8">
        <v>696184</v>
      </c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21"/>
      <c r="D1779" s="21">
        <v>37667</v>
      </c>
    </row>
    <row r="1780" spans="1:4" ht="15.75" thickBot="1" x14ac:dyDescent="0.3">
      <c r="A1780" s="9" t="s">
        <v>18</v>
      </c>
      <c r="B1780" s="10"/>
      <c r="C1780" s="11">
        <f>SUM(C1765:C1779)</f>
        <v>58878686</v>
      </c>
      <c r="D1780" s="11">
        <f>SUM(D1765:D1779)</f>
        <v>51936007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>
        <v>29526828</v>
      </c>
      <c r="D1782" s="8">
        <v>25003617</v>
      </c>
    </row>
    <row r="1783" spans="1:4" x14ac:dyDescent="0.25">
      <c r="A1783" s="6">
        <v>531102</v>
      </c>
      <c r="B1783" s="7" t="s">
        <v>95</v>
      </c>
      <c r="C1783" s="8"/>
      <c r="D1783" s="8"/>
    </row>
    <row r="1784" spans="1:4" x14ac:dyDescent="0.25">
      <c r="A1784" s="6">
        <v>531103</v>
      </c>
      <c r="B1784" s="7" t="s">
        <v>96</v>
      </c>
      <c r="C1784" s="8"/>
      <c r="D1784" s="8"/>
    </row>
    <row r="1785" spans="1:4" x14ac:dyDescent="0.25">
      <c r="A1785" s="6">
        <v>531104</v>
      </c>
      <c r="B1785" s="7" t="s">
        <v>97</v>
      </c>
      <c r="C1785" s="8"/>
      <c r="D1785" s="8"/>
    </row>
    <row r="1786" spans="1:4" x14ac:dyDescent="0.25">
      <c r="A1786" s="6">
        <v>531105</v>
      </c>
      <c r="B1786" s="7" t="s">
        <v>98</v>
      </c>
      <c r="C1786" s="8">
        <v>93104</v>
      </c>
      <c r="D1786" s="8">
        <v>86635</v>
      </c>
    </row>
    <row r="1787" spans="1:4" x14ac:dyDescent="0.25">
      <c r="A1787" s="6">
        <v>531106</v>
      </c>
      <c r="B1787" s="7" t="s">
        <v>99</v>
      </c>
      <c r="C1787" s="8">
        <v>82562842</v>
      </c>
      <c r="D1787" s="8">
        <v>69255666</v>
      </c>
    </row>
    <row r="1788" spans="1:4" x14ac:dyDescent="0.25">
      <c r="A1788" s="6">
        <v>531107</v>
      </c>
      <c r="B1788" s="7" t="s">
        <v>100</v>
      </c>
      <c r="C1788" s="8"/>
      <c r="D1788" s="8"/>
    </row>
    <row r="1789" spans="1:4" x14ac:dyDescent="0.25">
      <c r="A1789" s="6">
        <v>531108</v>
      </c>
      <c r="B1789" s="7" t="s">
        <v>101</v>
      </c>
      <c r="C1789" s="8">
        <v>1679518</v>
      </c>
      <c r="D1789" s="8">
        <v>1544536</v>
      </c>
    </row>
    <row r="1790" spans="1:4" x14ac:dyDescent="0.25">
      <c r="A1790" s="6">
        <v>531109</v>
      </c>
      <c r="B1790" s="7" t="s">
        <v>102</v>
      </c>
      <c r="C1790" s="8">
        <v>2189522</v>
      </c>
      <c r="D1790" s="8">
        <v>1861366</v>
      </c>
    </row>
    <row r="1791" spans="1:4" x14ac:dyDescent="0.25">
      <c r="A1791" s="6">
        <v>531110</v>
      </c>
      <c r="B1791" s="7" t="s">
        <v>103</v>
      </c>
      <c r="C1791" s="8">
        <v>266663</v>
      </c>
      <c r="D1791" s="8">
        <v>355006</v>
      </c>
    </row>
    <row r="1792" spans="1:4" x14ac:dyDescent="0.25">
      <c r="A1792" s="6">
        <v>531111</v>
      </c>
      <c r="B1792" s="7" t="s">
        <v>104</v>
      </c>
      <c r="C1792" s="8">
        <v>4284673</v>
      </c>
      <c r="D1792" s="8">
        <v>4107682</v>
      </c>
    </row>
    <row r="1793" spans="1:4" x14ac:dyDescent="0.25">
      <c r="A1793" s="6">
        <v>531112</v>
      </c>
      <c r="B1793" s="7" t="s">
        <v>105</v>
      </c>
      <c r="C1793" s="8">
        <v>947812</v>
      </c>
      <c r="D1793" s="8">
        <v>308309</v>
      </c>
    </row>
    <row r="1794" spans="1:4" x14ac:dyDescent="0.25">
      <c r="A1794" s="6">
        <v>531113</v>
      </c>
      <c r="B1794" s="7" t="s">
        <v>106</v>
      </c>
      <c r="C1794" s="8"/>
      <c r="D1794" s="8"/>
    </row>
    <row r="1795" spans="1:4" x14ac:dyDescent="0.25">
      <c r="A1795" s="6">
        <v>531114</v>
      </c>
      <c r="B1795" s="7" t="s">
        <v>107</v>
      </c>
      <c r="C1795" s="8"/>
      <c r="D1795" s="8"/>
    </row>
    <row r="1796" spans="1:4" ht="15.75" thickBot="1" x14ac:dyDescent="0.3">
      <c r="A1796" s="19">
        <v>531115</v>
      </c>
      <c r="B1796" s="20" t="s">
        <v>108</v>
      </c>
      <c r="C1796" s="21">
        <v>427494</v>
      </c>
      <c r="D1796" s="21"/>
    </row>
    <row r="1797" spans="1:4" ht="15.75" thickBot="1" x14ac:dyDescent="0.3">
      <c r="A1797" s="9" t="s">
        <v>18</v>
      </c>
      <c r="B1797" s="10"/>
      <c r="C1797" s="11">
        <f>SUM(C1782:C1796)</f>
        <v>121978456</v>
      </c>
      <c r="D1797" s="11">
        <f>SUM(D1782:D1796)</f>
        <v>102522817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>
        <v>2754943</v>
      </c>
      <c r="D1799" s="8">
        <v>2219944</v>
      </c>
    </row>
    <row r="1800" spans="1:4" x14ac:dyDescent="0.25">
      <c r="A1800" s="6">
        <v>531202</v>
      </c>
      <c r="B1800" s="7" t="s">
        <v>95</v>
      </c>
      <c r="C1800" s="8">
        <v>14142821</v>
      </c>
      <c r="D1800" s="8">
        <v>11465009</v>
      </c>
    </row>
    <row r="1801" spans="1:4" x14ac:dyDescent="0.25">
      <c r="A1801" s="6">
        <v>531203</v>
      </c>
      <c r="B1801" s="7" t="s">
        <v>96</v>
      </c>
      <c r="C1801" s="8"/>
      <c r="D1801" s="8"/>
    </row>
    <row r="1802" spans="1:4" x14ac:dyDescent="0.25">
      <c r="A1802" s="6">
        <v>531204</v>
      </c>
      <c r="B1802" s="7" t="s">
        <v>97</v>
      </c>
      <c r="C1802" s="8"/>
      <c r="D1802" s="8"/>
    </row>
    <row r="1803" spans="1:4" x14ac:dyDescent="0.25">
      <c r="A1803" s="6">
        <v>531205</v>
      </c>
      <c r="B1803" s="7" t="s">
        <v>98</v>
      </c>
      <c r="C1803" s="8">
        <v>24484</v>
      </c>
      <c r="D1803" s="8">
        <v>11644</v>
      </c>
    </row>
    <row r="1804" spans="1:4" x14ac:dyDescent="0.25">
      <c r="A1804" s="6">
        <v>531206</v>
      </c>
      <c r="B1804" s="7" t="s">
        <v>99</v>
      </c>
      <c r="C1804" s="8">
        <v>5473870</v>
      </c>
      <c r="D1804" s="8">
        <v>5261733</v>
      </c>
    </row>
    <row r="1805" spans="1:4" x14ac:dyDescent="0.25">
      <c r="A1805" s="6">
        <v>531207</v>
      </c>
      <c r="B1805" s="7" t="s">
        <v>100</v>
      </c>
      <c r="C1805" s="8"/>
      <c r="D1805" s="8"/>
    </row>
    <row r="1806" spans="1:4" x14ac:dyDescent="0.25">
      <c r="A1806" s="6">
        <v>531208</v>
      </c>
      <c r="B1806" s="7" t="s">
        <v>101</v>
      </c>
      <c r="C1806" s="8">
        <v>395238</v>
      </c>
      <c r="D1806" s="8">
        <v>208730</v>
      </c>
    </row>
    <row r="1807" spans="1:4" x14ac:dyDescent="0.25">
      <c r="A1807" s="6">
        <v>531209</v>
      </c>
      <c r="B1807" s="7" t="s">
        <v>102</v>
      </c>
      <c r="C1807" s="8">
        <v>665977</v>
      </c>
      <c r="D1807" s="8">
        <v>437578</v>
      </c>
    </row>
    <row r="1808" spans="1:4" x14ac:dyDescent="0.25">
      <c r="A1808" s="6">
        <v>531210</v>
      </c>
      <c r="B1808" s="7" t="s">
        <v>103</v>
      </c>
      <c r="C1808" s="8">
        <v>81576</v>
      </c>
      <c r="D1808" s="8">
        <v>31863</v>
      </c>
    </row>
    <row r="1809" spans="1:4" x14ac:dyDescent="0.25">
      <c r="A1809" s="6">
        <v>531211</v>
      </c>
      <c r="B1809" s="7" t="s">
        <v>104</v>
      </c>
      <c r="C1809" s="8">
        <v>1048390</v>
      </c>
      <c r="D1809" s="8">
        <v>438981</v>
      </c>
    </row>
    <row r="1810" spans="1:4" x14ac:dyDescent="0.25">
      <c r="A1810" s="6">
        <v>531212</v>
      </c>
      <c r="B1810" s="7" t="s">
        <v>105</v>
      </c>
      <c r="C1810" s="8">
        <v>278474</v>
      </c>
      <c r="D1810" s="8">
        <v>4575</v>
      </c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21">
        <v>15067</v>
      </c>
      <c r="D1813" s="21">
        <v>11317</v>
      </c>
    </row>
    <row r="1814" spans="1:4" ht="15.75" thickBot="1" x14ac:dyDescent="0.3">
      <c r="A1814" s="9" t="s">
        <v>18</v>
      </c>
      <c r="B1814" s="10"/>
      <c r="C1814" s="11">
        <f>SUM(C1799:C1813)</f>
        <v>24880840</v>
      </c>
      <c r="D1814" s="11">
        <f>SUM(D1799:D1813)</f>
        <v>20091374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>
        <v>90000</v>
      </c>
      <c r="D1816" s="8">
        <v>939688</v>
      </c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/>
      <c r="D1818" s="8"/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/>
      <c r="D1820" s="8"/>
    </row>
    <row r="1821" spans="1:4" x14ac:dyDescent="0.25">
      <c r="A1821" s="6">
        <v>531306</v>
      </c>
      <c r="B1821" s="7" t="s">
        <v>99</v>
      </c>
      <c r="C1821" s="8">
        <v>10498413</v>
      </c>
      <c r="D1821" s="8">
        <v>9436254</v>
      </c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>
        <v>231252</v>
      </c>
      <c r="D1823" s="8">
        <v>231905</v>
      </c>
    </row>
    <row r="1824" spans="1:4" x14ac:dyDescent="0.25">
      <c r="A1824" s="6">
        <v>531309</v>
      </c>
      <c r="B1824" s="7" t="s">
        <v>102</v>
      </c>
      <c r="C1824" s="8"/>
      <c r="D1824" s="8"/>
    </row>
    <row r="1825" spans="1:4" x14ac:dyDescent="0.25">
      <c r="A1825" s="6">
        <v>531310</v>
      </c>
      <c r="B1825" s="7" t="s">
        <v>103</v>
      </c>
      <c r="C1825" s="8">
        <v>45000</v>
      </c>
      <c r="D1825" s="8"/>
    </row>
    <row r="1826" spans="1:4" x14ac:dyDescent="0.25">
      <c r="A1826" s="6">
        <v>531311</v>
      </c>
      <c r="B1826" s="7" t="s">
        <v>104</v>
      </c>
      <c r="C1826" s="8">
        <v>90000</v>
      </c>
      <c r="D1826" s="8"/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21"/>
      <c r="D1830" s="21"/>
    </row>
    <row r="1831" spans="1:4" ht="15.75" thickBot="1" x14ac:dyDescent="0.3">
      <c r="A1831" s="9" t="s">
        <v>18</v>
      </c>
      <c r="B1831" s="10"/>
      <c r="C1831" s="11">
        <f>SUM(C1816:C1830)</f>
        <v>10954665</v>
      </c>
      <c r="D1831" s="11">
        <f>SUM(D1816:D1830)</f>
        <v>10607847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/>
      <c r="D1833" s="8"/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/>
    </row>
    <row r="1838" spans="1:4" x14ac:dyDescent="0.25">
      <c r="A1838" s="6">
        <v>531406</v>
      </c>
      <c r="B1838" s="7" t="s">
        <v>99</v>
      </c>
      <c r="C1838" s="8"/>
      <c r="D1838" s="8"/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18"/>
      <c r="D1840" s="18"/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21"/>
      <c r="D1847" s="21"/>
    </row>
    <row r="1848" spans="1:4" ht="15.75" thickBot="1" x14ac:dyDescent="0.3">
      <c r="A1848" s="9" t="s">
        <v>18</v>
      </c>
      <c r="B1848" s="10"/>
      <c r="C1848" s="11">
        <f>SUM(C1833:C1847)</f>
        <v>0</v>
      </c>
      <c r="D1848" s="11">
        <f>SUM(D1833:D1847)</f>
        <v>0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21"/>
      <c r="D1864" s="21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>
        <v>47083228</v>
      </c>
      <c r="D1867" s="8">
        <v>40761914</v>
      </c>
    </row>
    <row r="1868" spans="1:4" x14ac:dyDescent="0.25">
      <c r="A1868" s="6">
        <v>531602</v>
      </c>
      <c r="B1868" s="7" t="s">
        <v>348</v>
      </c>
      <c r="C1868" s="8"/>
      <c r="D1868" s="8"/>
    </row>
    <row r="1869" spans="1:4" x14ac:dyDescent="0.25">
      <c r="A1869" s="6">
        <v>531603</v>
      </c>
      <c r="B1869" s="7" t="s">
        <v>349</v>
      </c>
      <c r="C1869" s="8"/>
      <c r="D1869" s="8"/>
    </row>
    <row r="1870" spans="1:4" x14ac:dyDescent="0.25">
      <c r="A1870" s="6">
        <v>531604</v>
      </c>
      <c r="B1870" s="7" t="s">
        <v>351</v>
      </c>
      <c r="C1870" s="8"/>
      <c r="D1870" s="8">
        <v>4154800</v>
      </c>
    </row>
    <row r="1871" spans="1:4" x14ac:dyDescent="0.25">
      <c r="A1871" s="6">
        <v>531605</v>
      </c>
      <c r="B1871" s="7" t="s">
        <v>352</v>
      </c>
      <c r="C1871" s="8">
        <v>2370536</v>
      </c>
      <c r="D1871" s="8">
        <v>2652516</v>
      </c>
    </row>
    <row r="1872" spans="1:4" x14ac:dyDescent="0.25">
      <c r="A1872" s="6">
        <v>531606</v>
      </c>
      <c r="B1872" s="7" t="s">
        <v>353</v>
      </c>
      <c r="C1872" s="8">
        <v>4728789</v>
      </c>
      <c r="D1872" s="8">
        <v>10364468</v>
      </c>
    </row>
    <row r="1873" spans="1:4" x14ac:dyDescent="0.25">
      <c r="A1873" s="6">
        <v>531607</v>
      </c>
      <c r="B1873" s="7" t="s">
        <v>354</v>
      </c>
      <c r="C1873" s="8">
        <v>4694756</v>
      </c>
      <c r="D1873" s="8">
        <v>4093129</v>
      </c>
    </row>
    <row r="1874" spans="1:4" x14ac:dyDescent="0.25">
      <c r="A1874" s="6">
        <v>531608</v>
      </c>
      <c r="B1874" s="7" t="s">
        <v>355</v>
      </c>
      <c r="C1874" s="8">
        <v>2661515</v>
      </c>
      <c r="D1874" s="8">
        <v>2243692</v>
      </c>
    </row>
    <row r="1875" spans="1:4" x14ac:dyDescent="0.25">
      <c r="A1875" s="6">
        <v>531609</v>
      </c>
      <c r="B1875" s="7" t="s">
        <v>356</v>
      </c>
      <c r="C1875" s="8">
        <v>429389</v>
      </c>
      <c r="D1875" s="8">
        <v>256136</v>
      </c>
    </row>
    <row r="1876" spans="1:4" x14ac:dyDescent="0.25">
      <c r="A1876" s="6">
        <v>531610</v>
      </c>
      <c r="B1876" s="7" t="s">
        <v>357</v>
      </c>
      <c r="C1876" s="8">
        <v>2630086</v>
      </c>
      <c r="D1876" s="8">
        <v>630647</v>
      </c>
    </row>
    <row r="1877" spans="1:4" x14ac:dyDescent="0.25">
      <c r="A1877" s="6">
        <v>531611</v>
      </c>
      <c r="B1877" s="7" t="s">
        <v>358</v>
      </c>
      <c r="C1877" s="8"/>
      <c r="D1877" s="8"/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>
        <v>1637384</v>
      </c>
      <c r="D1881" s="8">
        <v>1391658</v>
      </c>
    </row>
    <row r="1882" spans="1:4" x14ac:dyDescent="0.25">
      <c r="A1882" s="6">
        <v>531616</v>
      </c>
      <c r="B1882" s="7" t="s">
        <v>363</v>
      </c>
      <c r="C1882" s="8">
        <v>1587304</v>
      </c>
      <c r="D1882" s="8">
        <v>1466460</v>
      </c>
    </row>
    <row r="1883" spans="1:4" x14ac:dyDescent="0.25">
      <c r="A1883" s="6">
        <v>531617</v>
      </c>
      <c r="B1883" s="7" t="s">
        <v>364</v>
      </c>
      <c r="C1883" s="8">
        <v>4957255</v>
      </c>
      <c r="D1883" s="8">
        <v>3853794</v>
      </c>
    </row>
    <row r="1884" spans="1:4" x14ac:dyDescent="0.25">
      <c r="A1884" s="6">
        <v>531618</v>
      </c>
      <c r="B1884" s="7" t="s">
        <v>365</v>
      </c>
      <c r="C1884" s="8"/>
      <c r="D1884" s="8"/>
    </row>
    <row r="1885" spans="1:4" x14ac:dyDescent="0.25">
      <c r="A1885" s="6">
        <v>531619</v>
      </c>
      <c r="B1885" s="7" t="s">
        <v>366</v>
      </c>
      <c r="C1885" s="8">
        <v>4231886</v>
      </c>
      <c r="D1885" s="8">
        <v>3424373</v>
      </c>
    </row>
    <row r="1886" spans="1:4" x14ac:dyDescent="0.25">
      <c r="A1886" s="6">
        <v>531620</v>
      </c>
      <c r="B1886" s="7" t="s">
        <v>367</v>
      </c>
      <c r="C1886" s="8">
        <v>10777631</v>
      </c>
      <c r="D1886" s="8">
        <v>7913193</v>
      </c>
    </row>
    <row r="1887" spans="1:4" x14ac:dyDescent="0.25">
      <c r="A1887" s="6">
        <v>531621</v>
      </c>
      <c r="B1887" s="7" t="s">
        <v>368</v>
      </c>
      <c r="C1887" s="8"/>
      <c r="D1887" s="8">
        <v>600</v>
      </c>
    </row>
    <row r="1888" spans="1:4" x14ac:dyDescent="0.25">
      <c r="A1888" s="6">
        <v>531622</v>
      </c>
      <c r="B1888" s="7" t="s">
        <v>369</v>
      </c>
      <c r="C1888" s="8">
        <v>428495</v>
      </c>
      <c r="D1888" s="8">
        <v>857605</v>
      </c>
    </row>
    <row r="1889" spans="1:4" x14ac:dyDescent="0.25">
      <c r="A1889" s="6">
        <v>531623</v>
      </c>
      <c r="B1889" s="7" t="s">
        <v>370</v>
      </c>
      <c r="C1889" s="8">
        <v>829290</v>
      </c>
      <c r="D1889" s="8">
        <v>770000</v>
      </c>
    </row>
    <row r="1890" spans="1:4" x14ac:dyDescent="0.25">
      <c r="A1890" s="6">
        <v>531624</v>
      </c>
      <c r="B1890" s="7" t="s">
        <v>371</v>
      </c>
      <c r="C1890" s="8">
        <v>2509022</v>
      </c>
      <c r="D1890" s="8">
        <v>2126464</v>
      </c>
    </row>
    <row r="1891" spans="1:4" x14ac:dyDescent="0.25">
      <c r="A1891" s="6">
        <v>531625</v>
      </c>
      <c r="B1891" s="7" t="s">
        <v>372</v>
      </c>
      <c r="C1891" s="8">
        <v>3905332</v>
      </c>
      <c r="D1891" s="8">
        <v>3478000</v>
      </c>
    </row>
    <row r="1892" spans="1:4" x14ac:dyDescent="0.25">
      <c r="A1892" s="6">
        <v>531626</v>
      </c>
      <c r="B1892" s="7" t="s">
        <v>373</v>
      </c>
      <c r="C1892" s="8">
        <v>802439</v>
      </c>
      <c r="D1892" s="8">
        <v>705866</v>
      </c>
    </row>
    <row r="1893" spans="1:4" x14ac:dyDescent="0.25">
      <c r="A1893" s="6">
        <v>531627</v>
      </c>
      <c r="B1893" s="7" t="s">
        <v>374</v>
      </c>
      <c r="C1893" s="8">
        <v>443506</v>
      </c>
      <c r="D1893" s="8">
        <v>333984</v>
      </c>
    </row>
    <row r="1894" spans="1:4" x14ac:dyDescent="0.25">
      <c r="A1894" s="6">
        <v>531628</v>
      </c>
      <c r="B1894" s="7" t="s">
        <v>375</v>
      </c>
      <c r="C1894" s="8">
        <v>132000</v>
      </c>
      <c r="D1894" s="8">
        <v>1285615</v>
      </c>
    </row>
    <row r="1895" spans="1:4" x14ac:dyDescent="0.25">
      <c r="A1895" s="6">
        <v>531629</v>
      </c>
      <c r="B1895" s="7" t="s">
        <v>376</v>
      </c>
      <c r="C1895" s="8">
        <v>1989072</v>
      </c>
      <c r="D1895" s="8">
        <v>639050</v>
      </c>
    </row>
    <row r="1896" spans="1:4" x14ac:dyDescent="0.25">
      <c r="A1896" s="6">
        <v>531630</v>
      </c>
      <c r="B1896" s="7" t="s">
        <v>377</v>
      </c>
      <c r="C1896" s="8">
        <v>323833</v>
      </c>
      <c r="D1896" s="8">
        <v>277099</v>
      </c>
    </row>
    <row r="1897" spans="1:4" x14ac:dyDescent="0.25">
      <c r="A1897" s="6">
        <v>531631</v>
      </c>
      <c r="B1897" s="7" t="s">
        <v>378</v>
      </c>
      <c r="C1897" s="8">
        <v>320314</v>
      </c>
      <c r="D1897" s="8">
        <v>245886</v>
      </c>
    </row>
    <row r="1898" spans="1:4" x14ac:dyDescent="0.25">
      <c r="A1898" s="6">
        <v>531632</v>
      </c>
      <c r="B1898" s="7" t="s">
        <v>379</v>
      </c>
      <c r="C1898" s="8">
        <v>79407</v>
      </c>
      <c r="D1898" s="8">
        <v>89974</v>
      </c>
    </row>
    <row r="1899" spans="1:4" x14ac:dyDescent="0.25">
      <c r="A1899" s="6">
        <v>531633</v>
      </c>
      <c r="B1899" s="7" t="s">
        <v>380</v>
      </c>
      <c r="C1899" s="8">
        <v>2539539</v>
      </c>
      <c r="D1899" s="8">
        <v>1725874</v>
      </c>
    </row>
    <row r="1900" spans="1:4" x14ac:dyDescent="0.25">
      <c r="A1900" s="6">
        <v>531634</v>
      </c>
      <c r="B1900" s="7" t="s">
        <v>381</v>
      </c>
      <c r="C1900" s="8">
        <v>168682</v>
      </c>
      <c r="D1900" s="8">
        <v>874857</v>
      </c>
    </row>
    <row r="1901" spans="1:4" x14ac:dyDescent="0.25">
      <c r="A1901" s="6">
        <v>531635</v>
      </c>
      <c r="B1901" s="7" t="s">
        <v>382</v>
      </c>
      <c r="C1901" s="8">
        <v>1350940</v>
      </c>
      <c r="D1901" s="8">
        <v>1137983</v>
      </c>
    </row>
    <row r="1902" spans="1:4" x14ac:dyDescent="0.25">
      <c r="A1902" s="6">
        <v>531636</v>
      </c>
      <c r="B1902" s="7" t="s">
        <v>383</v>
      </c>
      <c r="C1902" s="8">
        <v>93000</v>
      </c>
      <c r="D1902" s="8">
        <v>57000</v>
      </c>
    </row>
    <row r="1903" spans="1:4" x14ac:dyDescent="0.25">
      <c r="A1903" s="6">
        <v>531637</v>
      </c>
      <c r="B1903" s="7" t="s">
        <v>384</v>
      </c>
      <c r="C1903" s="8">
        <v>325076</v>
      </c>
      <c r="D1903" s="8">
        <v>236474</v>
      </c>
    </row>
    <row r="1904" spans="1:4" x14ac:dyDescent="0.25">
      <c r="A1904" s="6">
        <v>531638</v>
      </c>
      <c r="B1904" s="7" t="s">
        <v>413</v>
      </c>
      <c r="C1904" s="8">
        <v>848747</v>
      </c>
      <c r="D1904" s="8">
        <v>464150</v>
      </c>
    </row>
    <row r="1905" spans="1:4" x14ac:dyDescent="0.25">
      <c r="A1905" s="6">
        <v>531639</v>
      </c>
      <c r="B1905" s="7" t="s">
        <v>386</v>
      </c>
      <c r="C1905" s="8">
        <v>558651</v>
      </c>
      <c r="D1905" s="8">
        <v>1031518</v>
      </c>
    </row>
    <row r="1906" spans="1:4" x14ac:dyDescent="0.25">
      <c r="A1906" s="6">
        <v>531640</v>
      </c>
      <c r="B1906" s="7" t="s">
        <v>387</v>
      </c>
      <c r="C1906" s="8"/>
      <c r="D1906" s="8"/>
    </row>
    <row r="1907" spans="1:4" x14ac:dyDescent="0.25">
      <c r="A1907" s="6">
        <v>531641</v>
      </c>
      <c r="B1907" s="7" t="s">
        <v>388</v>
      </c>
      <c r="C1907" s="8">
        <v>493937</v>
      </c>
      <c r="D1907" s="8">
        <v>367716</v>
      </c>
    </row>
    <row r="1908" spans="1:4" x14ac:dyDescent="0.25">
      <c r="A1908" s="6">
        <v>531642</v>
      </c>
      <c r="B1908" s="7" t="s">
        <v>167</v>
      </c>
      <c r="C1908" s="8"/>
      <c r="D1908" s="8"/>
    </row>
    <row r="1909" spans="1:4" x14ac:dyDescent="0.25">
      <c r="A1909" s="6">
        <v>531643</v>
      </c>
      <c r="B1909" s="7" t="s">
        <v>159</v>
      </c>
      <c r="C1909" s="8"/>
      <c r="D1909" s="8"/>
    </row>
    <row r="1910" spans="1:4" x14ac:dyDescent="0.25">
      <c r="A1910" s="6">
        <v>531644</v>
      </c>
      <c r="B1910" s="7" t="s">
        <v>169</v>
      </c>
      <c r="C1910" s="8">
        <v>3930327</v>
      </c>
      <c r="D1910" s="8">
        <v>3404045</v>
      </c>
    </row>
    <row r="1911" spans="1:4" x14ac:dyDescent="0.25">
      <c r="A1911" s="6">
        <v>531645</v>
      </c>
      <c r="B1911" s="7" t="s">
        <v>170</v>
      </c>
      <c r="C1911" s="8">
        <v>476453</v>
      </c>
      <c r="D1911" s="8">
        <v>416213</v>
      </c>
    </row>
    <row r="1912" spans="1:4" x14ac:dyDescent="0.25">
      <c r="A1912" s="6">
        <v>531646</v>
      </c>
      <c r="B1912" s="7" t="s">
        <v>171</v>
      </c>
      <c r="C1912" s="8">
        <v>3771795</v>
      </c>
      <c r="D1912" s="8">
        <v>3246067</v>
      </c>
    </row>
    <row r="1913" spans="1:4" x14ac:dyDescent="0.25">
      <c r="A1913" s="6">
        <v>531647</v>
      </c>
      <c r="B1913" s="7" t="s">
        <v>389</v>
      </c>
      <c r="C1913" s="8">
        <v>120000</v>
      </c>
      <c r="D1913" s="8">
        <v>120000</v>
      </c>
    </row>
    <row r="1914" spans="1:4" x14ac:dyDescent="0.25">
      <c r="A1914" s="6">
        <v>531648</v>
      </c>
      <c r="B1914" s="7" t="s">
        <v>390</v>
      </c>
      <c r="C1914" s="8">
        <v>1272576</v>
      </c>
      <c r="D1914" s="8">
        <v>1041697</v>
      </c>
    </row>
    <row r="1915" spans="1:4" ht="15.75" thickBot="1" x14ac:dyDescent="0.3">
      <c r="A1915" s="6">
        <v>531660</v>
      </c>
      <c r="B1915" s="7" t="s">
        <v>38</v>
      </c>
      <c r="C1915" s="8">
        <v>38496955</v>
      </c>
      <c r="D1915" s="8">
        <v>32917616</v>
      </c>
    </row>
    <row r="1916" spans="1:4" x14ac:dyDescent="0.25">
      <c r="A1916" s="38" t="s">
        <v>18</v>
      </c>
      <c r="B1916" s="39"/>
      <c r="C1916" s="40">
        <f>SUM(C1867:C1915)</f>
        <v>153999147</v>
      </c>
      <c r="D1916" s="40">
        <f>SUM(D1867:D1915)</f>
        <v>141058133</v>
      </c>
    </row>
    <row r="1917" spans="1:4" x14ac:dyDescent="0.25">
      <c r="A1917" s="41">
        <v>5317</v>
      </c>
      <c r="B1917" s="42" t="s">
        <v>281</v>
      </c>
      <c r="C1917" s="43"/>
      <c r="D1917" s="43"/>
    </row>
    <row r="1918" spans="1:4" ht="15.75" thickBot="1" x14ac:dyDescent="0.3">
      <c r="A1918" s="57">
        <v>531701</v>
      </c>
      <c r="B1918" s="58" t="s">
        <v>291</v>
      </c>
      <c r="C1918" s="77">
        <v>122859</v>
      </c>
      <c r="D1918" s="77">
        <v>101323</v>
      </c>
    </row>
    <row r="1919" spans="1:4" ht="15.75" thickBot="1" x14ac:dyDescent="0.3">
      <c r="A1919" s="9" t="s">
        <v>18</v>
      </c>
      <c r="B1919" s="10"/>
      <c r="C1919" s="11">
        <f>SUM(C1918:C1918)</f>
        <v>122859</v>
      </c>
      <c r="D1919" s="11">
        <f>SUM(D1918:D1918)</f>
        <v>101323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21"/>
      <c r="D1936" s="21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21"/>
      <c r="D1953" s="21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21"/>
      <c r="D1970" s="21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21"/>
      <c r="D1987" s="21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21"/>
      <c r="D2004" s="21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21"/>
      <c r="D2021" s="21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21"/>
      <c r="D2038" s="21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21"/>
      <c r="D2055" s="21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21"/>
      <c r="D2072" s="21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21"/>
      <c r="D2089" s="21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21"/>
      <c r="D2106" s="21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21"/>
      <c r="D2123" s="21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21"/>
      <c r="D2140" s="21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21"/>
      <c r="D2157" s="21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21"/>
      <c r="D2174" s="21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21"/>
      <c r="D2191" s="21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21"/>
      <c r="D2208" s="21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21"/>
      <c r="D2225" s="21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7">
        <v>5420</v>
      </c>
      <c r="B2270" s="48" t="s">
        <v>281</v>
      </c>
      <c r="C2270" s="34"/>
      <c r="D2270" s="34"/>
    </row>
    <row r="2271" spans="1:4" ht="15.75" thickBot="1" x14ac:dyDescent="0.3">
      <c r="A2271" s="57">
        <v>542001</v>
      </c>
      <c r="B2271" s="59" t="s">
        <v>282</v>
      </c>
      <c r="C2271" s="60"/>
      <c r="D2271" s="60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/>
      <c r="D2275" s="8"/>
    </row>
    <row r="2276" spans="1:4" x14ac:dyDescent="0.25">
      <c r="A2276" s="6">
        <v>550102</v>
      </c>
      <c r="B2276" s="7" t="s">
        <v>440</v>
      </c>
      <c r="C2276" s="8">
        <v>2757743</v>
      </c>
      <c r="D2276" s="8">
        <v>1986999</v>
      </c>
    </row>
    <row r="2277" spans="1:4" x14ac:dyDescent="0.25">
      <c r="A2277" s="16">
        <v>550103</v>
      </c>
      <c r="B2277" s="17" t="s">
        <v>441</v>
      </c>
      <c r="C2277" s="18"/>
      <c r="D2277" s="18"/>
    </row>
    <row r="2278" spans="1:4" ht="15.75" thickBot="1" x14ac:dyDescent="0.3">
      <c r="A2278" s="16">
        <v>550110</v>
      </c>
      <c r="B2278" s="17" t="s">
        <v>38</v>
      </c>
      <c r="C2278" s="18">
        <v>261768</v>
      </c>
      <c r="D2278" s="18">
        <v>119708</v>
      </c>
    </row>
    <row r="2279" spans="1:4" ht="15.75" thickBot="1" x14ac:dyDescent="0.3">
      <c r="A2279" s="9" t="s">
        <v>18</v>
      </c>
      <c r="B2279" s="10"/>
      <c r="C2279" s="11">
        <f>SUM(C2275:C2278)</f>
        <v>3019511</v>
      </c>
      <c r="D2279" s="11">
        <f>SUM(D2275:D2278)</f>
        <v>2106707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18">
        <v>577734</v>
      </c>
      <c r="D2282" s="18">
        <v>140197</v>
      </c>
    </row>
    <row r="2283" spans="1:4" x14ac:dyDescent="0.25">
      <c r="A2283" s="16">
        <v>550203</v>
      </c>
      <c r="B2283" s="17" t="s">
        <v>444</v>
      </c>
      <c r="C2283" s="18"/>
      <c r="D2283" s="18"/>
    </row>
    <row r="2284" spans="1:4" ht="15.75" thickBot="1" x14ac:dyDescent="0.3">
      <c r="A2284" s="16">
        <v>550210</v>
      </c>
      <c r="B2284" s="17" t="s">
        <v>38</v>
      </c>
      <c r="C2284" s="18"/>
      <c r="D2284" s="18"/>
    </row>
    <row r="2285" spans="1:4" ht="15.75" thickBot="1" x14ac:dyDescent="0.3">
      <c r="A2285" s="9" t="s">
        <v>18</v>
      </c>
      <c r="B2285" s="10"/>
      <c r="C2285" s="11">
        <f>SUM(C2281:C2284)</f>
        <v>577734</v>
      </c>
      <c r="D2285" s="11">
        <f>SUM(D2281:D2284)</f>
        <v>140197</v>
      </c>
    </row>
    <row r="2286" spans="1:4" x14ac:dyDescent="0.25">
      <c r="A2286" s="61"/>
      <c r="B2286" s="50"/>
      <c r="C2286" s="62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21"/>
      <c r="D2299" s="21"/>
    </row>
    <row r="2300" spans="1:4" ht="15.75" thickBot="1" x14ac:dyDescent="0.3">
      <c r="A2300" s="9" t="s">
        <v>18</v>
      </c>
      <c r="B2300" s="55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21"/>
      <c r="D2311" s="21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21"/>
      <c r="D2323" s="21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21"/>
      <c r="D2340" s="21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21"/>
      <c r="D2357" s="21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21"/>
      <c r="D2374" s="21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63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54"/>
      <c r="B2399" s="33"/>
      <c r="C2399" s="14"/>
      <c r="D2399" s="14"/>
    </row>
    <row r="2400" spans="1:4" x14ac:dyDescent="0.25">
      <c r="A2400" s="64" t="s">
        <v>454</v>
      </c>
      <c r="B2400" s="65"/>
      <c r="C2400" s="66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664789724</v>
      </c>
      <c r="D2400" s="66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563009169</v>
      </c>
    </row>
    <row r="2401" spans="1:4" x14ac:dyDescent="0.25">
      <c r="A2401" s="67"/>
      <c r="B2401" s="7"/>
      <c r="C2401" s="68"/>
      <c r="D2401" s="68"/>
    </row>
    <row r="2402" spans="1:4" x14ac:dyDescent="0.25">
      <c r="A2402" s="64" t="s">
        <v>455</v>
      </c>
      <c r="B2402" s="65"/>
      <c r="C2402" s="66">
        <f>C1115-C2400</f>
        <v>42559106</v>
      </c>
      <c r="D2402" s="66">
        <f>D1115-D2400</f>
        <v>93280215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364ACC-98C9-4EEF-98AE-C3AB3D2E4DA7}">
  <dimension ref="A1:D2402"/>
  <sheetViews>
    <sheetView workbookViewId="0">
      <selection activeCell="G16" sqref="G16"/>
    </sheetView>
  </sheetViews>
  <sheetFormatPr baseColWidth="10" defaultRowHeight="15" x14ac:dyDescent="0.25"/>
  <cols>
    <col min="1" max="1" width="7.140625" style="69" customWidth="1"/>
    <col min="2" max="2" width="75.85546875" style="70" customWidth="1"/>
    <col min="3" max="4" width="16.140625" style="71" customWidth="1"/>
  </cols>
  <sheetData>
    <row r="1" spans="1:4" x14ac:dyDescent="0.25">
      <c r="A1" s="1" t="s">
        <v>0</v>
      </c>
      <c r="B1" s="1" t="s">
        <v>1</v>
      </c>
      <c r="C1" s="72">
        <v>2021</v>
      </c>
      <c r="D1" s="72">
        <v>2020</v>
      </c>
    </row>
    <row r="2" spans="1:4" x14ac:dyDescent="0.25">
      <c r="A2" s="3">
        <v>1</v>
      </c>
      <c r="B2" s="4" t="s">
        <v>2</v>
      </c>
      <c r="C2" s="73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>
        <v>2153921</v>
      </c>
      <c r="D4" s="8">
        <v>2069848</v>
      </c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/>
      <c r="D6" s="8"/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/>
      <c r="D8" s="8"/>
    </row>
    <row r="9" spans="1:4" x14ac:dyDescent="0.25">
      <c r="A9" s="6">
        <v>1105</v>
      </c>
      <c r="B9" s="7" t="s">
        <v>9</v>
      </c>
      <c r="C9" s="8"/>
      <c r="D9" s="8"/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92319360</v>
      </c>
      <c r="D11" s="8">
        <v>89311868</v>
      </c>
    </row>
    <row r="12" spans="1:4" x14ac:dyDescent="0.25">
      <c r="A12" s="6">
        <v>1108</v>
      </c>
      <c r="B12" s="7" t="s">
        <v>12</v>
      </c>
      <c r="C12" s="8"/>
      <c r="D12" s="8"/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/>
      <c r="D14" s="8"/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>
        <v>268942739</v>
      </c>
      <c r="D16" s="8">
        <v>271575527</v>
      </c>
    </row>
    <row r="17" spans="1:4" ht="15.75" thickBot="1" x14ac:dyDescent="0.3">
      <c r="A17" s="6">
        <v>1111</v>
      </c>
      <c r="B17" s="7" t="s">
        <v>17</v>
      </c>
      <c r="C17" s="8"/>
      <c r="D17" s="8"/>
    </row>
    <row r="18" spans="1:4" ht="15.75" thickBot="1" x14ac:dyDescent="0.3">
      <c r="A18" s="9" t="s">
        <v>18</v>
      </c>
      <c r="B18" s="10"/>
      <c r="C18" s="11">
        <f>SUM(C4:C17)</f>
        <v>363416020</v>
      </c>
      <c r="D18" s="11">
        <f>SUM(D4:D17)</f>
        <v>362957243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8"/>
      <c r="D20" s="8"/>
    </row>
    <row r="21" spans="1:4" x14ac:dyDescent="0.25">
      <c r="A21" s="6">
        <v>1202</v>
      </c>
      <c r="B21" s="7" t="s">
        <v>21</v>
      </c>
      <c r="C21" s="8">
        <v>10000</v>
      </c>
      <c r="D21" s="8">
        <v>10000</v>
      </c>
    </row>
    <row r="22" spans="1:4" x14ac:dyDescent="0.25">
      <c r="A22" s="6">
        <v>1203</v>
      </c>
      <c r="B22" s="7" t="s">
        <v>22</v>
      </c>
      <c r="C22" s="8">
        <v>348871451</v>
      </c>
      <c r="D22" s="8">
        <v>260840599</v>
      </c>
    </row>
    <row r="23" spans="1:4" x14ac:dyDescent="0.25">
      <c r="A23" s="6">
        <v>1204</v>
      </c>
      <c r="B23" s="7" t="s">
        <v>23</v>
      </c>
      <c r="C23" s="8"/>
      <c r="D23" s="8"/>
    </row>
    <row r="24" spans="1:4" ht="15.75" thickBot="1" x14ac:dyDescent="0.3">
      <c r="A24" s="16">
        <v>1205</v>
      </c>
      <c r="B24" s="17" t="s">
        <v>24</v>
      </c>
      <c r="C24" s="18"/>
      <c r="D24" s="18"/>
    </row>
    <row r="25" spans="1:4" ht="15.75" thickBot="1" x14ac:dyDescent="0.3">
      <c r="A25" s="9" t="s">
        <v>18</v>
      </c>
      <c r="B25" s="10"/>
      <c r="C25" s="11">
        <f>SUM(C20:C24)</f>
        <v>348881451</v>
      </c>
      <c r="D25" s="11">
        <f>SUM(D20:D24)</f>
        <v>260850599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67848133</v>
      </c>
      <c r="D27" s="8">
        <v>59747636</v>
      </c>
    </row>
    <row r="28" spans="1:4" x14ac:dyDescent="0.25">
      <c r="A28" s="6">
        <v>1302</v>
      </c>
      <c r="B28" s="7" t="s">
        <v>27</v>
      </c>
      <c r="C28" s="8"/>
      <c r="D28" s="8"/>
    </row>
    <row r="29" spans="1:4" x14ac:dyDescent="0.25">
      <c r="A29" s="6">
        <v>1303</v>
      </c>
      <c r="B29" s="7" t="s">
        <v>28</v>
      </c>
      <c r="C29" s="8"/>
      <c r="D29" s="8"/>
    </row>
    <row r="30" spans="1:4" x14ac:dyDescent="0.25">
      <c r="A30" s="6">
        <v>1304</v>
      </c>
      <c r="B30" s="7" t="s">
        <v>29</v>
      </c>
      <c r="C30" s="8"/>
      <c r="D30" s="8"/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/>
      <c r="D32" s="8">
        <v>497</v>
      </c>
    </row>
    <row r="33" spans="1:4" x14ac:dyDescent="0.25">
      <c r="A33" s="6">
        <v>1307</v>
      </c>
      <c r="B33" s="7" t="s">
        <v>32</v>
      </c>
      <c r="C33" s="8"/>
      <c r="D33" s="8"/>
    </row>
    <row r="34" spans="1:4" x14ac:dyDescent="0.25">
      <c r="A34" s="6">
        <v>1308</v>
      </c>
      <c r="B34" s="7" t="s">
        <v>33</v>
      </c>
      <c r="C34" s="8"/>
      <c r="D34" s="8"/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>
        <v>992804</v>
      </c>
      <c r="D37" s="8">
        <v>2488206</v>
      </c>
    </row>
    <row r="38" spans="1:4" x14ac:dyDescent="0.25">
      <c r="A38" s="16">
        <v>1312</v>
      </c>
      <c r="B38" s="17" t="s">
        <v>37</v>
      </c>
      <c r="C38" s="18"/>
      <c r="D38" s="18">
        <v>1074480</v>
      </c>
    </row>
    <row r="39" spans="1:4" ht="15.75" thickBot="1" x14ac:dyDescent="0.3">
      <c r="A39" s="16">
        <v>1320</v>
      </c>
      <c r="B39" s="17" t="s">
        <v>38</v>
      </c>
      <c r="C39" s="18">
        <v>10920</v>
      </c>
      <c r="D39" s="18"/>
    </row>
    <row r="40" spans="1:4" ht="15.75" thickBot="1" x14ac:dyDescent="0.3">
      <c r="A40" s="9" t="s">
        <v>18</v>
      </c>
      <c r="B40" s="10"/>
      <c r="C40" s="11">
        <f>SUM(C27:C39)</f>
        <v>68851857</v>
      </c>
      <c r="D40" s="11">
        <f>SUM(D27:D39)</f>
        <v>63310819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/>
      <c r="D46" s="8"/>
    </row>
    <row r="47" spans="1:4" x14ac:dyDescent="0.25">
      <c r="A47" s="6">
        <v>1406</v>
      </c>
      <c r="B47" s="7" t="s">
        <v>45</v>
      </c>
      <c r="C47" s="8"/>
      <c r="D47" s="8"/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8"/>
    </row>
    <row r="51" spans="1:4" ht="15.75" thickBot="1" x14ac:dyDescent="0.3">
      <c r="A51" s="9" t="s">
        <v>18</v>
      </c>
      <c r="B51" s="10"/>
      <c r="C51" s="11">
        <f>SUM(C42:C50)</f>
        <v>0</v>
      </c>
      <c r="D51" s="11">
        <f>SUM(D42:D50)</f>
        <v>0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/>
      <c r="D53" s="8"/>
    </row>
    <row r="54" spans="1:4" x14ac:dyDescent="0.25">
      <c r="A54" s="6">
        <v>1502</v>
      </c>
      <c r="B54" s="7" t="s">
        <v>51</v>
      </c>
      <c r="C54" s="8"/>
      <c r="D54" s="8"/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/>
      <c r="D57" s="8"/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/>
      <c r="D59" s="8"/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16">
        <v>1510</v>
      </c>
      <c r="B61" s="17" t="s">
        <v>38</v>
      </c>
      <c r="C61" s="8"/>
      <c r="D61" s="8">
        <v>1170000</v>
      </c>
    </row>
    <row r="62" spans="1:4" x14ac:dyDescent="0.25">
      <c r="A62" s="38" t="s">
        <v>18</v>
      </c>
      <c r="B62" s="39"/>
      <c r="C62" s="40">
        <f>SUM(C53:C61)</f>
        <v>0</v>
      </c>
      <c r="D62" s="40">
        <f>SUM(D53:D61)</f>
        <v>1170000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3622611</v>
      </c>
      <c r="D64" s="8">
        <v>3622611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>
        <v>1227554</v>
      </c>
      <c r="D68" s="8"/>
    </row>
    <row r="69" spans="1:4" ht="15.75" thickBot="1" x14ac:dyDescent="0.3">
      <c r="A69" s="9" t="s">
        <v>18</v>
      </c>
      <c r="B69" s="10"/>
      <c r="C69" s="11">
        <f>SUM(C64:C68)</f>
        <v>4850165</v>
      </c>
      <c r="D69" s="11">
        <f>SUM(D64:D68)</f>
        <v>3622611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/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16401353</v>
      </c>
      <c r="D73" s="8">
        <v>14030415</v>
      </c>
    </row>
    <row r="74" spans="1:4" x14ac:dyDescent="0.25">
      <c r="A74" s="6">
        <v>1704</v>
      </c>
      <c r="B74" s="7" t="s">
        <v>68</v>
      </c>
      <c r="C74" s="8">
        <v>-4882838</v>
      </c>
      <c r="D74" s="8">
        <v>-5686472</v>
      </c>
    </row>
    <row r="75" spans="1:4" x14ac:dyDescent="0.25">
      <c r="A75" s="6">
        <v>1705</v>
      </c>
      <c r="B75" s="7" t="s">
        <v>69</v>
      </c>
      <c r="C75" s="8"/>
      <c r="D75" s="8"/>
    </row>
    <row r="76" spans="1:4" ht="15.75" thickBot="1" x14ac:dyDescent="0.3">
      <c r="A76" s="6">
        <v>1706</v>
      </c>
      <c r="B76" s="7" t="s">
        <v>70</v>
      </c>
      <c r="C76" s="8"/>
      <c r="D76" s="8"/>
    </row>
    <row r="77" spans="1:4" ht="15.75" thickBot="1" x14ac:dyDescent="0.3">
      <c r="A77" s="9" t="s">
        <v>18</v>
      </c>
      <c r="B77" s="10"/>
      <c r="C77" s="11">
        <f>SUM(C71:C76)</f>
        <v>11518515</v>
      </c>
      <c r="D77" s="11">
        <f>SUM(D71:D76)</f>
        <v>8343943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18"/>
      <c r="D80" s="1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/>
      <c r="D84" s="8"/>
    </row>
    <row r="85" spans="1:4" x14ac:dyDescent="0.25">
      <c r="A85" s="6">
        <v>1903</v>
      </c>
      <c r="B85" s="7" t="s">
        <v>76</v>
      </c>
      <c r="C85" s="8">
        <v>145941</v>
      </c>
      <c r="D85" s="8">
        <v>145941</v>
      </c>
    </row>
    <row r="86" spans="1:4" x14ac:dyDescent="0.25">
      <c r="A86" s="6">
        <v>1904</v>
      </c>
      <c r="B86" s="7" t="s">
        <v>77</v>
      </c>
      <c r="C86" s="8"/>
      <c r="D86" s="8"/>
    </row>
    <row r="87" spans="1:4" x14ac:dyDescent="0.25">
      <c r="A87" s="6">
        <v>1905</v>
      </c>
      <c r="B87" s="7" t="s">
        <v>78</v>
      </c>
      <c r="C87" s="8"/>
      <c r="D87" s="8"/>
    </row>
    <row r="88" spans="1:4" x14ac:dyDescent="0.25">
      <c r="A88" s="6">
        <v>1906</v>
      </c>
      <c r="B88" s="7" t="s">
        <v>79</v>
      </c>
      <c r="C88" s="8"/>
      <c r="D88" s="8"/>
    </row>
    <row r="89" spans="1:4" x14ac:dyDescent="0.25">
      <c r="A89" s="6">
        <v>1907</v>
      </c>
      <c r="B89" s="7" t="s">
        <v>80</v>
      </c>
      <c r="C89" s="8">
        <v>34090073</v>
      </c>
      <c r="D89" s="8">
        <v>32451739</v>
      </c>
    </row>
    <row r="90" spans="1:4" x14ac:dyDescent="0.25">
      <c r="A90" s="6">
        <v>1908</v>
      </c>
      <c r="B90" s="7" t="s">
        <v>81</v>
      </c>
      <c r="C90" s="8">
        <v>-18124951</v>
      </c>
      <c r="D90" s="8">
        <v>-11955006</v>
      </c>
    </row>
    <row r="91" spans="1:4" ht="15.75" thickBot="1" x14ac:dyDescent="0.3">
      <c r="A91" s="6">
        <v>1910</v>
      </c>
      <c r="B91" s="7" t="s">
        <v>38</v>
      </c>
      <c r="C91" s="8">
        <v>1835198</v>
      </c>
      <c r="D91" s="8">
        <v>410397</v>
      </c>
    </row>
    <row r="92" spans="1:4" ht="15.75" thickBot="1" x14ac:dyDescent="0.3">
      <c r="A92" s="9" t="s">
        <v>82</v>
      </c>
      <c r="B92" s="10"/>
      <c r="C92" s="11">
        <f>SUM(C83:C91)</f>
        <v>17946261</v>
      </c>
      <c r="D92" s="11">
        <f>SUM(D83:D91)</f>
        <v>21053071</v>
      </c>
    </row>
    <row r="93" spans="1:4" ht="15.75" thickBot="1" x14ac:dyDescent="0.3">
      <c r="A93" s="27"/>
      <c r="B93" s="20"/>
      <c r="C93" s="28"/>
      <c r="D93" s="28"/>
    </row>
    <row r="94" spans="1:4" ht="15.75" thickBot="1" x14ac:dyDescent="0.3">
      <c r="A94" s="29" t="s">
        <v>83</v>
      </c>
      <c r="B94" s="30"/>
      <c r="C94" s="31">
        <f>C18+C25+C40+C51+C62+C69+C77+C81+C92</f>
        <v>815464269</v>
      </c>
      <c r="D94" s="31">
        <f>D18+D25+D40+D51+D62+D69+D77+D81+D92</f>
        <v>721308286</v>
      </c>
    </row>
    <row r="95" spans="1:4" x14ac:dyDescent="0.25">
      <c r="A95" s="32"/>
      <c r="B95" s="33"/>
      <c r="C95" s="34"/>
      <c r="D95" s="34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/>
      <c r="D98" s="8"/>
    </row>
    <row r="99" spans="1:4" x14ac:dyDescent="0.25">
      <c r="A99" s="6">
        <v>2102</v>
      </c>
      <c r="B99" s="7" t="s">
        <v>87</v>
      </c>
      <c r="C99" s="8">
        <v>21965404</v>
      </c>
      <c r="D99" s="8">
        <v>18362351</v>
      </c>
    </row>
    <row r="100" spans="1:4" x14ac:dyDescent="0.25">
      <c r="A100" s="6">
        <v>2103</v>
      </c>
      <c r="B100" s="7" t="s">
        <v>88</v>
      </c>
      <c r="C100" s="8"/>
      <c r="D100" s="8"/>
    </row>
    <row r="101" spans="1:4" x14ac:dyDescent="0.25">
      <c r="A101" s="6">
        <v>2104</v>
      </c>
      <c r="B101" s="7" t="s">
        <v>89</v>
      </c>
      <c r="C101" s="8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/>
      <c r="D103" s="8"/>
    </row>
    <row r="104" spans="1:4" ht="15.75" thickBot="1" x14ac:dyDescent="0.3">
      <c r="A104" s="16">
        <v>2110</v>
      </c>
      <c r="B104" s="17" t="s">
        <v>92</v>
      </c>
      <c r="C104" s="18"/>
      <c r="D104" s="18"/>
    </row>
    <row r="105" spans="1:4" ht="15.75" thickBot="1" x14ac:dyDescent="0.3">
      <c r="A105" s="9" t="s">
        <v>18</v>
      </c>
      <c r="B105" s="10"/>
      <c r="C105" s="11">
        <f>SUM(C98:C104)</f>
        <v>21965404</v>
      </c>
      <c r="D105" s="11">
        <f>SUM(D98:D104)</f>
        <v>18362351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/>
      <c r="D107" s="8"/>
    </row>
    <row r="108" spans="1:4" x14ac:dyDescent="0.25">
      <c r="A108" s="6">
        <v>2202</v>
      </c>
      <c r="B108" s="7" t="s">
        <v>95</v>
      </c>
      <c r="C108" s="8"/>
      <c r="D108" s="8"/>
    </row>
    <row r="109" spans="1:4" x14ac:dyDescent="0.25">
      <c r="A109" s="6">
        <v>2203</v>
      </c>
      <c r="B109" s="35" t="s">
        <v>96</v>
      </c>
      <c r="C109" s="8"/>
      <c r="D109" s="8"/>
    </row>
    <row r="110" spans="1:4" x14ac:dyDescent="0.25">
      <c r="A110" s="6">
        <v>2204</v>
      </c>
      <c r="B110" s="7" t="s">
        <v>97</v>
      </c>
      <c r="C110" s="8"/>
      <c r="D110" s="8"/>
    </row>
    <row r="111" spans="1:4" x14ac:dyDescent="0.25">
      <c r="A111" s="6">
        <v>2205</v>
      </c>
      <c r="B111" s="7" t="s">
        <v>98</v>
      </c>
      <c r="C111" s="8"/>
      <c r="D111" s="8"/>
    </row>
    <row r="112" spans="1:4" x14ac:dyDescent="0.25">
      <c r="A112" s="6">
        <v>2206</v>
      </c>
      <c r="B112" s="7" t="s">
        <v>99</v>
      </c>
      <c r="C112" s="8"/>
      <c r="D112" s="8"/>
    </row>
    <row r="113" spans="1:4" x14ac:dyDescent="0.25">
      <c r="A113" s="6">
        <v>2207</v>
      </c>
      <c r="B113" s="7" t="s">
        <v>100</v>
      </c>
      <c r="C113" s="8"/>
      <c r="D113" s="8"/>
    </row>
    <row r="114" spans="1:4" x14ac:dyDescent="0.25">
      <c r="A114" s="6">
        <v>2208</v>
      </c>
      <c r="B114" s="7" t="s">
        <v>101</v>
      </c>
      <c r="C114" s="8"/>
      <c r="D114" s="8"/>
    </row>
    <row r="115" spans="1:4" x14ac:dyDescent="0.25">
      <c r="A115" s="6">
        <v>2209</v>
      </c>
      <c r="B115" s="7" t="s">
        <v>102</v>
      </c>
      <c r="C115" s="8"/>
      <c r="D115" s="8"/>
    </row>
    <row r="116" spans="1:4" x14ac:dyDescent="0.25">
      <c r="A116" s="6">
        <v>2210</v>
      </c>
      <c r="B116" s="7" t="s">
        <v>103</v>
      </c>
      <c r="C116" s="8"/>
      <c r="D116" s="8"/>
    </row>
    <row r="117" spans="1:4" x14ac:dyDescent="0.25">
      <c r="A117" s="6">
        <v>2211</v>
      </c>
      <c r="B117" s="7" t="s">
        <v>104</v>
      </c>
      <c r="C117" s="8">
        <v>2695739</v>
      </c>
      <c r="D117" s="8">
        <v>2234976</v>
      </c>
    </row>
    <row r="118" spans="1:4" x14ac:dyDescent="0.25">
      <c r="A118" s="6">
        <v>2212</v>
      </c>
      <c r="B118" s="7" t="s">
        <v>105</v>
      </c>
      <c r="C118" s="8"/>
      <c r="D118" s="8"/>
    </row>
    <row r="119" spans="1:4" x14ac:dyDescent="0.25">
      <c r="A119" s="6">
        <v>2213</v>
      </c>
      <c r="B119" s="7" t="s">
        <v>106</v>
      </c>
      <c r="C119" s="8"/>
      <c r="D119" s="8"/>
    </row>
    <row r="120" spans="1:4" x14ac:dyDescent="0.25">
      <c r="A120" s="6">
        <v>2214</v>
      </c>
      <c r="B120" s="7" t="s">
        <v>107</v>
      </c>
      <c r="C120" s="8"/>
      <c r="D120" s="8"/>
    </row>
    <row r="121" spans="1:4" x14ac:dyDescent="0.25">
      <c r="A121" s="6">
        <v>2215</v>
      </c>
      <c r="B121" s="7" t="s">
        <v>108</v>
      </c>
      <c r="C121" s="8"/>
      <c r="D121" s="8"/>
    </row>
    <row r="122" spans="1:4" ht="15.75" thickBot="1" x14ac:dyDescent="0.3">
      <c r="A122" s="19">
        <v>2216</v>
      </c>
      <c r="B122" s="20" t="s">
        <v>109</v>
      </c>
      <c r="C122" s="21"/>
      <c r="D122" s="21"/>
    </row>
    <row r="123" spans="1:4" ht="15.75" thickBot="1" x14ac:dyDescent="0.3">
      <c r="A123" s="9" t="s">
        <v>18</v>
      </c>
      <c r="B123" s="10"/>
      <c r="C123" s="11">
        <f>SUM(C107:C122)</f>
        <v>2695739</v>
      </c>
      <c r="D123" s="11">
        <f>SUM(D107:D122)</f>
        <v>2234976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/>
    </row>
    <row r="126" spans="1:4" x14ac:dyDescent="0.25">
      <c r="A126" s="6">
        <v>2302</v>
      </c>
      <c r="B126" s="7" t="s">
        <v>112</v>
      </c>
      <c r="C126" s="8">
        <v>80462</v>
      </c>
      <c r="D126" s="8">
        <v>508400</v>
      </c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/>
      <c r="D129" s="8"/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>
        <v>10000000</v>
      </c>
      <c r="D135" s="8">
        <v>11500000</v>
      </c>
    </row>
    <row r="136" spans="1:4" x14ac:dyDescent="0.25">
      <c r="A136" s="6">
        <v>2312</v>
      </c>
      <c r="B136" s="7" t="s">
        <v>122</v>
      </c>
      <c r="C136" s="8"/>
      <c r="D136" s="8"/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/>
      <c r="D138" s="8"/>
    </row>
    <row r="139" spans="1:4" x14ac:dyDescent="0.25">
      <c r="A139" s="6">
        <v>2314</v>
      </c>
      <c r="B139" s="7" t="s">
        <v>125</v>
      </c>
      <c r="C139" s="8"/>
      <c r="D139" s="8"/>
    </row>
    <row r="140" spans="1:4" ht="15.75" thickBot="1" x14ac:dyDescent="0.3">
      <c r="A140" s="19"/>
      <c r="B140" s="20" t="s">
        <v>126</v>
      </c>
      <c r="C140" s="21"/>
      <c r="D140" s="21"/>
    </row>
    <row r="141" spans="1:4" ht="15.75" thickBot="1" x14ac:dyDescent="0.3">
      <c r="A141" s="9" t="s">
        <v>18</v>
      </c>
      <c r="B141" s="10"/>
      <c r="C141" s="11">
        <f>SUM(C125:C140)</f>
        <v>10080462</v>
      </c>
      <c r="D141" s="11">
        <f>SUM(D125:D140)</f>
        <v>12008400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/>
      <c r="D143" s="8"/>
    </row>
    <row r="144" spans="1:4" x14ac:dyDescent="0.25">
      <c r="A144" s="6">
        <v>2402</v>
      </c>
      <c r="B144" s="7" t="s">
        <v>129</v>
      </c>
      <c r="C144" s="8"/>
      <c r="D144" s="8"/>
    </row>
    <row r="145" spans="1:4" x14ac:dyDescent="0.25">
      <c r="A145" s="6">
        <v>2403</v>
      </c>
      <c r="B145" s="7" t="s">
        <v>130</v>
      </c>
      <c r="C145" s="8"/>
      <c r="D145" s="8"/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/>
      <c r="D147" s="8"/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0</v>
      </c>
      <c r="D149" s="11">
        <f>SUM(D143:D148)</f>
        <v>0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/>
      <c r="D151" s="8"/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/>
      <c r="D153" s="8"/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/>
      <c r="D155" s="8"/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0</v>
      </c>
      <c r="D157" s="11">
        <f>SUM(D151:D156)</f>
        <v>0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3222295</v>
      </c>
      <c r="D160" s="8">
        <v>202750</v>
      </c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/>
      <c r="D162" s="8"/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2120192</v>
      </c>
      <c r="D164" s="8">
        <v>1708270</v>
      </c>
    </row>
    <row r="165" spans="1:4" x14ac:dyDescent="0.25">
      <c r="A165" s="6">
        <v>2607</v>
      </c>
      <c r="B165" s="7" t="s">
        <v>148</v>
      </c>
      <c r="C165" s="8"/>
      <c r="D165" s="8"/>
    </row>
    <row r="166" spans="1:4" ht="15.75" thickBot="1" x14ac:dyDescent="0.3">
      <c r="A166" s="19">
        <v>2608</v>
      </c>
      <c r="B166" s="20" t="s">
        <v>149</v>
      </c>
      <c r="C166" s="21"/>
      <c r="D166" s="21"/>
    </row>
    <row r="167" spans="1:4" ht="15.75" thickBot="1" x14ac:dyDescent="0.3">
      <c r="A167" s="9" t="s">
        <v>18</v>
      </c>
      <c r="B167" s="10"/>
      <c r="C167" s="11">
        <f>SUM(C159:C166)</f>
        <v>5342487</v>
      </c>
      <c r="D167" s="11">
        <f>SUM(D159:D166)</f>
        <v>1911020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6354255</v>
      </c>
      <c r="D169" s="8">
        <v>6138029</v>
      </c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>
        <v>5160842</v>
      </c>
      <c r="D172" s="8">
        <v>15103591</v>
      </c>
    </row>
    <row r="173" spans="1:4" x14ac:dyDescent="0.25">
      <c r="A173" s="6">
        <v>2705</v>
      </c>
      <c r="B173" s="7" t="s">
        <v>155</v>
      </c>
      <c r="C173" s="8">
        <v>266122</v>
      </c>
      <c r="D173" s="8">
        <v>153967</v>
      </c>
    </row>
    <row r="174" spans="1:4" x14ac:dyDescent="0.25">
      <c r="A174" s="6">
        <v>2706</v>
      </c>
      <c r="B174" s="7" t="s">
        <v>156</v>
      </c>
      <c r="C174" s="8"/>
      <c r="D174" s="8"/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/>
      <c r="D176" s="8"/>
    </row>
    <row r="177" spans="1:4" x14ac:dyDescent="0.25">
      <c r="A177" s="6">
        <v>2709</v>
      </c>
      <c r="B177" s="7" t="s">
        <v>159</v>
      </c>
      <c r="C177" s="8">
        <v>13236</v>
      </c>
      <c r="D177" s="8">
        <v>11788</v>
      </c>
    </row>
    <row r="178" spans="1:4" x14ac:dyDescent="0.25">
      <c r="A178" s="6">
        <v>2710</v>
      </c>
      <c r="B178" s="7" t="s">
        <v>160</v>
      </c>
      <c r="C178" s="8"/>
      <c r="D178" s="8"/>
    </row>
    <row r="179" spans="1:4" x14ac:dyDescent="0.25">
      <c r="A179" s="6">
        <v>2711</v>
      </c>
      <c r="B179" s="7" t="s">
        <v>161</v>
      </c>
      <c r="C179" s="8"/>
      <c r="D179" s="8"/>
    </row>
    <row r="180" spans="1:4" x14ac:dyDescent="0.25">
      <c r="A180" s="6">
        <v>2712</v>
      </c>
      <c r="B180" s="7" t="s">
        <v>162</v>
      </c>
      <c r="C180" s="8">
        <v>15545</v>
      </c>
      <c r="D180" s="8">
        <v>6641</v>
      </c>
    </row>
    <row r="181" spans="1:4" x14ac:dyDescent="0.25">
      <c r="A181" s="6">
        <v>2713</v>
      </c>
      <c r="B181" s="7" t="s">
        <v>163</v>
      </c>
      <c r="C181" s="8">
        <v>671607</v>
      </c>
      <c r="D181" s="8">
        <v>124816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/>
      <c r="D183" s="8"/>
    </row>
    <row r="184" spans="1:4" x14ac:dyDescent="0.25">
      <c r="A184" s="6">
        <v>2716</v>
      </c>
      <c r="B184" s="7" t="s">
        <v>166</v>
      </c>
      <c r="C184" s="8">
        <v>5546126</v>
      </c>
      <c r="D184" s="8">
        <v>4648582</v>
      </c>
    </row>
    <row r="185" spans="1:4" x14ac:dyDescent="0.25">
      <c r="A185" s="6">
        <v>2717</v>
      </c>
      <c r="B185" s="7" t="s">
        <v>167</v>
      </c>
      <c r="C185" s="8"/>
      <c r="D185" s="8"/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>
        <v>106505</v>
      </c>
      <c r="D187" s="8">
        <v>99178</v>
      </c>
    </row>
    <row r="188" spans="1:4" x14ac:dyDescent="0.25">
      <c r="A188" s="16">
        <v>2720</v>
      </c>
      <c r="B188" s="17" t="s">
        <v>170</v>
      </c>
      <c r="C188" s="18">
        <v>8066</v>
      </c>
      <c r="D188" s="18">
        <v>7473</v>
      </c>
    </row>
    <row r="189" spans="1:4" x14ac:dyDescent="0.25">
      <c r="A189" s="16">
        <v>2721</v>
      </c>
      <c r="B189" s="17" t="s">
        <v>171</v>
      </c>
      <c r="C189" s="18">
        <v>96462</v>
      </c>
      <c r="D189" s="18">
        <v>90683</v>
      </c>
    </row>
    <row r="190" spans="1:4" x14ac:dyDescent="0.25">
      <c r="A190" s="16">
        <v>2722</v>
      </c>
      <c r="B190" s="17" t="s">
        <v>172</v>
      </c>
      <c r="C190" s="18"/>
      <c r="D190" s="18"/>
    </row>
    <row r="191" spans="1:4" ht="15.75" thickBot="1" x14ac:dyDescent="0.3">
      <c r="A191" s="16">
        <v>2730</v>
      </c>
      <c r="B191" s="17" t="s">
        <v>173</v>
      </c>
      <c r="C191" s="18">
        <v>8167551</v>
      </c>
      <c r="D191" s="18">
        <v>13429767</v>
      </c>
    </row>
    <row r="192" spans="1:4" ht="15.75" thickBot="1" x14ac:dyDescent="0.3">
      <c r="A192" s="9" t="s">
        <v>18</v>
      </c>
      <c r="B192" s="10"/>
      <c r="C192" s="11">
        <f>SUM(C169:C191)</f>
        <v>26406317</v>
      </c>
      <c r="D192" s="11">
        <f>SUM(D169:D191)</f>
        <v>39814515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>
        <v>16397</v>
      </c>
      <c r="D195" s="8">
        <v>1113507</v>
      </c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18"/>
      <c r="D199" s="18"/>
    </row>
    <row r="200" spans="1:4" ht="15.75" thickBot="1" x14ac:dyDescent="0.3">
      <c r="A200" s="9" t="s">
        <v>18</v>
      </c>
      <c r="B200" s="10"/>
      <c r="C200" s="11">
        <f>SUM(C194:C199)</f>
        <v>16397</v>
      </c>
      <c r="D200" s="11">
        <f>SUM(D194:D199)</f>
        <v>1113507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8975912</v>
      </c>
      <c r="D202" s="8">
        <v>7894700</v>
      </c>
    </row>
    <row r="203" spans="1:4" x14ac:dyDescent="0.25">
      <c r="A203" s="6">
        <v>2902</v>
      </c>
      <c r="B203" s="7" t="s">
        <v>182</v>
      </c>
      <c r="C203" s="8"/>
      <c r="D203" s="8"/>
    </row>
    <row r="204" spans="1:4" x14ac:dyDescent="0.25">
      <c r="A204" s="6">
        <v>2903</v>
      </c>
      <c r="B204" s="7" t="s">
        <v>183</v>
      </c>
      <c r="C204" s="8"/>
      <c r="D204" s="8"/>
    </row>
    <row r="205" spans="1:4" x14ac:dyDescent="0.25">
      <c r="A205" s="6">
        <v>2904</v>
      </c>
      <c r="B205" s="7" t="s">
        <v>184</v>
      </c>
      <c r="C205" s="8"/>
      <c r="D205" s="8"/>
    </row>
    <row r="206" spans="1:4" ht="15.75" thickBot="1" x14ac:dyDescent="0.3">
      <c r="A206" s="16">
        <v>2910</v>
      </c>
      <c r="B206" s="17" t="s">
        <v>38</v>
      </c>
      <c r="C206" s="18"/>
      <c r="D206" s="18"/>
    </row>
    <row r="207" spans="1:4" ht="15.75" thickBot="1" x14ac:dyDescent="0.3">
      <c r="A207" s="9" t="s">
        <v>18</v>
      </c>
      <c r="B207" s="10"/>
      <c r="C207" s="11">
        <f>SUM(C202:C206)</f>
        <v>8975912</v>
      </c>
      <c r="D207" s="11">
        <f>SUM(D202:D206)</f>
        <v>7894700</v>
      </c>
    </row>
    <row r="208" spans="1:4" ht="15.75" thickBot="1" x14ac:dyDescent="0.3">
      <c r="A208" s="27"/>
      <c r="B208" s="20"/>
      <c r="C208" s="28"/>
      <c r="D208" s="28"/>
    </row>
    <row r="209" spans="1:4" ht="15.75" thickBot="1" x14ac:dyDescent="0.3">
      <c r="A209" s="29" t="s">
        <v>185</v>
      </c>
      <c r="B209" s="30"/>
      <c r="C209" s="31">
        <f>C105+C123+C141+C149+C157+C167+C192+C200+C207</f>
        <v>75482718</v>
      </c>
      <c r="D209" s="31">
        <f>D105+D123+D141+D149+D157+D167+D192+D200+D207</f>
        <v>83339469</v>
      </c>
    </row>
    <row r="210" spans="1:4" x14ac:dyDescent="0.25">
      <c r="A210" s="32"/>
      <c r="B210" s="33"/>
      <c r="C210" s="36"/>
      <c r="D210" s="36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100000000</v>
      </c>
      <c r="D213" s="8">
        <v>100000000</v>
      </c>
    </row>
    <row r="214" spans="1:4" x14ac:dyDescent="0.25">
      <c r="A214" s="6">
        <v>3102</v>
      </c>
      <c r="B214" s="7" t="s">
        <v>189</v>
      </c>
      <c r="C214" s="8">
        <v>-40000000</v>
      </c>
      <c r="D214" s="8">
        <v>-40000000</v>
      </c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60000000</v>
      </c>
      <c r="D216" s="11">
        <f>SUM(D213:D215)</f>
        <v>60000000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68828793</v>
      </c>
      <c r="D221" s="8">
        <v>58627520</v>
      </c>
    </row>
    <row r="222" spans="1:4" x14ac:dyDescent="0.25">
      <c r="A222" s="6">
        <v>3302</v>
      </c>
      <c r="B222" s="7" t="s">
        <v>195</v>
      </c>
      <c r="C222" s="8"/>
      <c r="D222" s="8"/>
    </row>
    <row r="223" spans="1:4" x14ac:dyDescent="0.25">
      <c r="A223" s="6">
        <v>3303</v>
      </c>
      <c r="B223" s="7" t="s">
        <v>196</v>
      </c>
      <c r="C223" s="8">
        <v>611152756</v>
      </c>
      <c r="D223" s="8">
        <v>519341297</v>
      </c>
    </row>
    <row r="224" spans="1:4" ht="15.75" thickBot="1" x14ac:dyDescent="0.3">
      <c r="A224" s="6">
        <v>3304</v>
      </c>
      <c r="B224" s="7" t="s">
        <v>197</v>
      </c>
      <c r="C224" s="8"/>
      <c r="D224" s="8"/>
    </row>
    <row r="225" spans="1:4" ht="15.75" thickBot="1" x14ac:dyDescent="0.3">
      <c r="A225" s="9" t="s">
        <v>18</v>
      </c>
      <c r="B225" s="10"/>
      <c r="C225" s="11">
        <f>SUM(C221:C224)</f>
        <v>679981549</v>
      </c>
      <c r="D225" s="11">
        <f>SUM(D221:D224)</f>
        <v>577968817</v>
      </c>
    </row>
    <row r="226" spans="1:4" ht="15.75" thickBot="1" x14ac:dyDescent="0.3">
      <c r="A226" s="27"/>
      <c r="B226" s="20"/>
      <c r="C226" s="28"/>
      <c r="D226" s="28"/>
    </row>
    <row r="227" spans="1:4" ht="15.75" thickBot="1" x14ac:dyDescent="0.3">
      <c r="A227" s="29" t="s">
        <v>198</v>
      </c>
      <c r="B227" s="30"/>
      <c r="C227" s="31">
        <f>C216+C219+C225</f>
        <v>739981549</v>
      </c>
      <c r="D227" s="31">
        <f>D216+D219+D225</f>
        <v>637968817</v>
      </c>
    </row>
    <row r="228" spans="1:4" ht="15.75" thickBot="1" x14ac:dyDescent="0.3">
      <c r="A228" s="27"/>
      <c r="B228" s="20"/>
      <c r="C228" s="28"/>
      <c r="D228" s="28"/>
    </row>
    <row r="229" spans="1:4" ht="15.75" thickBot="1" x14ac:dyDescent="0.3">
      <c r="A229" s="29" t="s">
        <v>199</v>
      </c>
      <c r="B229" s="30"/>
      <c r="C229" s="31">
        <f>C209+C227</f>
        <v>815464267</v>
      </c>
      <c r="D229" s="31">
        <f>D209+D227</f>
        <v>721308286</v>
      </c>
    </row>
    <row r="230" spans="1:4" x14ac:dyDescent="0.25">
      <c r="A230" s="32"/>
      <c r="B230" s="33"/>
      <c r="C230" s="36"/>
      <c r="D230" s="36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/>
      <c r="D234" s="8"/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>
        <v>439308058</v>
      </c>
      <c r="D236" s="8">
        <v>367246975</v>
      </c>
    </row>
    <row r="237" spans="1:4" x14ac:dyDescent="0.25">
      <c r="A237" s="6">
        <v>410104</v>
      </c>
      <c r="B237" s="7" t="s">
        <v>205</v>
      </c>
      <c r="C237" s="8"/>
      <c r="D237" s="8"/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>
        <v>41010601</v>
      </c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>
        <v>41010603</v>
      </c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/>
      <c r="D243" s="8"/>
    </row>
    <row r="244" spans="1:4" ht="15.75" thickBot="1" x14ac:dyDescent="0.3">
      <c r="A244" s="19">
        <v>410108</v>
      </c>
      <c r="B244" s="20" t="s">
        <v>210</v>
      </c>
      <c r="C244" s="21"/>
      <c r="D244" s="21"/>
    </row>
    <row r="245" spans="1:4" ht="15.75" thickBot="1" x14ac:dyDescent="0.3">
      <c r="A245" s="9" t="s">
        <v>18</v>
      </c>
      <c r="B245" s="10"/>
      <c r="C245" s="22">
        <f>SUM(C234:C244)</f>
        <v>439308058</v>
      </c>
      <c r="D245" s="22">
        <f>SUM(D234:D244)</f>
        <v>367246975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>
        <v>41020501</v>
      </c>
      <c r="B252" s="7" t="s">
        <v>207</v>
      </c>
      <c r="C252" s="8"/>
      <c r="D252" s="8"/>
    </row>
    <row r="253" spans="1:4" x14ac:dyDescent="0.25">
      <c r="A253" s="6">
        <v>41020502</v>
      </c>
      <c r="B253" s="7" t="s">
        <v>212</v>
      </c>
      <c r="C253" s="8"/>
      <c r="D253" s="8"/>
    </row>
    <row r="254" spans="1:4" x14ac:dyDescent="0.25">
      <c r="A254" s="6">
        <v>41020503</v>
      </c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21"/>
      <c r="D256" s="21"/>
    </row>
    <row r="257" spans="1:4" ht="15.75" thickBot="1" x14ac:dyDescent="0.3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18"/>
      <c r="D259" s="1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>
        <v>41030501</v>
      </c>
      <c r="B264" s="7" t="s">
        <v>207</v>
      </c>
      <c r="C264" s="8"/>
      <c r="D264" s="8"/>
    </row>
    <row r="265" spans="1:4" x14ac:dyDescent="0.25">
      <c r="A265" s="6">
        <v>41030502</v>
      </c>
      <c r="B265" s="7" t="s">
        <v>208</v>
      </c>
      <c r="C265" s="8"/>
      <c r="D265" s="8"/>
    </row>
    <row r="266" spans="1:4" x14ac:dyDescent="0.25">
      <c r="A266" s="6">
        <v>41030503</v>
      </c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21"/>
      <c r="D268" s="21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>
        <v>41040501</v>
      </c>
      <c r="B276" s="7" t="s">
        <v>207</v>
      </c>
      <c r="C276" s="8"/>
      <c r="D276" s="8"/>
    </row>
    <row r="277" spans="1:4" x14ac:dyDescent="0.25">
      <c r="A277" s="6">
        <v>41040502</v>
      </c>
      <c r="B277" s="7" t="s">
        <v>208</v>
      </c>
      <c r="C277" s="8"/>
      <c r="D277" s="8"/>
    </row>
    <row r="278" spans="1:4" x14ac:dyDescent="0.25">
      <c r="A278" s="6">
        <v>41040503</v>
      </c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21"/>
      <c r="D280" s="21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/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>
        <v>41050401</v>
      </c>
      <c r="B287" s="7" t="s">
        <v>207</v>
      </c>
      <c r="C287" s="8"/>
      <c r="D287" s="8"/>
    </row>
    <row r="288" spans="1:4" x14ac:dyDescent="0.25">
      <c r="A288" s="6">
        <v>41050402</v>
      </c>
      <c r="B288" s="7" t="s">
        <v>208</v>
      </c>
      <c r="C288" s="8"/>
      <c r="D288" s="8"/>
    </row>
    <row r="289" spans="1:4" x14ac:dyDescent="0.25">
      <c r="A289" s="6">
        <v>41050403</v>
      </c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21"/>
      <c r="D291" s="21"/>
    </row>
    <row r="292" spans="1:4" ht="15.75" thickBot="1" x14ac:dyDescent="0.3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14"/>
      <c r="D294" s="14"/>
    </row>
    <row r="295" spans="1:4" x14ac:dyDescent="0.25">
      <c r="A295" s="6">
        <v>410602</v>
      </c>
      <c r="B295" s="7" t="s">
        <v>88</v>
      </c>
      <c r="C295" s="8"/>
      <c r="D295" s="8"/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>
        <v>41060401</v>
      </c>
      <c r="B298" s="7" t="s">
        <v>207</v>
      </c>
      <c r="C298" s="8"/>
      <c r="D298" s="8"/>
    </row>
    <row r="299" spans="1:4" x14ac:dyDescent="0.25">
      <c r="A299" s="6">
        <v>41060402</v>
      </c>
      <c r="B299" s="7" t="s">
        <v>208</v>
      </c>
      <c r="C299" s="8"/>
      <c r="D299" s="8"/>
    </row>
    <row r="300" spans="1:4" x14ac:dyDescent="0.25">
      <c r="A300" s="6">
        <v>41060403</v>
      </c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/>
      <c r="D301" s="8"/>
    </row>
    <row r="302" spans="1:4" ht="15.75" thickBot="1" x14ac:dyDescent="0.3">
      <c r="A302" s="19">
        <v>410606</v>
      </c>
      <c r="B302" s="20" t="s">
        <v>210</v>
      </c>
      <c r="C302" s="21"/>
      <c r="D302" s="21"/>
    </row>
    <row r="303" spans="1:4" ht="15.75" thickBot="1" x14ac:dyDescent="0.3">
      <c r="A303" s="9" t="s">
        <v>18</v>
      </c>
      <c r="B303" s="10"/>
      <c r="C303" s="11">
        <f>SUM(C294:C302)</f>
        <v>0</v>
      </c>
      <c r="D303" s="11">
        <f>SUM(D294:D302)</f>
        <v>0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/>
      <c r="D306" s="8"/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/>
      <c r="D309" s="8"/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>
        <v>41070801</v>
      </c>
      <c r="B313" s="7" t="s">
        <v>226</v>
      </c>
      <c r="C313" s="8"/>
      <c r="D313" s="8"/>
    </row>
    <row r="314" spans="1:4" x14ac:dyDescent="0.25">
      <c r="A314" s="6">
        <v>41070802</v>
      </c>
      <c r="B314" s="7" t="s">
        <v>208</v>
      </c>
      <c r="C314" s="8"/>
      <c r="D314" s="8"/>
    </row>
    <row r="315" spans="1:4" x14ac:dyDescent="0.25">
      <c r="A315" s="6">
        <v>41070803</v>
      </c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21"/>
      <c r="D316" s="21"/>
    </row>
    <row r="317" spans="1:4" ht="15.75" thickBot="1" x14ac:dyDescent="0.3">
      <c r="A317" s="9" t="s">
        <v>18</v>
      </c>
      <c r="B317" s="10"/>
      <c r="C317" s="11">
        <f>SUM(C305:C316)</f>
        <v>0</v>
      </c>
      <c r="D317" s="11">
        <f>SUM(D305:D316)</f>
        <v>0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>
        <v>41080801</v>
      </c>
      <c r="B327" s="7" t="s">
        <v>207</v>
      </c>
      <c r="C327" s="8"/>
      <c r="D327" s="8"/>
    </row>
    <row r="328" spans="1:4" x14ac:dyDescent="0.25">
      <c r="A328" s="6">
        <v>41080802</v>
      </c>
      <c r="B328" s="7" t="s">
        <v>208</v>
      </c>
      <c r="C328" s="8"/>
      <c r="D328" s="8"/>
    </row>
    <row r="329" spans="1:4" x14ac:dyDescent="0.25">
      <c r="A329" s="6">
        <v>41080803</v>
      </c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21"/>
      <c r="D330" s="21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/>
      <c r="D333" s="8"/>
    </row>
    <row r="334" spans="1:4" x14ac:dyDescent="0.25">
      <c r="A334" s="6">
        <v>410902</v>
      </c>
      <c r="B334" s="7" t="s">
        <v>87</v>
      </c>
      <c r="C334" s="14">
        <v>18362349</v>
      </c>
      <c r="D334" s="14">
        <v>15604945</v>
      </c>
    </row>
    <row r="335" spans="1:4" x14ac:dyDescent="0.25">
      <c r="A335" s="6">
        <v>410903</v>
      </c>
      <c r="B335" s="7" t="s">
        <v>88</v>
      </c>
      <c r="C335" s="8"/>
      <c r="D335" s="8"/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74" t="s">
        <v>234</v>
      </c>
      <c r="C338" s="8"/>
      <c r="D338" s="8"/>
    </row>
    <row r="339" spans="1:4" x14ac:dyDescent="0.25">
      <c r="A339" s="6">
        <v>41090501</v>
      </c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>
        <v>41090503</v>
      </c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/>
      <c r="D342" s="8"/>
    </row>
    <row r="343" spans="1:4" ht="15.75" thickBot="1" x14ac:dyDescent="0.3">
      <c r="A343" s="19">
        <v>410907</v>
      </c>
      <c r="B343" s="20" t="s">
        <v>92</v>
      </c>
      <c r="C343" s="21"/>
      <c r="D343" s="21"/>
    </row>
    <row r="344" spans="1:4" ht="15.75" thickBot="1" x14ac:dyDescent="0.3">
      <c r="A344" s="9" t="s">
        <v>18</v>
      </c>
      <c r="B344" s="10"/>
      <c r="C344" s="75">
        <f>SUM(C333:C343)</f>
        <v>18362349</v>
      </c>
      <c r="D344" s="75">
        <f>SUM(D333:D343)</f>
        <v>15604945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/>
      <c r="D347" s="8"/>
    </row>
    <row r="348" spans="1:4" x14ac:dyDescent="0.25">
      <c r="A348" s="6">
        <v>411003</v>
      </c>
      <c r="B348" s="7" t="s">
        <v>88</v>
      </c>
      <c r="C348" s="8"/>
      <c r="D348" s="8"/>
    </row>
    <row r="349" spans="1:4" x14ac:dyDescent="0.25">
      <c r="A349" s="6">
        <v>411004</v>
      </c>
      <c r="B349" s="7" t="s">
        <v>89</v>
      </c>
      <c r="C349" s="8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>
        <v>41100501</v>
      </c>
      <c r="B351" s="7" t="s">
        <v>226</v>
      </c>
      <c r="C351" s="8"/>
      <c r="D351" s="8"/>
    </row>
    <row r="352" spans="1:4" x14ac:dyDescent="0.25">
      <c r="A352" s="6">
        <v>41100502</v>
      </c>
      <c r="B352" s="7" t="s">
        <v>208</v>
      </c>
      <c r="C352" s="8"/>
      <c r="D352" s="8"/>
    </row>
    <row r="353" spans="1:4" x14ac:dyDescent="0.25">
      <c r="A353" s="6">
        <v>41100503</v>
      </c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/>
      <c r="D354" s="8"/>
    </row>
    <row r="355" spans="1:4" ht="15.75" thickBot="1" x14ac:dyDescent="0.3">
      <c r="A355" s="19">
        <v>411007</v>
      </c>
      <c r="B355" s="20" t="s">
        <v>92</v>
      </c>
      <c r="C355" s="21"/>
      <c r="D355" s="21"/>
    </row>
    <row r="356" spans="1:4" ht="15.75" thickBot="1" x14ac:dyDescent="0.3">
      <c r="A356" s="9" t="s">
        <v>18</v>
      </c>
      <c r="B356" s="10"/>
      <c r="C356" s="11">
        <f>SUM(C346:C355)</f>
        <v>0</v>
      </c>
      <c r="D356" s="11">
        <f>SUM(D346:D355)</f>
        <v>0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>
        <v>508400</v>
      </c>
      <c r="D359" s="8">
        <v>820916</v>
      </c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/>
      <c r="D362" s="8"/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>
        <v>41110801</v>
      </c>
      <c r="B366" s="7" t="s">
        <v>207</v>
      </c>
      <c r="C366" s="8"/>
      <c r="D366" s="8"/>
    </row>
    <row r="367" spans="1:4" x14ac:dyDescent="0.25">
      <c r="A367" s="6">
        <v>41110802</v>
      </c>
      <c r="B367" s="7" t="s">
        <v>208</v>
      </c>
      <c r="C367" s="8"/>
      <c r="D367" s="8"/>
    </row>
    <row r="368" spans="1:4" x14ac:dyDescent="0.25">
      <c r="A368" s="6">
        <v>41110803</v>
      </c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21">
        <v>11500000</v>
      </c>
      <c r="D371" s="21">
        <v>13227500</v>
      </c>
    </row>
    <row r="372" spans="1:4" ht="15.75" thickBot="1" x14ac:dyDescent="0.3">
      <c r="A372" s="9" t="s">
        <v>18</v>
      </c>
      <c r="B372" s="10"/>
      <c r="C372" s="11">
        <f>SUM(C358:C371)</f>
        <v>12008400</v>
      </c>
      <c r="D372" s="11">
        <f>SUM(D358:D371)</f>
        <v>14048416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/>
      <c r="D375" s="8"/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>
        <v>41120801</v>
      </c>
      <c r="B382" s="7" t="s">
        <v>207</v>
      </c>
      <c r="C382" s="8"/>
      <c r="D382" s="8"/>
    </row>
    <row r="383" spans="1:4" x14ac:dyDescent="0.25">
      <c r="A383" s="6">
        <v>41120802</v>
      </c>
      <c r="B383" s="7" t="s">
        <v>208</v>
      </c>
      <c r="C383" s="8"/>
      <c r="D383" s="8"/>
    </row>
    <row r="384" spans="1:4" x14ac:dyDescent="0.25">
      <c r="A384" s="6">
        <v>41120803</v>
      </c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21"/>
      <c r="D387" s="21"/>
    </row>
    <row r="388" spans="1:4" ht="15.75" thickBot="1" x14ac:dyDescent="0.3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>
        <v>42010601</v>
      </c>
      <c r="B397" s="7" t="s">
        <v>207</v>
      </c>
      <c r="C397" s="8"/>
      <c r="D397" s="8"/>
    </row>
    <row r="398" spans="1:4" x14ac:dyDescent="0.25">
      <c r="A398" s="6">
        <v>42010602</v>
      </c>
      <c r="B398" s="7" t="s">
        <v>208</v>
      </c>
      <c r="C398" s="8"/>
      <c r="D398" s="8"/>
    </row>
    <row r="399" spans="1:4" x14ac:dyDescent="0.25">
      <c r="A399" s="6">
        <v>42010603</v>
      </c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21"/>
      <c r="D401" s="21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>
        <v>42020601</v>
      </c>
      <c r="B410" s="7" t="s">
        <v>207</v>
      </c>
      <c r="C410" s="8"/>
      <c r="D410" s="8"/>
    </row>
    <row r="411" spans="1:4" x14ac:dyDescent="0.25">
      <c r="A411" s="6">
        <v>42020602</v>
      </c>
      <c r="B411" s="7" t="s">
        <v>208</v>
      </c>
      <c r="C411" s="8"/>
      <c r="D411" s="8"/>
    </row>
    <row r="412" spans="1:4" x14ac:dyDescent="0.25">
      <c r="A412" s="6">
        <v>42020603</v>
      </c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21"/>
      <c r="D414" s="21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>
        <v>42030601</v>
      </c>
      <c r="B423" s="7" t="s">
        <v>207</v>
      </c>
      <c r="C423" s="8"/>
      <c r="D423" s="8"/>
    </row>
    <row r="424" spans="1:4" x14ac:dyDescent="0.25">
      <c r="A424" s="6">
        <v>42030602</v>
      </c>
      <c r="B424" s="7" t="s">
        <v>208</v>
      </c>
      <c r="C424" s="8"/>
      <c r="D424" s="8"/>
    </row>
    <row r="425" spans="1:4" x14ac:dyDescent="0.25">
      <c r="A425" s="6">
        <v>42030603</v>
      </c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21"/>
      <c r="D427" s="21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>
        <v>42040601</v>
      </c>
      <c r="B436" s="7" t="s">
        <v>207</v>
      </c>
      <c r="C436" s="8"/>
      <c r="D436" s="8"/>
    </row>
    <row r="437" spans="1:4" x14ac:dyDescent="0.25">
      <c r="A437" s="6">
        <v>42040602</v>
      </c>
      <c r="B437" s="7" t="s">
        <v>208</v>
      </c>
      <c r="C437" s="8"/>
      <c r="D437" s="8"/>
    </row>
    <row r="438" spans="1:4" x14ac:dyDescent="0.25">
      <c r="A438" s="6">
        <v>42040603</v>
      </c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21"/>
      <c r="D440" s="21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>
        <v>42050501</v>
      </c>
      <c r="B448" s="7" t="s">
        <v>207</v>
      </c>
      <c r="C448" s="8"/>
      <c r="D448" s="8"/>
    </row>
    <row r="449" spans="1:4" x14ac:dyDescent="0.25">
      <c r="A449" s="6">
        <v>42050502</v>
      </c>
      <c r="B449" s="7" t="s">
        <v>208</v>
      </c>
      <c r="C449" s="8"/>
      <c r="D449" s="8"/>
    </row>
    <row r="450" spans="1:4" x14ac:dyDescent="0.25">
      <c r="A450" s="6">
        <v>42050503</v>
      </c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21"/>
      <c r="D452" s="21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>
        <v>42060501</v>
      </c>
      <c r="B460" s="7" t="s">
        <v>207</v>
      </c>
      <c r="C460" s="8"/>
      <c r="D460" s="8"/>
    </row>
    <row r="461" spans="1:4" x14ac:dyDescent="0.25">
      <c r="A461" s="6">
        <v>42060502</v>
      </c>
      <c r="B461" s="7" t="s">
        <v>208</v>
      </c>
      <c r="C461" s="8"/>
      <c r="D461" s="8"/>
    </row>
    <row r="462" spans="1:4" x14ac:dyDescent="0.25">
      <c r="A462" s="6">
        <v>42060503</v>
      </c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21"/>
      <c r="D464" s="21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>
        <v>42070501</v>
      </c>
      <c r="B472" s="7" t="s">
        <v>207</v>
      </c>
      <c r="C472" s="8"/>
      <c r="D472" s="8"/>
    </row>
    <row r="473" spans="1:4" x14ac:dyDescent="0.25">
      <c r="A473" s="6">
        <v>42070502</v>
      </c>
      <c r="B473" s="7" t="s">
        <v>208</v>
      </c>
      <c r="C473" s="8"/>
      <c r="D473" s="8"/>
    </row>
    <row r="474" spans="1:4" x14ac:dyDescent="0.25">
      <c r="A474" s="6">
        <v>42070503</v>
      </c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21"/>
      <c r="D476" s="21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>
        <v>42080401</v>
      </c>
      <c r="B483" s="7" t="s">
        <v>207</v>
      </c>
      <c r="C483" s="8"/>
      <c r="D483" s="8"/>
    </row>
    <row r="484" spans="1:4" x14ac:dyDescent="0.25">
      <c r="A484" s="6">
        <v>42080402</v>
      </c>
      <c r="B484" s="7" t="s">
        <v>208</v>
      </c>
      <c r="C484" s="8"/>
      <c r="D484" s="8"/>
    </row>
    <row r="485" spans="1:4" x14ac:dyDescent="0.25">
      <c r="A485" s="6">
        <v>42080403</v>
      </c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21"/>
      <c r="D487" s="21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>
        <v>42090401</v>
      </c>
      <c r="B494" s="7" t="s">
        <v>207</v>
      </c>
      <c r="C494" s="8"/>
      <c r="D494" s="8"/>
    </row>
    <row r="495" spans="1:4" x14ac:dyDescent="0.25">
      <c r="A495" s="6">
        <v>42090402</v>
      </c>
      <c r="B495" s="7" t="s">
        <v>208</v>
      </c>
      <c r="C495" s="8"/>
      <c r="D495" s="8"/>
    </row>
    <row r="496" spans="1:4" x14ac:dyDescent="0.25">
      <c r="A496" s="6">
        <v>42090403</v>
      </c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21"/>
      <c r="D498" s="21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>
        <v>42100801</v>
      </c>
      <c r="B509" s="7" t="s">
        <v>207</v>
      </c>
      <c r="C509" s="8"/>
      <c r="D509" s="8"/>
    </row>
    <row r="510" spans="1:4" x14ac:dyDescent="0.25">
      <c r="A510" s="6">
        <v>42100802</v>
      </c>
      <c r="B510" s="7" t="s">
        <v>208</v>
      </c>
      <c r="C510" s="8"/>
      <c r="D510" s="8"/>
    </row>
    <row r="511" spans="1:4" x14ac:dyDescent="0.25">
      <c r="A511" s="6">
        <v>42100803</v>
      </c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21"/>
      <c r="D512" s="21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>
        <v>42110801</v>
      </c>
      <c r="B523" s="7" t="s">
        <v>207</v>
      </c>
      <c r="C523" s="8"/>
      <c r="D523" s="8"/>
    </row>
    <row r="524" spans="1:4" x14ac:dyDescent="0.25">
      <c r="A524" s="6">
        <v>42110802</v>
      </c>
      <c r="B524" s="7" t="s">
        <v>208</v>
      </c>
      <c r="C524" s="8"/>
      <c r="D524" s="8"/>
    </row>
    <row r="525" spans="1:4" x14ac:dyDescent="0.25">
      <c r="A525" s="6">
        <v>42110803</v>
      </c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21"/>
      <c r="D526" s="21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6">
        <v>42120501</v>
      </c>
      <c r="B534" s="17" t="s">
        <v>207</v>
      </c>
      <c r="C534" s="18"/>
      <c r="D534" s="18"/>
    </row>
    <row r="535" spans="1:4" x14ac:dyDescent="0.25">
      <c r="A535" s="6">
        <v>42120502</v>
      </c>
      <c r="B535" s="17" t="s">
        <v>208</v>
      </c>
      <c r="C535" s="18"/>
      <c r="D535" s="18"/>
    </row>
    <row r="536" spans="1:4" x14ac:dyDescent="0.25">
      <c r="A536" s="6">
        <v>42120503</v>
      </c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21"/>
      <c r="D538" s="21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>
        <v>42130501</v>
      </c>
      <c r="B546" s="7" t="s">
        <v>207</v>
      </c>
      <c r="C546" s="8"/>
      <c r="D546" s="8"/>
    </row>
    <row r="547" spans="1:4" x14ac:dyDescent="0.25">
      <c r="A547" s="6">
        <v>42130502</v>
      </c>
      <c r="B547" s="7" t="s">
        <v>208</v>
      </c>
      <c r="C547" s="8"/>
      <c r="D547" s="8"/>
    </row>
    <row r="548" spans="1:4" x14ac:dyDescent="0.25">
      <c r="A548" s="6">
        <v>42130503</v>
      </c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21"/>
      <c r="D550" s="21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>
        <v>42140801</v>
      </c>
      <c r="B561" s="7" t="s">
        <v>207</v>
      </c>
      <c r="C561" s="8"/>
      <c r="D561" s="8"/>
    </row>
    <row r="562" spans="1:4" x14ac:dyDescent="0.25">
      <c r="A562" s="6">
        <v>42140802</v>
      </c>
      <c r="B562" s="7" t="s">
        <v>208</v>
      </c>
      <c r="C562" s="8"/>
      <c r="D562" s="8"/>
    </row>
    <row r="563" spans="1:4" x14ac:dyDescent="0.25">
      <c r="A563" s="6">
        <v>421408</v>
      </c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21"/>
      <c r="D566" s="21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>
        <v>42150801</v>
      </c>
      <c r="B577" s="7" t="s">
        <v>207</v>
      </c>
      <c r="C577" s="8"/>
      <c r="D577" s="8"/>
    </row>
    <row r="578" spans="1:4" x14ac:dyDescent="0.25">
      <c r="A578" s="6">
        <v>42150802</v>
      </c>
      <c r="B578" s="7" t="s">
        <v>208</v>
      </c>
      <c r="C578" s="8"/>
      <c r="D578" s="8"/>
    </row>
    <row r="579" spans="1:4" x14ac:dyDescent="0.25">
      <c r="A579" s="6">
        <v>42150803</v>
      </c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21"/>
      <c r="D582" s="21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/>
      <c r="D586" s="8"/>
    </row>
    <row r="587" spans="1:4" x14ac:dyDescent="0.25">
      <c r="A587" s="6">
        <v>430102</v>
      </c>
      <c r="B587" s="7" t="s">
        <v>95</v>
      </c>
      <c r="C587" s="8"/>
      <c r="D587" s="8"/>
    </row>
    <row r="588" spans="1:4" x14ac:dyDescent="0.25">
      <c r="A588" s="6">
        <v>430103</v>
      </c>
      <c r="B588" s="7" t="s">
        <v>96</v>
      </c>
      <c r="C588" s="8"/>
      <c r="D588" s="8"/>
    </row>
    <row r="589" spans="1:4" x14ac:dyDescent="0.25">
      <c r="A589" s="6">
        <v>430104</v>
      </c>
      <c r="B589" s="7" t="s">
        <v>97</v>
      </c>
      <c r="C589" s="8"/>
      <c r="D589" s="8"/>
    </row>
    <row r="590" spans="1:4" x14ac:dyDescent="0.25">
      <c r="A590" s="6">
        <v>430105</v>
      </c>
      <c r="B590" s="7" t="s">
        <v>98</v>
      </c>
      <c r="C590" s="8"/>
      <c r="D590" s="8"/>
    </row>
    <row r="591" spans="1:4" x14ac:dyDescent="0.25">
      <c r="A591" s="6">
        <v>430106</v>
      </c>
      <c r="B591" s="7" t="s">
        <v>271</v>
      </c>
      <c r="C591" s="8"/>
      <c r="D591" s="8"/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/>
      <c r="D593" s="8"/>
    </row>
    <row r="594" spans="1:4" x14ac:dyDescent="0.25">
      <c r="A594" s="6">
        <v>430109</v>
      </c>
      <c r="B594" s="7" t="s">
        <v>102</v>
      </c>
      <c r="C594" s="8"/>
      <c r="D594" s="8"/>
    </row>
    <row r="595" spans="1:4" x14ac:dyDescent="0.25">
      <c r="A595" s="6">
        <v>430110</v>
      </c>
      <c r="B595" s="7" t="s">
        <v>103</v>
      </c>
      <c r="C595" s="8"/>
      <c r="D595" s="8"/>
    </row>
    <row r="596" spans="1:4" x14ac:dyDescent="0.25">
      <c r="A596" s="6">
        <v>430111</v>
      </c>
      <c r="B596" s="7" t="s">
        <v>104</v>
      </c>
      <c r="C596" s="8">
        <v>6739347</v>
      </c>
      <c r="D596" s="8">
        <v>5587439</v>
      </c>
    </row>
    <row r="597" spans="1:4" x14ac:dyDescent="0.25">
      <c r="A597" s="6">
        <v>430112</v>
      </c>
      <c r="B597" s="7" t="s">
        <v>105</v>
      </c>
      <c r="C597" s="8"/>
      <c r="D597" s="8"/>
    </row>
    <row r="598" spans="1:4" x14ac:dyDescent="0.25">
      <c r="A598" s="6">
        <v>430113</v>
      </c>
      <c r="B598" s="7" t="s">
        <v>106</v>
      </c>
      <c r="C598" s="8"/>
      <c r="D598" s="8"/>
    </row>
    <row r="599" spans="1:4" x14ac:dyDescent="0.25">
      <c r="A599" s="6">
        <v>430114</v>
      </c>
      <c r="B599" s="7" t="s">
        <v>107</v>
      </c>
      <c r="C599" s="8"/>
      <c r="D599" s="8"/>
    </row>
    <row r="600" spans="1:4" ht="15.75" thickBot="1" x14ac:dyDescent="0.3">
      <c r="A600" s="19">
        <v>430115</v>
      </c>
      <c r="B600" s="20" t="s">
        <v>108</v>
      </c>
      <c r="C600" s="21"/>
      <c r="D600" s="21"/>
    </row>
    <row r="601" spans="1:4" ht="15.75" thickBot="1" x14ac:dyDescent="0.3">
      <c r="A601" s="9" t="s">
        <v>18</v>
      </c>
      <c r="B601" s="10"/>
      <c r="C601" s="11">
        <f>SUM(C586:C600)</f>
        <v>6739347</v>
      </c>
      <c r="D601" s="11">
        <f>SUM(D586:D600)</f>
        <v>5587439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/>
      <c r="D603" s="8"/>
    </row>
    <row r="604" spans="1:4" x14ac:dyDescent="0.25">
      <c r="A604" s="6">
        <v>430202</v>
      </c>
      <c r="B604" s="7" t="s">
        <v>95</v>
      </c>
      <c r="C604" s="8"/>
      <c r="D604" s="8"/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/>
      <c r="D611" s="8"/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21"/>
      <c r="D617" s="21"/>
    </row>
    <row r="618" spans="1:4" ht="15.75" thickBot="1" x14ac:dyDescent="0.3">
      <c r="A618" s="9" t="s">
        <v>18</v>
      </c>
      <c r="B618" s="10"/>
      <c r="C618" s="11">
        <f>SUM(C603:C617)</f>
        <v>0</v>
      </c>
      <c r="D618" s="11">
        <f>SUM(D603:D617)</f>
        <v>0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/>
      <c r="D620" s="8"/>
    </row>
    <row r="621" spans="1:4" x14ac:dyDescent="0.25">
      <c r="A621" s="6">
        <v>430302</v>
      </c>
      <c r="B621" s="7" t="s">
        <v>95</v>
      </c>
      <c r="C621" s="8"/>
      <c r="D621" s="8"/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/>
      <c r="D623" s="8"/>
    </row>
    <row r="624" spans="1:4" x14ac:dyDescent="0.25">
      <c r="A624" s="6">
        <v>430305</v>
      </c>
      <c r="B624" s="7" t="s">
        <v>98</v>
      </c>
      <c r="C624" s="8"/>
      <c r="D624" s="8"/>
    </row>
    <row r="625" spans="1:4" x14ac:dyDescent="0.25">
      <c r="A625" s="6">
        <v>430306</v>
      </c>
      <c r="B625" s="7" t="s">
        <v>99</v>
      </c>
      <c r="C625" s="8"/>
      <c r="D625" s="8"/>
    </row>
    <row r="626" spans="1:4" x14ac:dyDescent="0.25">
      <c r="A626" s="6">
        <v>430307</v>
      </c>
      <c r="B626" s="7" t="s">
        <v>100</v>
      </c>
      <c r="C626" s="8"/>
      <c r="D626" s="8"/>
    </row>
    <row r="627" spans="1:4" x14ac:dyDescent="0.25">
      <c r="A627" s="6">
        <v>430308</v>
      </c>
      <c r="B627" s="7" t="s">
        <v>101</v>
      </c>
      <c r="C627" s="8"/>
      <c r="D627" s="8"/>
    </row>
    <row r="628" spans="1:4" x14ac:dyDescent="0.25">
      <c r="A628" s="6">
        <v>430309</v>
      </c>
      <c r="B628" s="7" t="s">
        <v>102</v>
      </c>
      <c r="C628" s="8"/>
      <c r="D628" s="8"/>
    </row>
    <row r="629" spans="1:4" x14ac:dyDescent="0.25">
      <c r="A629" s="6">
        <v>430310</v>
      </c>
      <c r="B629" s="7" t="s">
        <v>103</v>
      </c>
      <c r="C629" s="8"/>
      <c r="D629" s="8"/>
    </row>
    <row r="630" spans="1:4" x14ac:dyDescent="0.25">
      <c r="A630" s="6">
        <v>430311</v>
      </c>
      <c r="B630" s="7" t="s">
        <v>104</v>
      </c>
      <c r="C630" s="8"/>
      <c r="D630" s="8"/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21"/>
      <c r="D634" s="21"/>
    </row>
    <row r="635" spans="1:4" ht="15.75" thickBot="1" x14ac:dyDescent="0.3">
      <c r="A635" s="9" t="s">
        <v>18</v>
      </c>
      <c r="B635" s="10"/>
      <c r="C635" s="11">
        <f>SUM(C620:C634)</f>
        <v>0</v>
      </c>
      <c r="D635" s="11">
        <f>SUM(D620:D634)</f>
        <v>0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8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8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21"/>
      <c r="D651" s="21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/>
      <c r="D654" s="8"/>
    </row>
    <row r="655" spans="1:4" x14ac:dyDescent="0.25">
      <c r="A655" s="6">
        <v>430502</v>
      </c>
      <c r="B655" s="7" t="s">
        <v>95</v>
      </c>
      <c r="C655" s="8"/>
      <c r="D655" s="8"/>
    </row>
    <row r="656" spans="1:4" x14ac:dyDescent="0.25">
      <c r="A656" s="6">
        <v>430503</v>
      </c>
      <c r="B656" s="7" t="s">
        <v>96</v>
      </c>
      <c r="C656" s="8"/>
      <c r="D656" s="8"/>
    </row>
    <row r="657" spans="1:4" x14ac:dyDescent="0.25">
      <c r="A657" s="6">
        <v>430504</v>
      </c>
      <c r="B657" s="7" t="s">
        <v>97</v>
      </c>
      <c r="C657" s="8"/>
      <c r="D657" s="8"/>
    </row>
    <row r="658" spans="1:4" x14ac:dyDescent="0.25">
      <c r="A658" s="6">
        <v>430505</v>
      </c>
      <c r="B658" s="7" t="s">
        <v>98</v>
      </c>
      <c r="C658" s="8"/>
      <c r="D658" s="8"/>
    </row>
    <row r="659" spans="1:4" x14ac:dyDescent="0.25">
      <c r="A659" s="6">
        <v>430506</v>
      </c>
      <c r="B659" s="7" t="s">
        <v>99</v>
      </c>
      <c r="C659" s="8"/>
      <c r="D659" s="8"/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/>
      <c r="D661" s="8"/>
    </row>
    <row r="662" spans="1:4" x14ac:dyDescent="0.25">
      <c r="A662" s="6">
        <v>430509</v>
      </c>
      <c r="B662" s="7" t="s">
        <v>102</v>
      </c>
      <c r="C662" s="8"/>
      <c r="D662" s="8"/>
    </row>
    <row r="663" spans="1:4" x14ac:dyDescent="0.25">
      <c r="A663" s="6">
        <v>430510</v>
      </c>
      <c r="B663" s="7" t="s">
        <v>103</v>
      </c>
      <c r="C663" s="8"/>
      <c r="D663" s="8"/>
    </row>
    <row r="664" spans="1:4" x14ac:dyDescent="0.25">
      <c r="A664" s="6">
        <v>430511</v>
      </c>
      <c r="B664" s="7" t="s">
        <v>104</v>
      </c>
      <c r="C664" s="8"/>
      <c r="D664" s="8"/>
    </row>
    <row r="665" spans="1:4" x14ac:dyDescent="0.25">
      <c r="A665" s="6">
        <v>430512</v>
      </c>
      <c r="B665" s="7" t="s">
        <v>105</v>
      </c>
      <c r="C665" s="8"/>
      <c r="D665" s="8"/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21"/>
      <c r="D668" s="21"/>
    </row>
    <row r="669" spans="1:4" ht="15.75" thickBot="1" x14ac:dyDescent="0.3">
      <c r="A669" s="9" t="s">
        <v>18</v>
      </c>
      <c r="B669" s="10"/>
      <c r="C669" s="11">
        <f>SUM(C654:C668)</f>
        <v>0</v>
      </c>
      <c r="D669" s="11">
        <f>SUM(D654:D668)</f>
        <v>0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/>
      <c r="D671" s="8"/>
    </row>
    <row r="672" spans="1:4" x14ac:dyDescent="0.25">
      <c r="A672" s="6">
        <v>430602</v>
      </c>
      <c r="B672" s="7" t="s">
        <v>95</v>
      </c>
      <c r="C672" s="8"/>
      <c r="D672" s="8"/>
    </row>
    <row r="673" spans="1:4" x14ac:dyDescent="0.25">
      <c r="A673" s="6">
        <v>430603</v>
      </c>
      <c r="B673" s="7" t="s">
        <v>274</v>
      </c>
      <c r="C673" s="8"/>
      <c r="D673" s="8"/>
    </row>
    <row r="674" spans="1:4" x14ac:dyDescent="0.25">
      <c r="A674" s="6">
        <v>430604</v>
      </c>
      <c r="B674" s="7" t="s">
        <v>97</v>
      </c>
      <c r="C674" s="8"/>
      <c r="D674" s="8"/>
    </row>
    <row r="675" spans="1:4" x14ac:dyDescent="0.25">
      <c r="A675" s="6">
        <v>430605</v>
      </c>
      <c r="B675" s="7" t="s">
        <v>98</v>
      </c>
      <c r="C675" s="8"/>
      <c r="D675" s="8"/>
    </row>
    <row r="676" spans="1:4" x14ac:dyDescent="0.25">
      <c r="A676" s="6">
        <v>430606</v>
      </c>
      <c r="B676" s="7" t="s">
        <v>271</v>
      </c>
      <c r="C676" s="8"/>
      <c r="D676" s="8"/>
    </row>
    <row r="677" spans="1:4" x14ac:dyDescent="0.25">
      <c r="A677" s="6">
        <v>430607</v>
      </c>
      <c r="B677" s="7" t="s">
        <v>100</v>
      </c>
      <c r="C677" s="8"/>
      <c r="D677" s="8"/>
    </row>
    <row r="678" spans="1:4" x14ac:dyDescent="0.25">
      <c r="A678" s="6">
        <v>430608</v>
      </c>
      <c r="B678" s="7" t="s">
        <v>101</v>
      </c>
      <c r="C678" s="8"/>
      <c r="D678" s="8"/>
    </row>
    <row r="679" spans="1:4" x14ac:dyDescent="0.25">
      <c r="A679" s="6">
        <v>430609</v>
      </c>
      <c r="B679" s="7" t="s">
        <v>102</v>
      </c>
      <c r="C679" s="8"/>
      <c r="D679" s="8"/>
    </row>
    <row r="680" spans="1:4" x14ac:dyDescent="0.25">
      <c r="A680" s="6">
        <v>430610</v>
      </c>
      <c r="B680" s="7" t="s">
        <v>103</v>
      </c>
      <c r="C680" s="8"/>
      <c r="D680" s="8"/>
    </row>
    <row r="681" spans="1:4" x14ac:dyDescent="0.25">
      <c r="A681" s="6">
        <v>430611</v>
      </c>
      <c r="B681" s="7" t="s">
        <v>104</v>
      </c>
      <c r="C681" s="8"/>
      <c r="D681" s="8"/>
    </row>
    <row r="682" spans="1:4" x14ac:dyDescent="0.25">
      <c r="A682" s="6">
        <v>430612</v>
      </c>
      <c r="B682" s="7" t="s">
        <v>105</v>
      </c>
      <c r="C682" s="8"/>
      <c r="D682" s="8"/>
    </row>
    <row r="683" spans="1:4" x14ac:dyDescent="0.25">
      <c r="A683" s="6">
        <v>430613</v>
      </c>
      <c r="B683" s="7" t="s">
        <v>106</v>
      </c>
      <c r="C683" s="8"/>
      <c r="D683" s="8"/>
    </row>
    <row r="684" spans="1:4" x14ac:dyDescent="0.25">
      <c r="A684" s="6">
        <v>430614</v>
      </c>
      <c r="B684" s="7" t="s">
        <v>107</v>
      </c>
      <c r="C684" s="8"/>
      <c r="D684" s="8"/>
    </row>
    <row r="685" spans="1:4" ht="15.75" thickBot="1" x14ac:dyDescent="0.3">
      <c r="A685" s="19">
        <v>430615</v>
      </c>
      <c r="B685" s="20" t="s">
        <v>108</v>
      </c>
      <c r="C685" s="21"/>
      <c r="D685" s="21"/>
    </row>
    <row r="686" spans="1:4" ht="15.75" thickBot="1" x14ac:dyDescent="0.3">
      <c r="A686" s="9" t="s">
        <v>18</v>
      </c>
      <c r="B686" s="10"/>
      <c r="C686" s="11">
        <f>SUM(C671:C685)</f>
        <v>0</v>
      </c>
      <c r="D686" s="11">
        <f>SUM(D671:D685)</f>
        <v>0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/>
      <c r="D688" s="8"/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/>
    </row>
    <row r="693" spans="1:4" x14ac:dyDescent="0.25">
      <c r="A693" s="6">
        <v>430706</v>
      </c>
      <c r="B693" s="7" t="s">
        <v>99</v>
      </c>
      <c r="C693" s="8"/>
      <c r="D693" s="8"/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/>
      <c r="D695" s="8"/>
    </row>
    <row r="696" spans="1:4" x14ac:dyDescent="0.25">
      <c r="A696" s="6">
        <v>430709</v>
      </c>
      <c r="B696" s="7" t="s">
        <v>102</v>
      </c>
      <c r="C696" s="8"/>
      <c r="D696" s="8"/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/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76"/>
      <c r="D702" s="76"/>
    </row>
    <row r="703" spans="1:4" ht="15.75" thickBot="1" x14ac:dyDescent="0.3">
      <c r="A703" s="9" t="s">
        <v>18</v>
      </c>
      <c r="B703" s="10"/>
      <c r="C703" s="11">
        <f>SUM(C688:C702)</f>
        <v>0</v>
      </c>
      <c r="D703" s="11">
        <f>SUM(D688:D702)</f>
        <v>0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21"/>
      <c r="D719" s="21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/>
      <c r="D727" s="8"/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21"/>
      <c r="D736" s="21"/>
    </row>
    <row r="737" spans="1:4" ht="15.75" thickBot="1" x14ac:dyDescent="0.3">
      <c r="A737" s="9" t="s">
        <v>18</v>
      </c>
      <c r="B737" s="10"/>
      <c r="C737" s="11">
        <f>SUM(C722:C736)</f>
        <v>0</v>
      </c>
      <c r="D737" s="11">
        <f>SUM(D722:D736)</f>
        <v>0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/>
      <c r="D739" s="8"/>
    </row>
    <row r="740" spans="1:4" x14ac:dyDescent="0.25">
      <c r="A740" s="6">
        <v>431002</v>
      </c>
      <c r="B740" s="7" t="s">
        <v>95</v>
      </c>
      <c r="C740" s="8"/>
      <c r="D740" s="8"/>
    </row>
    <row r="741" spans="1:4" x14ac:dyDescent="0.25">
      <c r="A741" s="6">
        <v>431003</v>
      </c>
      <c r="B741" s="7" t="s">
        <v>274</v>
      </c>
      <c r="C741" s="8"/>
      <c r="D741" s="8"/>
    </row>
    <row r="742" spans="1:4" x14ac:dyDescent="0.25">
      <c r="A742" s="6">
        <v>431004</v>
      </c>
      <c r="B742" s="7" t="s">
        <v>97</v>
      </c>
      <c r="C742" s="8"/>
      <c r="D742" s="8"/>
    </row>
    <row r="743" spans="1:4" x14ac:dyDescent="0.25">
      <c r="A743" s="6">
        <v>431005</v>
      </c>
      <c r="B743" s="7" t="s">
        <v>98</v>
      </c>
      <c r="C743" s="8"/>
      <c r="D743" s="8"/>
    </row>
    <row r="744" spans="1:4" x14ac:dyDescent="0.25">
      <c r="A744" s="6">
        <v>431006</v>
      </c>
      <c r="B744" s="7" t="s">
        <v>99</v>
      </c>
      <c r="C744" s="8"/>
      <c r="D744" s="8"/>
    </row>
    <row r="745" spans="1:4" x14ac:dyDescent="0.25">
      <c r="A745" s="6">
        <v>431007</v>
      </c>
      <c r="B745" s="7" t="s">
        <v>100</v>
      </c>
      <c r="C745" s="8"/>
      <c r="D745" s="8"/>
    </row>
    <row r="746" spans="1:4" x14ac:dyDescent="0.25">
      <c r="A746" s="6">
        <v>431008</v>
      </c>
      <c r="B746" s="7" t="s">
        <v>101</v>
      </c>
      <c r="C746" s="8"/>
      <c r="D746" s="8"/>
    </row>
    <row r="747" spans="1:4" x14ac:dyDescent="0.25">
      <c r="A747" s="6">
        <v>431009</v>
      </c>
      <c r="B747" s="7" t="s">
        <v>102</v>
      </c>
      <c r="C747" s="8"/>
      <c r="D747" s="8"/>
    </row>
    <row r="748" spans="1:4" x14ac:dyDescent="0.25">
      <c r="A748" s="6">
        <v>431010</v>
      </c>
      <c r="B748" s="7" t="s">
        <v>103</v>
      </c>
      <c r="C748" s="8"/>
      <c r="D748" s="8"/>
    </row>
    <row r="749" spans="1:4" x14ac:dyDescent="0.25">
      <c r="A749" s="6">
        <v>431011</v>
      </c>
      <c r="B749" s="7" t="s">
        <v>104</v>
      </c>
      <c r="C749" s="8">
        <v>2234975</v>
      </c>
      <c r="D749" s="8">
        <v>2035955</v>
      </c>
    </row>
    <row r="750" spans="1:4" x14ac:dyDescent="0.25">
      <c r="A750" s="6">
        <v>431012</v>
      </c>
      <c r="B750" s="7" t="s">
        <v>105</v>
      </c>
      <c r="C750" s="8"/>
      <c r="D750" s="8"/>
    </row>
    <row r="751" spans="1:4" x14ac:dyDescent="0.25">
      <c r="A751" s="6">
        <v>431013</v>
      </c>
      <c r="B751" s="7" t="s">
        <v>106</v>
      </c>
      <c r="C751" s="8"/>
      <c r="D751" s="8"/>
    </row>
    <row r="752" spans="1:4" x14ac:dyDescent="0.25">
      <c r="A752" s="6">
        <v>431014</v>
      </c>
      <c r="B752" s="7" t="s">
        <v>107</v>
      </c>
      <c r="C752" s="8"/>
      <c r="D752" s="8"/>
    </row>
    <row r="753" spans="1:4" ht="15.75" thickBot="1" x14ac:dyDescent="0.3">
      <c r="A753" s="19">
        <v>431015</v>
      </c>
      <c r="B753" s="20" t="s">
        <v>108</v>
      </c>
      <c r="C753" s="21"/>
      <c r="D753" s="21"/>
    </row>
    <row r="754" spans="1:4" ht="15.75" thickBot="1" x14ac:dyDescent="0.3">
      <c r="A754" s="9" t="s">
        <v>18</v>
      </c>
      <c r="B754" s="10"/>
      <c r="C754" s="11">
        <f>SUM(C739:C753)</f>
        <v>2234975</v>
      </c>
      <c r="D754" s="11">
        <f>SUM(D739:D753)</f>
        <v>2035955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/>
      <c r="D756" s="8"/>
    </row>
    <row r="757" spans="1:4" x14ac:dyDescent="0.25">
      <c r="A757" s="6">
        <v>431102</v>
      </c>
      <c r="B757" s="7" t="s">
        <v>95</v>
      </c>
      <c r="C757" s="8"/>
      <c r="D757" s="8"/>
    </row>
    <row r="758" spans="1:4" x14ac:dyDescent="0.25">
      <c r="A758" s="6">
        <v>431103</v>
      </c>
      <c r="B758" s="7" t="s">
        <v>274</v>
      </c>
      <c r="C758" s="8"/>
      <c r="D758" s="8"/>
    </row>
    <row r="759" spans="1:4" x14ac:dyDescent="0.25">
      <c r="A759" s="6">
        <v>431104</v>
      </c>
      <c r="B759" s="7" t="s">
        <v>97</v>
      </c>
      <c r="C759" s="8"/>
      <c r="D759" s="8"/>
    </row>
    <row r="760" spans="1:4" x14ac:dyDescent="0.25">
      <c r="A760" s="6">
        <v>431105</v>
      </c>
      <c r="B760" s="7" t="s">
        <v>98</v>
      </c>
      <c r="C760" s="8"/>
      <c r="D760" s="8"/>
    </row>
    <row r="761" spans="1:4" x14ac:dyDescent="0.25">
      <c r="A761" s="6">
        <v>431106</v>
      </c>
      <c r="B761" s="7" t="s">
        <v>99</v>
      </c>
      <c r="C761" s="8"/>
      <c r="D761" s="8"/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/>
      <c r="D763" s="8"/>
    </row>
    <row r="764" spans="1:4" x14ac:dyDescent="0.25">
      <c r="A764" s="6">
        <v>431109</v>
      </c>
      <c r="B764" s="7" t="s">
        <v>102</v>
      </c>
      <c r="C764" s="8"/>
      <c r="D764" s="8"/>
    </row>
    <row r="765" spans="1:4" x14ac:dyDescent="0.25">
      <c r="A765" s="6">
        <v>431110</v>
      </c>
      <c r="B765" s="7" t="s">
        <v>103</v>
      </c>
      <c r="C765" s="8"/>
      <c r="D765" s="8"/>
    </row>
    <row r="766" spans="1:4" x14ac:dyDescent="0.25">
      <c r="A766" s="6">
        <v>431111</v>
      </c>
      <c r="B766" s="7" t="s">
        <v>104</v>
      </c>
      <c r="C766" s="8"/>
      <c r="D766" s="8"/>
    </row>
    <row r="767" spans="1:4" x14ac:dyDescent="0.25">
      <c r="A767" s="6">
        <v>431112</v>
      </c>
      <c r="B767" s="7" t="s">
        <v>105</v>
      </c>
      <c r="C767" s="8"/>
      <c r="D767" s="8"/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21"/>
      <c r="D770" s="21"/>
    </row>
    <row r="771" spans="1:4" ht="15.75" thickBot="1" x14ac:dyDescent="0.3">
      <c r="A771" s="9" t="s">
        <v>18</v>
      </c>
      <c r="B771" s="10"/>
      <c r="C771" s="11">
        <f>SUM(C756:C770)</f>
        <v>0</v>
      </c>
      <c r="D771" s="11">
        <f>SUM(D756:D770)</f>
        <v>0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/>
      <c r="D773" s="8"/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/>
      <c r="D775" s="8"/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/>
      <c r="D777" s="8"/>
    </row>
    <row r="778" spans="1:4" x14ac:dyDescent="0.25">
      <c r="A778" s="6">
        <v>431206</v>
      </c>
      <c r="B778" s="7" t="s">
        <v>99</v>
      </c>
      <c r="C778" s="8"/>
      <c r="D778" s="8"/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/>
      <c r="D780" s="8"/>
    </row>
    <row r="781" spans="1:4" x14ac:dyDescent="0.25">
      <c r="A781" s="6">
        <v>431209</v>
      </c>
      <c r="B781" s="7" t="s">
        <v>102</v>
      </c>
      <c r="C781" s="8"/>
      <c r="D781" s="8"/>
    </row>
    <row r="782" spans="1:4" x14ac:dyDescent="0.25">
      <c r="A782" s="6">
        <v>431210</v>
      </c>
      <c r="B782" s="7" t="s">
        <v>103</v>
      </c>
      <c r="C782" s="8"/>
      <c r="D782" s="8"/>
    </row>
    <row r="783" spans="1:4" x14ac:dyDescent="0.25">
      <c r="A783" s="6">
        <v>431211</v>
      </c>
      <c r="B783" s="7" t="s">
        <v>104</v>
      </c>
      <c r="C783" s="8"/>
      <c r="D783" s="8"/>
    </row>
    <row r="784" spans="1:4" x14ac:dyDescent="0.25">
      <c r="A784" s="6">
        <v>431212</v>
      </c>
      <c r="B784" s="7" t="s">
        <v>105</v>
      </c>
      <c r="C784" s="8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21"/>
      <c r="D787" s="21"/>
    </row>
    <row r="788" spans="1:4" ht="15.75" thickBot="1" x14ac:dyDescent="0.3">
      <c r="A788" s="9" t="s">
        <v>18</v>
      </c>
      <c r="B788" s="10"/>
      <c r="C788" s="11">
        <f>SUM(C773:C787)</f>
        <v>0</v>
      </c>
      <c r="D788" s="11">
        <f>SUM(D773:D787)</f>
        <v>0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/>
      <c r="D790" s="8"/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/>
    </row>
    <row r="795" spans="1:4" x14ac:dyDescent="0.25">
      <c r="A795" s="6">
        <v>431306</v>
      </c>
      <c r="B795" s="7" t="s">
        <v>99</v>
      </c>
      <c r="C795" s="18"/>
      <c r="D795" s="18"/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14"/>
      <c r="D797" s="14"/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21"/>
      <c r="D804" s="21"/>
    </row>
    <row r="805" spans="1:4" x14ac:dyDescent="0.25">
      <c r="A805" s="38" t="s">
        <v>18</v>
      </c>
      <c r="B805" s="39"/>
      <c r="C805" s="40">
        <f>SUM(C790:C804)</f>
        <v>0</v>
      </c>
      <c r="D805" s="40">
        <f>SUM(D790:D804)</f>
        <v>0</v>
      </c>
    </row>
    <row r="806" spans="1:4" x14ac:dyDescent="0.25">
      <c r="A806" s="41">
        <v>4314</v>
      </c>
      <c r="B806" s="42" t="s">
        <v>281</v>
      </c>
      <c r="C806" s="43"/>
      <c r="D806" s="43"/>
    </row>
    <row r="807" spans="1:4" ht="15.75" thickBot="1" x14ac:dyDescent="0.3">
      <c r="A807" s="44">
        <v>431401</v>
      </c>
      <c r="B807" s="35" t="s">
        <v>282</v>
      </c>
      <c r="C807" s="43"/>
      <c r="D807" s="43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21"/>
      <c r="D825" s="21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21"/>
      <c r="D842" s="21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21"/>
      <c r="D859" s="21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21"/>
      <c r="D876" s="21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21"/>
      <c r="D893" s="21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21"/>
      <c r="D910" s="21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21"/>
      <c r="D927" s="21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21"/>
      <c r="D944" s="21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5">
        <v>440915</v>
      </c>
      <c r="B961" s="20" t="s">
        <v>108</v>
      </c>
      <c r="C961" s="21"/>
      <c r="D961" s="21"/>
    </row>
    <row r="962" spans="1:4" ht="15.75" thickBot="1" x14ac:dyDescent="0.3">
      <c r="A962" s="46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21"/>
      <c r="D978" s="21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21"/>
      <c r="D995" s="21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21"/>
      <c r="D1012" s="21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21"/>
      <c r="D1029" s="21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21"/>
      <c r="D1046" s="21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21"/>
      <c r="D1063" s="21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21"/>
      <c r="D1080" s="21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7">
        <v>4417</v>
      </c>
      <c r="B1082" s="48" t="s">
        <v>281</v>
      </c>
      <c r="C1082" s="34"/>
      <c r="D1082" s="34"/>
    </row>
    <row r="1083" spans="1:4" ht="15.75" thickBot="1" x14ac:dyDescent="0.3">
      <c r="A1083" s="49">
        <v>441701</v>
      </c>
      <c r="B1083" s="50" t="s">
        <v>291</v>
      </c>
      <c r="C1083" s="51"/>
      <c r="D1083" s="51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>
        <v>84073</v>
      </c>
      <c r="D1087" s="8">
        <v>119943</v>
      </c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>
        <v>1965750</v>
      </c>
      <c r="D1092" s="8">
        <v>6699754</v>
      </c>
    </row>
    <row r="1093" spans="1:4" x14ac:dyDescent="0.25">
      <c r="A1093" s="6">
        <v>450106</v>
      </c>
      <c r="B1093" s="7" t="s">
        <v>300</v>
      </c>
      <c r="C1093" s="8"/>
      <c r="D1093" s="8"/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/>
      <c r="D1095" s="8"/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>
        <v>1610437</v>
      </c>
      <c r="D1097" s="8">
        <v>4146308</v>
      </c>
    </row>
    <row r="1098" spans="1:4" x14ac:dyDescent="0.25">
      <c r="A1098" s="6">
        <v>450109</v>
      </c>
      <c r="B1098" s="7" t="s">
        <v>305</v>
      </c>
      <c r="C1098" s="8"/>
      <c r="D1098" s="8"/>
    </row>
    <row r="1099" spans="1:4" x14ac:dyDescent="0.25">
      <c r="A1099" s="6">
        <v>450110</v>
      </c>
      <c r="B1099" s="7" t="s">
        <v>306</v>
      </c>
      <c r="C1099" s="8"/>
      <c r="D1099" s="8"/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18">
        <v>13565</v>
      </c>
      <c r="D1101" s="18">
        <v>151543</v>
      </c>
    </row>
    <row r="1102" spans="1:4" ht="15.75" thickBot="1" x14ac:dyDescent="0.3">
      <c r="A1102" s="9" t="s">
        <v>18</v>
      </c>
      <c r="B1102" s="10"/>
      <c r="C1102" s="11">
        <f>SUM(C1087:C1101)</f>
        <v>3673825</v>
      </c>
      <c r="D1102" s="11">
        <f>SUM(D1087:D1101)</f>
        <v>11117548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>
        <v>4254530</v>
      </c>
      <c r="D1109" s="8">
        <v>4022100</v>
      </c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/>
      <c r="D1111" s="8"/>
    </row>
    <row r="1112" spans="1:4" ht="15.75" thickBot="1" x14ac:dyDescent="0.3">
      <c r="A1112" s="16">
        <v>450310</v>
      </c>
      <c r="B1112" s="17" t="s">
        <v>38</v>
      </c>
      <c r="C1112" s="18">
        <v>1105433</v>
      </c>
      <c r="D1112" s="18">
        <v>641178</v>
      </c>
    </row>
    <row r="1113" spans="1:4" ht="15.75" thickBot="1" x14ac:dyDescent="0.3">
      <c r="A1113" s="9" t="s">
        <v>18</v>
      </c>
      <c r="B1113" s="10"/>
      <c r="C1113" s="11">
        <f>SUM(C1108:C1112)</f>
        <v>5359963</v>
      </c>
      <c r="D1113" s="11">
        <f>SUM(D1108:D1112)</f>
        <v>4663278</v>
      </c>
    </row>
    <row r="1114" spans="1:4" ht="15.75" thickBot="1" x14ac:dyDescent="0.3">
      <c r="A1114" s="27"/>
      <c r="B1114" s="20"/>
      <c r="C1114" s="28"/>
      <c r="D1114" s="28"/>
    </row>
    <row r="1115" spans="1:4" ht="15.75" thickBot="1" x14ac:dyDescent="0.3">
      <c r="A1115" s="29" t="s">
        <v>315</v>
      </c>
      <c r="B1115" s="30"/>
      <c r="C1115" s="3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487686917</v>
      </c>
      <c r="D1115" s="3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420304556</v>
      </c>
    </row>
    <row r="1116" spans="1:4" x14ac:dyDescent="0.25">
      <c r="A1116" s="52"/>
      <c r="B1116" s="53"/>
      <c r="C1116" s="34"/>
      <c r="D1116" s="34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/>
      <c r="D1120" s="8"/>
    </row>
    <row r="1121" spans="1:4" x14ac:dyDescent="0.25">
      <c r="A1121" s="6">
        <v>510102</v>
      </c>
      <c r="B1121" s="7" t="s">
        <v>319</v>
      </c>
      <c r="C1121" s="8">
        <v>210614516</v>
      </c>
      <c r="D1121" s="8">
        <v>210327660</v>
      </c>
    </row>
    <row r="1122" spans="1:4" x14ac:dyDescent="0.25">
      <c r="A1122" s="6">
        <v>510103</v>
      </c>
      <c r="B1122" s="7" t="s">
        <v>320</v>
      </c>
      <c r="C1122" s="8"/>
      <c r="D1122" s="8"/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21"/>
      <c r="D1124" s="21"/>
    </row>
    <row r="1125" spans="1:4" ht="15.75" thickBot="1" x14ac:dyDescent="0.3">
      <c r="A1125" s="9" t="s">
        <v>18</v>
      </c>
      <c r="B1125" s="10"/>
      <c r="C1125" s="11">
        <f>SUM(C1120:C1124)</f>
        <v>210614516</v>
      </c>
      <c r="D1125" s="11">
        <f>SUM(D1120:D1124)</f>
        <v>210327660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>
        <v>51020301</v>
      </c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>
        <v>51020303</v>
      </c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>
        <v>11404345</v>
      </c>
      <c r="D1133" s="8">
        <v>11500000</v>
      </c>
    </row>
    <row r="1134" spans="1:4" ht="15.75" thickBot="1" x14ac:dyDescent="0.3">
      <c r="A1134" s="9" t="s">
        <v>18</v>
      </c>
      <c r="B1134" s="10"/>
      <c r="C1134" s="11">
        <f>SUM(C1127:C1133)</f>
        <v>11404345</v>
      </c>
      <c r="D1134" s="11">
        <f>SUM(D1127:D1133)</f>
        <v>11500000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/>
      <c r="D1136" s="8"/>
    </row>
    <row r="1137" spans="1:4" x14ac:dyDescent="0.25">
      <c r="A1137" s="6">
        <v>510302</v>
      </c>
      <c r="B1137" s="7" t="s">
        <v>204</v>
      </c>
      <c r="C1137" s="8"/>
      <c r="D1137" s="8"/>
    </row>
    <row r="1138" spans="1:4" x14ac:dyDescent="0.25">
      <c r="A1138" s="6">
        <v>510303</v>
      </c>
      <c r="B1138" s="7" t="s">
        <v>87</v>
      </c>
      <c r="C1138" s="8"/>
      <c r="D1138" s="8"/>
    </row>
    <row r="1139" spans="1:4" x14ac:dyDescent="0.25">
      <c r="A1139" s="6">
        <v>510304</v>
      </c>
      <c r="B1139" s="7" t="s">
        <v>88</v>
      </c>
      <c r="C1139" s="8"/>
      <c r="D1139" s="8"/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>
        <v>51030601</v>
      </c>
      <c r="B1142" s="7" t="s">
        <v>207</v>
      </c>
      <c r="C1142" s="8"/>
      <c r="D1142" s="8"/>
    </row>
    <row r="1143" spans="1:4" x14ac:dyDescent="0.25">
      <c r="A1143" s="6">
        <v>51030602</v>
      </c>
      <c r="B1143" s="7" t="s">
        <v>208</v>
      </c>
      <c r="C1143" s="8"/>
      <c r="D1143" s="8"/>
    </row>
    <row r="1144" spans="1:4" x14ac:dyDescent="0.25">
      <c r="A1144" s="6">
        <v>51030603</v>
      </c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/>
      <c r="D1145" s="8"/>
    </row>
    <row r="1146" spans="1:4" ht="15.75" thickBot="1" x14ac:dyDescent="0.3">
      <c r="A1146" s="19">
        <v>510308</v>
      </c>
      <c r="B1146" s="20" t="s">
        <v>210</v>
      </c>
      <c r="C1146" s="21"/>
      <c r="D1146" s="21"/>
    </row>
    <row r="1147" spans="1:4" ht="15.75" thickBot="1" x14ac:dyDescent="0.3">
      <c r="A1147" s="9" t="s">
        <v>18</v>
      </c>
      <c r="B1147" s="10"/>
      <c r="C1147" s="11">
        <f>SUM(C1136:C1146)</f>
        <v>0</v>
      </c>
      <c r="D1147" s="11">
        <f>SUM(D1136:D1146)</f>
        <v>0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14"/>
      <c r="D1149" s="14"/>
    </row>
    <row r="1150" spans="1:4" x14ac:dyDescent="0.25">
      <c r="A1150" s="6">
        <v>510402</v>
      </c>
      <c r="B1150" s="7" t="s">
        <v>88</v>
      </c>
      <c r="C1150" s="8"/>
      <c r="D1150" s="8"/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>
        <v>51040401</v>
      </c>
      <c r="B1153" s="7" t="s">
        <v>207</v>
      </c>
      <c r="C1153" s="8"/>
      <c r="D1153" s="8"/>
    </row>
    <row r="1154" spans="1:4" x14ac:dyDescent="0.25">
      <c r="A1154" s="6">
        <v>51040402</v>
      </c>
      <c r="B1154" s="7" t="s">
        <v>208</v>
      </c>
      <c r="C1154" s="8"/>
      <c r="D1154" s="8"/>
    </row>
    <row r="1155" spans="1:4" x14ac:dyDescent="0.25">
      <c r="A1155" s="6">
        <v>51040403</v>
      </c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/>
      <c r="D1156" s="8"/>
    </row>
    <row r="1157" spans="1:4" ht="15.75" thickBot="1" x14ac:dyDescent="0.3">
      <c r="A1157" s="19">
        <v>510406</v>
      </c>
      <c r="B1157" s="20" t="s">
        <v>210</v>
      </c>
      <c r="C1157" s="21"/>
      <c r="D1157" s="21"/>
    </row>
    <row r="1158" spans="1:4" ht="15.75" thickBot="1" x14ac:dyDescent="0.3">
      <c r="A1158" s="9" t="s">
        <v>18</v>
      </c>
      <c r="B1158" s="10"/>
      <c r="C1158" s="11">
        <f>SUM(C1149:C1157)</f>
        <v>0</v>
      </c>
      <c r="D1158" s="11">
        <f>SUM(D1149:D1157)</f>
        <v>0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14"/>
      <c r="D1160" s="14"/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>
        <v>51050401</v>
      </c>
      <c r="B1164" s="7" t="s">
        <v>207</v>
      </c>
      <c r="C1164" s="8"/>
      <c r="D1164" s="8"/>
    </row>
    <row r="1165" spans="1:4" x14ac:dyDescent="0.25">
      <c r="A1165" s="6">
        <v>51050402</v>
      </c>
      <c r="B1165" s="7" t="s">
        <v>208</v>
      </c>
      <c r="C1165" s="8"/>
      <c r="D1165" s="8"/>
    </row>
    <row r="1166" spans="1:4" x14ac:dyDescent="0.25">
      <c r="A1166" s="6">
        <v>51050403</v>
      </c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/>
      <c r="D1167" s="8"/>
    </row>
    <row r="1168" spans="1:4" ht="15.75" thickBot="1" x14ac:dyDescent="0.3">
      <c r="A1168" s="19">
        <v>510506</v>
      </c>
      <c r="B1168" s="20" t="s">
        <v>210</v>
      </c>
      <c r="C1168" s="21"/>
      <c r="D1168" s="21"/>
    </row>
    <row r="1169" spans="1:4" ht="15.75" thickBot="1" x14ac:dyDescent="0.3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14"/>
      <c r="D1172" s="14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>
        <v>51060501</v>
      </c>
      <c r="B1176" s="7" t="s">
        <v>207</v>
      </c>
      <c r="C1176" s="8"/>
      <c r="D1176" s="8"/>
    </row>
    <row r="1177" spans="1:4" x14ac:dyDescent="0.25">
      <c r="A1177" s="6">
        <v>51060502</v>
      </c>
      <c r="B1177" s="7" t="s">
        <v>208</v>
      </c>
      <c r="C1177" s="8"/>
      <c r="D1177" s="8"/>
    </row>
    <row r="1178" spans="1:4" x14ac:dyDescent="0.25">
      <c r="A1178" s="6">
        <v>51060503</v>
      </c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/>
      <c r="D1183" s="8"/>
    </row>
    <row r="1184" spans="1:4" x14ac:dyDescent="0.25">
      <c r="A1184" s="6">
        <v>510702</v>
      </c>
      <c r="B1184" s="7" t="s">
        <v>87</v>
      </c>
      <c r="C1184" s="8"/>
      <c r="D1184" s="8"/>
    </row>
    <row r="1185" spans="1:4" x14ac:dyDescent="0.25">
      <c r="A1185" s="6">
        <v>510703</v>
      </c>
      <c r="B1185" s="7" t="s">
        <v>88</v>
      </c>
      <c r="C1185" s="8"/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>
        <v>51070501</v>
      </c>
      <c r="B1188" s="7" t="s">
        <v>207</v>
      </c>
      <c r="C1188" s="8"/>
      <c r="D1188" s="8"/>
    </row>
    <row r="1189" spans="1:4" x14ac:dyDescent="0.25">
      <c r="A1189" s="6">
        <v>51070502</v>
      </c>
      <c r="B1189" s="7" t="s">
        <v>208</v>
      </c>
      <c r="C1189" s="8"/>
      <c r="D1189" s="8"/>
    </row>
    <row r="1190" spans="1:4" x14ac:dyDescent="0.25">
      <c r="A1190" s="6">
        <v>51070503</v>
      </c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/>
      <c r="D1191" s="8"/>
    </row>
    <row r="1192" spans="1:4" ht="15.75" thickBot="1" x14ac:dyDescent="0.3">
      <c r="A1192" s="19">
        <v>510707</v>
      </c>
      <c r="B1192" s="20" t="s">
        <v>210</v>
      </c>
      <c r="C1192" s="21"/>
      <c r="D1192" s="21"/>
    </row>
    <row r="1193" spans="1:4" ht="15.75" thickBot="1" x14ac:dyDescent="0.3">
      <c r="A1193" s="9" t="s">
        <v>18</v>
      </c>
      <c r="B1193" s="10"/>
      <c r="C1193" s="11">
        <f>SUM(C1183:C1192)</f>
        <v>0</v>
      </c>
      <c r="D1193" s="11">
        <f>SUM(D1183:D1192)</f>
        <v>0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>
        <v>51080501</v>
      </c>
      <c r="B1200" s="7" t="s">
        <v>207</v>
      </c>
      <c r="C1200" s="8"/>
      <c r="D1200" s="8"/>
    </row>
    <row r="1201" spans="1:4" x14ac:dyDescent="0.25">
      <c r="A1201" s="6">
        <v>51080502</v>
      </c>
      <c r="B1201" s="7" t="s">
        <v>208</v>
      </c>
      <c r="C1201" s="8"/>
      <c r="D1201" s="8"/>
    </row>
    <row r="1202" spans="1:4" x14ac:dyDescent="0.25">
      <c r="A1202" s="6">
        <v>51080503</v>
      </c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21"/>
      <c r="D1204" s="21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/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>
        <v>51090501</v>
      </c>
      <c r="B1212" s="7" t="s">
        <v>207</v>
      </c>
      <c r="C1212" s="8"/>
      <c r="D1212" s="8"/>
    </row>
    <row r="1213" spans="1:4" x14ac:dyDescent="0.25">
      <c r="A1213" s="6">
        <v>51090502</v>
      </c>
      <c r="B1213" s="7" t="s">
        <v>208</v>
      </c>
      <c r="C1213" s="8"/>
      <c r="D1213" s="8"/>
    </row>
    <row r="1214" spans="1:4" x14ac:dyDescent="0.25">
      <c r="A1214" s="6">
        <v>51090503</v>
      </c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21"/>
      <c r="D1216" s="21"/>
    </row>
    <row r="1217" spans="1:4" ht="15.75" thickBot="1" x14ac:dyDescent="0.3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>
        <v>51100501</v>
      </c>
      <c r="B1224" s="7" t="s">
        <v>207</v>
      </c>
      <c r="C1224" s="8"/>
      <c r="D1224" s="8"/>
    </row>
    <row r="1225" spans="1:4" x14ac:dyDescent="0.25">
      <c r="A1225" s="6">
        <v>51100502</v>
      </c>
      <c r="B1225" s="7" t="s">
        <v>208</v>
      </c>
      <c r="C1225" s="8"/>
      <c r="D1225" s="8"/>
    </row>
    <row r="1226" spans="1:4" x14ac:dyDescent="0.25">
      <c r="A1226" s="6">
        <v>51100503</v>
      </c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21"/>
      <c r="D1228" s="21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/>
      <c r="D1232" s="8"/>
    </row>
    <row r="1233" spans="1:4" x14ac:dyDescent="0.25">
      <c r="A1233" s="6">
        <v>511103</v>
      </c>
      <c r="B1233" s="7" t="s">
        <v>334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>
        <v>51110501</v>
      </c>
      <c r="B1236" s="7" t="s">
        <v>207</v>
      </c>
      <c r="C1236" s="8"/>
      <c r="D1236" s="8"/>
    </row>
    <row r="1237" spans="1:4" x14ac:dyDescent="0.25">
      <c r="A1237" s="6">
        <v>51110502</v>
      </c>
      <c r="B1237" s="7" t="s">
        <v>208</v>
      </c>
      <c r="C1237" s="8"/>
      <c r="D1237" s="8"/>
    </row>
    <row r="1238" spans="1:4" x14ac:dyDescent="0.25">
      <c r="A1238" s="6">
        <v>51110503</v>
      </c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21"/>
      <c r="D1240" s="21"/>
    </row>
    <row r="1241" spans="1:4" ht="15.75" thickBot="1" x14ac:dyDescent="0.3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54">
        <v>511201</v>
      </c>
      <c r="B1243" s="7" t="s">
        <v>86</v>
      </c>
      <c r="C1243" s="14"/>
      <c r="D1243" s="14"/>
    </row>
    <row r="1244" spans="1:4" x14ac:dyDescent="0.25">
      <c r="A1244" s="54">
        <v>511202</v>
      </c>
      <c r="B1244" s="7" t="s">
        <v>87</v>
      </c>
      <c r="C1244" s="14">
        <v>21988203</v>
      </c>
      <c r="D1244" s="14">
        <v>18362349</v>
      </c>
    </row>
    <row r="1245" spans="1:4" x14ac:dyDescent="0.25">
      <c r="A1245" s="54">
        <v>511203</v>
      </c>
      <c r="B1245" s="7" t="s">
        <v>334</v>
      </c>
      <c r="C1245" s="14"/>
      <c r="D1245" s="14"/>
    </row>
    <row r="1246" spans="1:4" x14ac:dyDescent="0.25">
      <c r="A1246" s="54">
        <v>511204</v>
      </c>
      <c r="B1246" s="7" t="s">
        <v>89</v>
      </c>
      <c r="C1246" s="14"/>
      <c r="D1246" s="14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>
        <v>51120501</v>
      </c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>
        <v>51120503</v>
      </c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/>
      <c r="D1251" s="8"/>
    </row>
    <row r="1252" spans="1:4" ht="15.75" thickBot="1" x14ac:dyDescent="0.3">
      <c r="A1252" s="16">
        <v>511207</v>
      </c>
      <c r="B1252" s="20" t="s">
        <v>92</v>
      </c>
      <c r="C1252" s="18"/>
      <c r="D1252" s="18"/>
    </row>
    <row r="1253" spans="1:4" ht="15.75" thickBot="1" x14ac:dyDescent="0.3">
      <c r="A1253" s="9" t="s">
        <v>18</v>
      </c>
      <c r="B1253" s="10"/>
      <c r="C1253" s="11">
        <f>SUM(C1243:C1252)</f>
        <v>21988203</v>
      </c>
      <c r="D1253" s="11">
        <f>SUM(D1243:D1252)</f>
        <v>18362349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/>
      <c r="D1256" s="8"/>
    </row>
    <row r="1257" spans="1:4" x14ac:dyDescent="0.25">
      <c r="A1257" s="6">
        <v>511303</v>
      </c>
      <c r="B1257" s="7" t="s">
        <v>334</v>
      </c>
      <c r="C1257" s="8"/>
      <c r="D1257" s="8"/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>
        <v>51130501</v>
      </c>
      <c r="B1260" s="7" t="s">
        <v>207</v>
      </c>
      <c r="C1260" s="8"/>
      <c r="D1260" s="8"/>
    </row>
    <row r="1261" spans="1:4" x14ac:dyDescent="0.25">
      <c r="A1261" s="6">
        <v>51130502</v>
      </c>
      <c r="B1261" s="7" t="s">
        <v>208</v>
      </c>
      <c r="C1261" s="8"/>
      <c r="D1261" s="8"/>
    </row>
    <row r="1262" spans="1:4" x14ac:dyDescent="0.25">
      <c r="A1262" s="6">
        <v>51130503</v>
      </c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/>
      <c r="D1263" s="8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0</v>
      </c>
      <c r="D1265" s="11">
        <f>SUM(D1255:D1264)</f>
        <v>0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/>
      <c r="D1267" s="8"/>
    </row>
    <row r="1268" spans="1:4" x14ac:dyDescent="0.25">
      <c r="A1268" s="6">
        <v>511402</v>
      </c>
      <c r="B1268" s="7" t="s">
        <v>339</v>
      </c>
      <c r="C1268" s="8">
        <v>80462</v>
      </c>
      <c r="D1268" s="8">
        <v>508400</v>
      </c>
    </row>
    <row r="1269" spans="1:4" x14ac:dyDescent="0.25">
      <c r="A1269" s="6">
        <v>511403</v>
      </c>
      <c r="B1269" s="7" t="s">
        <v>340</v>
      </c>
      <c r="C1269" s="8"/>
      <c r="D1269" s="8"/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/>
      <c r="D1271" s="8"/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15"/>
      <c r="D1274" s="8"/>
    </row>
    <row r="1275" spans="1:4" x14ac:dyDescent="0.25">
      <c r="A1275" s="6">
        <v>51140801</v>
      </c>
      <c r="B1275" s="7" t="s">
        <v>207</v>
      </c>
      <c r="C1275" s="8"/>
      <c r="D1275" s="8"/>
    </row>
    <row r="1276" spans="1:4" x14ac:dyDescent="0.25">
      <c r="A1276" s="6">
        <v>51140802</v>
      </c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>
        <v>10000000</v>
      </c>
      <c r="D1280" s="18">
        <v>11500000</v>
      </c>
    </row>
    <row r="1281" spans="1:4" ht="15.75" thickBot="1" x14ac:dyDescent="0.3">
      <c r="A1281" s="9" t="s">
        <v>18</v>
      </c>
      <c r="B1281" s="55"/>
      <c r="C1281" s="11">
        <f>SUM(C1267:C1280)</f>
        <v>10080462</v>
      </c>
      <c r="D1281" s="11">
        <f>SUM(D1267:D1280)</f>
        <v>12008400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/>
      <c r="D1284" s="8"/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/>
      <c r="D1287" s="8"/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>
        <v>51150801</v>
      </c>
      <c r="B1291" s="7" t="s">
        <v>207</v>
      </c>
      <c r="C1291" s="18"/>
      <c r="D1291" s="18"/>
    </row>
    <row r="1292" spans="1:4" x14ac:dyDescent="0.25">
      <c r="A1292" s="16">
        <v>51150802</v>
      </c>
      <c r="B1292" s="7" t="s">
        <v>208</v>
      </c>
      <c r="C1292" s="18"/>
      <c r="D1292" s="18"/>
    </row>
    <row r="1293" spans="1:4" x14ac:dyDescent="0.25">
      <c r="A1293" s="16">
        <v>51150803</v>
      </c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>
        <v>14930449</v>
      </c>
      <c r="D1299" s="8">
        <v>13604987</v>
      </c>
    </row>
    <row r="1300" spans="1:4" x14ac:dyDescent="0.25">
      <c r="A1300" s="6">
        <v>511602</v>
      </c>
      <c r="B1300" s="7" t="s">
        <v>348</v>
      </c>
      <c r="C1300" s="8"/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>
        <v>1006510</v>
      </c>
      <c r="D1302" s="8">
        <v>971329</v>
      </c>
    </row>
    <row r="1303" spans="1:4" x14ac:dyDescent="0.25">
      <c r="A1303" s="6">
        <v>511605</v>
      </c>
      <c r="B1303" s="7" t="s">
        <v>351</v>
      </c>
      <c r="C1303" s="8">
        <v>22963049</v>
      </c>
      <c r="D1303" s="8">
        <v>19117833</v>
      </c>
    </row>
    <row r="1304" spans="1:4" x14ac:dyDescent="0.25">
      <c r="A1304" s="6">
        <v>511606</v>
      </c>
      <c r="B1304" s="7" t="s">
        <v>352</v>
      </c>
      <c r="C1304" s="8">
        <v>74591</v>
      </c>
      <c r="D1304" s="8">
        <v>66414</v>
      </c>
    </row>
    <row r="1305" spans="1:4" x14ac:dyDescent="0.25">
      <c r="A1305" s="6">
        <v>511607</v>
      </c>
      <c r="B1305" s="7" t="s">
        <v>353</v>
      </c>
      <c r="C1305" s="8">
        <v>5697591</v>
      </c>
      <c r="D1305" s="8">
        <v>4657357</v>
      </c>
    </row>
    <row r="1306" spans="1:4" x14ac:dyDescent="0.25">
      <c r="A1306" s="6">
        <v>511608</v>
      </c>
      <c r="B1306" s="7" t="s">
        <v>354</v>
      </c>
      <c r="C1306" s="8">
        <v>1247898</v>
      </c>
      <c r="D1306" s="8">
        <v>1129467</v>
      </c>
    </row>
    <row r="1307" spans="1:4" x14ac:dyDescent="0.25">
      <c r="A1307" s="6">
        <v>511609</v>
      </c>
      <c r="B1307" s="7" t="s">
        <v>355</v>
      </c>
      <c r="C1307" s="8">
        <v>812285</v>
      </c>
      <c r="D1307" s="8">
        <v>730641</v>
      </c>
    </row>
    <row r="1308" spans="1:4" x14ac:dyDescent="0.25">
      <c r="A1308" s="6">
        <v>511610</v>
      </c>
      <c r="B1308" s="7" t="s">
        <v>356</v>
      </c>
      <c r="C1308" s="8">
        <v>87009</v>
      </c>
      <c r="D1308" s="8"/>
    </row>
    <row r="1309" spans="1:4" x14ac:dyDescent="0.25">
      <c r="A1309" s="6">
        <v>511611</v>
      </c>
      <c r="B1309" s="7" t="s">
        <v>357</v>
      </c>
      <c r="C1309" s="8">
        <v>122017</v>
      </c>
      <c r="D1309" s="8">
        <v>63410</v>
      </c>
    </row>
    <row r="1310" spans="1:4" x14ac:dyDescent="0.25">
      <c r="A1310" s="6">
        <v>511612</v>
      </c>
      <c r="B1310" s="7" t="s">
        <v>358</v>
      </c>
      <c r="C1310" s="8">
        <v>345160</v>
      </c>
      <c r="D1310" s="8">
        <v>460136</v>
      </c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>
        <v>2081449</v>
      </c>
      <c r="D1314" s="8">
        <v>1961513</v>
      </c>
    </row>
    <row r="1315" spans="1:4" x14ac:dyDescent="0.25">
      <c r="A1315" s="6">
        <v>511617</v>
      </c>
      <c r="B1315" s="7" t="s">
        <v>363</v>
      </c>
      <c r="C1315" s="8">
        <v>359144</v>
      </c>
      <c r="D1315" s="8">
        <v>367811</v>
      </c>
    </row>
    <row r="1316" spans="1:4" x14ac:dyDescent="0.25">
      <c r="A1316" s="6">
        <v>511618</v>
      </c>
      <c r="B1316" s="7" t="s">
        <v>364</v>
      </c>
      <c r="C1316" s="8">
        <v>700970</v>
      </c>
      <c r="D1316" s="8">
        <v>834560</v>
      </c>
    </row>
    <row r="1317" spans="1:4" x14ac:dyDescent="0.25">
      <c r="A1317" s="6">
        <v>511619</v>
      </c>
      <c r="B1317" s="7" t="s">
        <v>365</v>
      </c>
      <c r="C1317" s="8">
        <v>15000</v>
      </c>
      <c r="D1317" s="8">
        <v>3600</v>
      </c>
    </row>
    <row r="1318" spans="1:4" x14ac:dyDescent="0.25">
      <c r="A1318" s="6">
        <v>511620</v>
      </c>
      <c r="B1318" s="7" t="s">
        <v>366</v>
      </c>
      <c r="C1318" s="8">
        <v>8806705</v>
      </c>
      <c r="D1318" s="8">
        <v>7059637</v>
      </c>
    </row>
    <row r="1319" spans="1:4" x14ac:dyDescent="0.25">
      <c r="A1319" s="6">
        <v>511621</v>
      </c>
      <c r="B1319" s="7" t="s">
        <v>367</v>
      </c>
      <c r="C1319" s="8">
        <v>2929728</v>
      </c>
      <c r="D1319" s="8">
        <v>2339082</v>
      </c>
    </row>
    <row r="1320" spans="1:4" x14ac:dyDescent="0.25">
      <c r="A1320" s="6">
        <v>511622</v>
      </c>
      <c r="B1320" s="7" t="s">
        <v>368</v>
      </c>
      <c r="C1320" s="8">
        <v>12390</v>
      </c>
      <c r="D1320" s="8">
        <v>78371</v>
      </c>
    </row>
    <row r="1321" spans="1:4" x14ac:dyDescent="0.25">
      <c r="A1321" s="6">
        <v>511623</v>
      </c>
      <c r="B1321" s="7" t="s">
        <v>369</v>
      </c>
      <c r="C1321" s="8">
        <v>87495</v>
      </c>
      <c r="D1321" s="8">
        <v>107987</v>
      </c>
    </row>
    <row r="1322" spans="1:4" x14ac:dyDescent="0.25">
      <c r="A1322" s="6">
        <v>511624</v>
      </c>
      <c r="B1322" s="7" t="s">
        <v>370</v>
      </c>
      <c r="C1322" s="8">
        <v>7648624</v>
      </c>
      <c r="D1322" s="8">
        <v>8810459</v>
      </c>
    </row>
    <row r="1323" spans="1:4" x14ac:dyDescent="0.25">
      <c r="A1323" s="6">
        <v>511625</v>
      </c>
      <c r="B1323" s="7" t="s">
        <v>371</v>
      </c>
      <c r="C1323" s="8">
        <v>8574514</v>
      </c>
      <c r="D1323" s="8">
        <v>6546896</v>
      </c>
    </row>
    <row r="1324" spans="1:4" x14ac:dyDescent="0.25">
      <c r="A1324" s="6">
        <v>511626</v>
      </c>
      <c r="B1324" s="7" t="s">
        <v>372</v>
      </c>
      <c r="C1324" s="8">
        <v>693286</v>
      </c>
      <c r="D1324" s="8">
        <v>440612</v>
      </c>
    </row>
    <row r="1325" spans="1:4" x14ac:dyDescent="0.25">
      <c r="A1325" s="6">
        <v>511627</v>
      </c>
      <c r="B1325" s="7" t="s">
        <v>373</v>
      </c>
      <c r="C1325" s="8">
        <v>427079</v>
      </c>
      <c r="D1325" s="8">
        <v>324150</v>
      </c>
    </row>
    <row r="1326" spans="1:4" x14ac:dyDescent="0.25">
      <c r="A1326" s="6">
        <v>511628</v>
      </c>
      <c r="B1326" s="7" t="s">
        <v>374</v>
      </c>
      <c r="C1326" s="8">
        <v>737756</v>
      </c>
      <c r="D1326" s="8">
        <v>506555</v>
      </c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>
        <v>234740</v>
      </c>
      <c r="D1329" s="8">
        <v>234952</v>
      </c>
    </row>
    <row r="1330" spans="1:4" x14ac:dyDescent="0.25">
      <c r="A1330" s="6">
        <v>511632</v>
      </c>
      <c r="B1330" s="7" t="s">
        <v>378</v>
      </c>
      <c r="C1330" s="8"/>
      <c r="D1330" s="8"/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>
        <v>970629</v>
      </c>
      <c r="D1332" s="8">
        <v>173596</v>
      </c>
    </row>
    <row r="1333" spans="1:4" x14ac:dyDescent="0.25">
      <c r="A1333" s="6">
        <v>511635</v>
      </c>
      <c r="B1333" s="7" t="s">
        <v>381</v>
      </c>
      <c r="C1333" s="8">
        <v>247600</v>
      </c>
      <c r="D1333" s="8">
        <v>346518</v>
      </c>
    </row>
    <row r="1334" spans="1:4" x14ac:dyDescent="0.25">
      <c r="A1334" s="6">
        <v>511636</v>
      </c>
      <c r="B1334" s="7" t="s">
        <v>382</v>
      </c>
      <c r="C1334" s="8">
        <v>375593</v>
      </c>
      <c r="D1334" s="8">
        <v>515847</v>
      </c>
    </row>
    <row r="1335" spans="1:4" x14ac:dyDescent="0.25">
      <c r="A1335" s="6">
        <v>511637</v>
      </c>
      <c r="B1335" s="7" t="s">
        <v>383</v>
      </c>
      <c r="C1335" s="8">
        <v>225000</v>
      </c>
      <c r="D1335" s="8">
        <v>187770</v>
      </c>
    </row>
    <row r="1336" spans="1:4" x14ac:dyDescent="0.25">
      <c r="A1336" s="6">
        <v>511638</v>
      </c>
      <c r="B1336" s="7" t="s">
        <v>384</v>
      </c>
      <c r="C1336" s="8">
        <v>18036</v>
      </c>
      <c r="D1336" s="8"/>
    </row>
    <row r="1337" spans="1:4" x14ac:dyDescent="0.25">
      <c r="A1337" s="6">
        <v>511639</v>
      </c>
      <c r="B1337" s="7" t="s">
        <v>385</v>
      </c>
      <c r="C1337" s="8">
        <v>1030400</v>
      </c>
      <c r="D1337" s="8">
        <v>437230</v>
      </c>
    </row>
    <row r="1338" spans="1:4" x14ac:dyDescent="0.25">
      <c r="A1338" s="6">
        <v>511640</v>
      </c>
      <c r="B1338" s="7" t="s">
        <v>386</v>
      </c>
      <c r="C1338" s="8">
        <v>11743</v>
      </c>
      <c r="D1338" s="8">
        <v>82201</v>
      </c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>
        <v>174712</v>
      </c>
      <c r="D1340" s="8">
        <v>57181</v>
      </c>
    </row>
    <row r="1341" spans="1:4" x14ac:dyDescent="0.25">
      <c r="A1341" s="6">
        <v>511643</v>
      </c>
      <c r="B1341" s="7" t="s">
        <v>167</v>
      </c>
      <c r="C1341" s="8">
        <v>173100</v>
      </c>
      <c r="D1341" s="8">
        <v>175500</v>
      </c>
    </row>
    <row r="1342" spans="1:4" x14ac:dyDescent="0.25">
      <c r="A1342" s="6">
        <v>511644</v>
      </c>
      <c r="B1342" s="7" t="s">
        <v>159</v>
      </c>
      <c r="C1342" s="8">
        <v>164869</v>
      </c>
      <c r="D1342" s="8">
        <v>148488</v>
      </c>
    </row>
    <row r="1343" spans="1:4" x14ac:dyDescent="0.25">
      <c r="A1343" s="16">
        <v>511645</v>
      </c>
      <c r="B1343" s="17" t="s">
        <v>169</v>
      </c>
      <c r="C1343" s="18">
        <v>893676</v>
      </c>
      <c r="D1343" s="18">
        <v>838608</v>
      </c>
    </row>
    <row r="1344" spans="1:4" x14ac:dyDescent="0.25">
      <c r="A1344" s="16">
        <v>511646</v>
      </c>
      <c r="B1344" s="17" t="s">
        <v>170</v>
      </c>
      <c r="C1344" s="18">
        <v>94933</v>
      </c>
      <c r="D1344" s="18">
        <v>88968</v>
      </c>
    </row>
    <row r="1345" spans="1:4" x14ac:dyDescent="0.25">
      <c r="A1345" s="16">
        <v>511647</v>
      </c>
      <c r="B1345" s="17" t="s">
        <v>171</v>
      </c>
      <c r="C1345" s="18">
        <v>770204</v>
      </c>
      <c r="D1345" s="18">
        <v>718157</v>
      </c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>
        <v>490553</v>
      </c>
      <c r="D1348" s="18">
        <v>441667</v>
      </c>
    </row>
    <row r="1349" spans="1:4" ht="15.75" thickBot="1" x14ac:dyDescent="0.3">
      <c r="A1349" s="9" t="s">
        <v>18</v>
      </c>
      <c r="B1349" s="10"/>
      <c r="C1349" s="11">
        <f>SUM(C1299:C1348)</f>
        <v>86236487</v>
      </c>
      <c r="D1349" s="11">
        <f>SUM(D1299:D1348)</f>
        <v>74629490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>
        <v>52010801</v>
      </c>
      <c r="B1360" s="7" t="s">
        <v>207</v>
      </c>
      <c r="C1360" s="8"/>
      <c r="D1360" s="8"/>
    </row>
    <row r="1361" spans="1:4" x14ac:dyDescent="0.25">
      <c r="A1361" s="6">
        <v>52010802</v>
      </c>
      <c r="B1361" s="7" t="s">
        <v>208</v>
      </c>
      <c r="C1361" s="8"/>
      <c r="D1361" s="8"/>
    </row>
    <row r="1362" spans="1:4" x14ac:dyDescent="0.25">
      <c r="A1362" s="6">
        <v>52010803</v>
      </c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21"/>
      <c r="D1363" s="21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>
        <v>52020801</v>
      </c>
      <c r="B1374" s="7" t="s">
        <v>207</v>
      </c>
      <c r="C1374" s="8"/>
      <c r="D1374" s="8"/>
    </row>
    <row r="1375" spans="1:4" x14ac:dyDescent="0.25">
      <c r="A1375" s="6">
        <v>52020802</v>
      </c>
      <c r="B1375" s="7" t="s">
        <v>208</v>
      </c>
      <c r="C1375" s="8"/>
      <c r="D1375" s="8"/>
    </row>
    <row r="1376" spans="1:4" x14ac:dyDescent="0.25">
      <c r="A1376" s="6">
        <v>52020803</v>
      </c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21"/>
      <c r="D1377" s="21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>
        <v>52030501</v>
      </c>
      <c r="B1385" s="7" t="s">
        <v>207</v>
      </c>
      <c r="C1385" s="8"/>
      <c r="D1385" s="8"/>
    </row>
    <row r="1386" spans="1:4" x14ac:dyDescent="0.25">
      <c r="A1386" s="6">
        <v>52030502</v>
      </c>
      <c r="B1386" s="7" t="s">
        <v>208</v>
      </c>
      <c r="C1386" s="8"/>
      <c r="D1386" s="8"/>
    </row>
    <row r="1387" spans="1:4" x14ac:dyDescent="0.25">
      <c r="A1387" s="6">
        <v>52030503</v>
      </c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21"/>
      <c r="D1389" s="21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>
        <v>52040601</v>
      </c>
      <c r="B1398" s="7" t="s">
        <v>207</v>
      </c>
      <c r="C1398" s="8"/>
      <c r="D1398" s="8"/>
    </row>
    <row r="1399" spans="1:4" x14ac:dyDescent="0.25">
      <c r="A1399" s="6">
        <v>52040602</v>
      </c>
      <c r="B1399" s="7" t="s">
        <v>208</v>
      </c>
      <c r="C1399" s="8"/>
      <c r="D1399" s="8"/>
    </row>
    <row r="1400" spans="1:4" x14ac:dyDescent="0.25">
      <c r="A1400" s="6">
        <v>52040603</v>
      </c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21"/>
      <c r="D1402" s="21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>
        <v>52050501</v>
      </c>
      <c r="B1410" s="7" t="s">
        <v>207</v>
      </c>
      <c r="C1410" s="8"/>
      <c r="D1410" s="8"/>
    </row>
    <row r="1411" spans="1:4" x14ac:dyDescent="0.25">
      <c r="A1411" s="6">
        <v>52050502</v>
      </c>
      <c r="B1411" s="7" t="s">
        <v>208</v>
      </c>
      <c r="C1411" s="8"/>
      <c r="D1411" s="8"/>
    </row>
    <row r="1412" spans="1:4" x14ac:dyDescent="0.25">
      <c r="A1412" s="6">
        <v>52050503</v>
      </c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>
        <v>52060401</v>
      </c>
      <c r="B1421" s="7" t="s">
        <v>207</v>
      </c>
      <c r="C1421" s="8"/>
      <c r="D1421" s="8"/>
    </row>
    <row r="1422" spans="1:4" x14ac:dyDescent="0.25">
      <c r="A1422" s="6">
        <v>52060402</v>
      </c>
      <c r="B1422" s="7" t="s">
        <v>208</v>
      </c>
      <c r="C1422" s="8"/>
      <c r="D1422" s="8"/>
    </row>
    <row r="1423" spans="1:4" x14ac:dyDescent="0.25">
      <c r="A1423" s="6">
        <v>52060403</v>
      </c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21"/>
      <c r="D1425" s="21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>
        <v>52070401</v>
      </c>
      <c r="B1432" s="7" t="s">
        <v>207</v>
      </c>
      <c r="C1432" s="8"/>
      <c r="D1432" s="8"/>
    </row>
    <row r="1433" spans="1:4" x14ac:dyDescent="0.25">
      <c r="A1433" s="6">
        <v>52070402</v>
      </c>
      <c r="B1433" s="7" t="s">
        <v>208</v>
      </c>
      <c r="C1433" s="8"/>
      <c r="D1433" s="8"/>
    </row>
    <row r="1434" spans="1:4" x14ac:dyDescent="0.25">
      <c r="A1434" s="6">
        <v>52070403</v>
      </c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21"/>
      <c r="D1436" s="21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>
        <v>52080501</v>
      </c>
      <c r="B1444" s="7" t="s">
        <v>207</v>
      </c>
      <c r="C1444" s="8"/>
      <c r="D1444" s="8"/>
    </row>
    <row r="1445" spans="1:4" x14ac:dyDescent="0.25">
      <c r="A1445" s="6">
        <v>52080502</v>
      </c>
      <c r="B1445" s="7" t="s">
        <v>208</v>
      </c>
      <c r="C1445" s="8"/>
      <c r="D1445" s="8"/>
    </row>
    <row r="1446" spans="1:4" x14ac:dyDescent="0.25">
      <c r="A1446" s="6">
        <v>52080503</v>
      </c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21"/>
      <c r="D1448" s="21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>
        <v>52090501</v>
      </c>
      <c r="B1456" s="7" t="s">
        <v>207</v>
      </c>
      <c r="C1456" s="8"/>
      <c r="D1456" s="8"/>
    </row>
    <row r="1457" spans="1:4" x14ac:dyDescent="0.25">
      <c r="A1457" s="6">
        <v>52090502</v>
      </c>
      <c r="B1457" s="7" t="s">
        <v>208</v>
      </c>
      <c r="C1457" s="8"/>
      <c r="D1457" s="8"/>
    </row>
    <row r="1458" spans="1:4" x14ac:dyDescent="0.25">
      <c r="A1458" s="6">
        <v>52090503</v>
      </c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21"/>
      <c r="D1460" s="21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>
        <v>52100501</v>
      </c>
      <c r="B1468" s="7" t="s">
        <v>207</v>
      </c>
      <c r="C1468" s="8"/>
      <c r="D1468" s="8"/>
    </row>
    <row r="1469" spans="1:4" x14ac:dyDescent="0.25">
      <c r="A1469" s="6">
        <v>52100502</v>
      </c>
      <c r="B1469" s="7" t="s">
        <v>208</v>
      </c>
      <c r="C1469" s="8"/>
      <c r="D1469" s="8"/>
    </row>
    <row r="1470" spans="1:4" x14ac:dyDescent="0.25">
      <c r="A1470" s="6">
        <v>52100503</v>
      </c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21"/>
      <c r="D1472" s="21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>
        <v>52110501</v>
      </c>
      <c r="B1480" s="7" t="s">
        <v>207</v>
      </c>
      <c r="C1480" s="8"/>
      <c r="D1480" s="8"/>
    </row>
    <row r="1481" spans="1:4" x14ac:dyDescent="0.25">
      <c r="A1481" s="6">
        <v>52110502</v>
      </c>
      <c r="B1481" s="7" t="s">
        <v>208</v>
      </c>
      <c r="C1481" s="8"/>
      <c r="D1481" s="8"/>
    </row>
    <row r="1482" spans="1:4" x14ac:dyDescent="0.25">
      <c r="A1482" s="6">
        <v>52110503</v>
      </c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21"/>
      <c r="D1484" s="21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>
        <v>52120501</v>
      </c>
      <c r="B1492" s="7" t="s">
        <v>207</v>
      </c>
      <c r="C1492" s="8"/>
      <c r="D1492" s="8"/>
    </row>
    <row r="1493" spans="1:4" x14ac:dyDescent="0.25">
      <c r="A1493" s="6">
        <v>52120502</v>
      </c>
      <c r="B1493" s="7" t="s">
        <v>208</v>
      </c>
      <c r="C1493" s="8"/>
      <c r="D1493" s="8"/>
    </row>
    <row r="1494" spans="1:4" x14ac:dyDescent="0.25">
      <c r="A1494" s="6">
        <v>52120503</v>
      </c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21"/>
      <c r="D1496" s="21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>
        <v>52130501</v>
      </c>
      <c r="B1504" s="7" t="s">
        <v>207</v>
      </c>
      <c r="C1504" s="8"/>
      <c r="D1504" s="8"/>
    </row>
    <row r="1505" spans="1:4" x14ac:dyDescent="0.25">
      <c r="A1505" s="6">
        <v>52130502</v>
      </c>
      <c r="B1505" s="7" t="s">
        <v>208</v>
      </c>
      <c r="C1505" s="8"/>
      <c r="D1505" s="8"/>
    </row>
    <row r="1506" spans="1:4" x14ac:dyDescent="0.25">
      <c r="A1506" s="6">
        <v>52130503</v>
      </c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21"/>
      <c r="D1508" s="21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>
        <v>52140501</v>
      </c>
      <c r="B1516" s="7" t="s">
        <v>207</v>
      </c>
      <c r="C1516" s="8"/>
      <c r="D1516" s="8"/>
    </row>
    <row r="1517" spans="1:4" x14ac:dyDescent="0.25">
      <c r="A1517" s="6">
        <v>52140502</v>
      </c>
      <c r="B1517" s="7" t="s">
        <v>208</v>
      </c>
      <c r="C1517" s="8"/>
      <c r="D1517" s="8"/>
    </row>
    <row r="1518" spans="1:4" x14ac:dyDescent="0.25">
      <c r="A1518" s="6">
        <v>52140503</v>
      </c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21"/>
      <c r="D1520" s="21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>
        <v>52150501</v>
      </c>
      <c r="B1528" s="7" t="s">
        <v>207</v>
      </c>
      <c r="C1528" s="8"/>
      <c r="D1528" s="8"/>
    </row>
    <row r="1529" spans="1:4" x14ac:dyDescent="0.25">
      <c r="A1529" s="6">
        <v>52150502</v>
      </c>
      <c r="B1529" s="7" t="s">
        <v>208</v>
      </c>
      <c r="C1529" s="8"/>
      <c r="D1529" s="8"/>
    </row>
    <row r="1530" spans="1:4" x14ac:dyDescent="0.25">
      <c r="A1530" s="6">
        <v>52150503</v>
      </c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21"/>
      <c r="D1532" s="21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>
        <v>52160801</v>
      </c>
      <c r="B1543" s="7" t="s">
        <v>207</v>
      </c>
      <c r="C1543" s="8"/>
      <c r="D1543" s="8"/>
    </row>
    <row r="1544" spans="1:4" x14ac:dyDescent="0.25">
      <c r="A1544" s="6">
        <v>52160802</v>
      </c>
      <c r="B1544" s="7" t="s">
        <v>208</v>
      </c>
      <c r="C1544" s="8"/>
      <c r="D1544" s="8"/>
    </row>
    <row r="1545" spans="1:4" x14ac:dyDescent="0.25">
      <c r="A1545" s="6">
        <v>52160803</v>
      </c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21"/>
      <c r="D1548" s="21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>
        <v>52170801</v>
      </c>
      <c r="B1559" s="7" t="s">
        <v>207</v>
      </c>
      <c r="C1559" s="8"/>
      <c r="D1559" s="8"/>
    </row>
    <row r="1560" spans="1:4" x14ac:dyDescent="0.25">
      <c r="A1560" s="6">
        <v>52170802</v>
      </c>
      <c r="B1560" s="7" t="s">
        <v>208</v>
      </c>
      <c r="C1560" s="8"/>
      <c r="D1560" s="8"/>
    </row>
    <row r="1561" spans="1:4" x14ac:dyDescent="0.25">
      <c r="A1561" s="6">
        <v>52170803</v>
      </c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21"/>
      <c r="D1564" s="21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/>
      <c r="D1612" s="8"/>
    </row>
    <row r="1613" spans="1:4" x14ac:dyDescent="0.25">
      <c r="A1613" s="6">
        <v>530102</v>
      </c>
      <c r="B1613" s="7" t="s">
        <v>95</v>
      </c>
      <c r="C1613" s="8"/>
      <c r="D1613" s="8"/>
    </row>
    <row r="1614" spans="1:4" x14ac:dyDescent="0.25">
      <c r="A1614" s="6">
        <v>530103</v>
      </c>
      <c r="B1614" s="7" t="s">
        <v>96</v>
      </c>
      <c r="C1614" s="8"/>
      <c r="D1614" s="8"/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/>
      <c r="D1616" s="8"/>
    </row>
    <row r="1617" spans="1:4" x14ac:dyDescent="0.25">
      <c r="A1617" s="6">
        <v>530106</v>
      </c>
      <c r="B1617" s="7" t="s">
        <v>99</v>
      </c>
      <c r="C1617" s="8"/>
      <c r="D1617" s="8"/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/>
      <c r="D1619" s="8"/>
    </row>
    <row r="1620" spans="1:4" x14ac:dyDescent="0.25">
      <c r="A1620" s="6">
        <v>530109</v>
      </c>
      <c r="B1620" s="7" t="s">
        <v>102</v>
      </c>
      <c r="C1620" s="8"/>
      <c r="D1620" s="8"/>
    </row>
    <row r="1621" spans="1:4" x14ac:dyDescent="0.25">
      <c r="A1621" s="6">
        <v>530110</v>
      </c>
      <c r="B1621" s="7" t="s">
        <v>103</v>
      </c>
      <c r="C1621" s="8"/>
      <c r="D1621" s="8"/>
    </row>
    <row r="1622" spans="1:4" x14ac:dyDescent="0.25">
      <c r="A1622" s="6">
        <v>530111</v>
      </c>
      <c r="B1622" s="7" t="s">
        <v>104</v>
      </c>
      <c r="C1622" s="8">
        <v>3439501</v>
      </c>
      <c r="D1622" s="8">
        <v>300000</v>
      </c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21"/>
      <c r="D1626" s="21"/>
    </row>
    <row r="1627" spans="1:4" ht="15.75" thickBot="1" x14ac:dyDescent="0.3">
      <c r="A1627" s="9" t="s">
        <v>18</v>
      </c>
      <c r="B1627" s="10"/>
      <c r="C1627" s="11">
        <f>SUM(C1612:C1626)</f>
        <v>3439501</v>
      </c>
      <c r="D1627" s="11">
        <f>SUM(D1612:D1626)</f>
        <v>300000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/>
      <c r="D1629" s="8"/>
    </row>
    <row r="1630" spans="1:4" x14ac:dyDescent="0.25">
      <c r="A1630" s="6">
        <v>530202</v>
      </c>
      <c r="B1630" s="7" t="s">
        <v>95</v>
      </c>
      <c r="C1630" s="8"/>
      <c r="D1630" s="8"/>
    </row>
    <row r="1631" spans="1:4" x14ac:dyDescent="0.25">
      <c r="A1631" s="6">
        <v>530203</v>
      </c>
      <c r="B1631" s="7" t="s">
        <v>96</v>
      </c>
      <c r="C1631" s="8"/>
      <c r="D1631" s="8"/>
    </row>
    <row r="1632" spans="1:4" x14ac:dyDescent="0.25">
      <c r="A1632" s="6">
        <v>530204</v>
      </c>
      <c r="B1632" s="7" t="s">
        <v>97</v>
      </c>
      <c r="C1632" s="8"/>
      <c r="D1632" s="8"/>
    </row>
    <row r="1633" spans="1:4" x14ac:dyDescent="0.25">
      <c r="A1633" s="6">
        <v>530205</v>
      </c>
      <c r="B1633" s="7" t="s">
        <v>98</v>
      </c>
      <c r="C1633" s="8"/>
      <c r="D1633" s="8"/>
    </row>
    <row r="1634" spans="1:4" x14ac:dyDescent="0.25">
      <c r="A1634" s="6">
        <v>530206</v>
      </c>
      <c r="B1634" s="7" t="s">
        <v>99</v>
      </c>
      <c r="C1634" s="8"/>
      <c r="D1634" s="8"/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/>
      <c r="D1636" s="8"/>
    </row>
    <row r="1637" spans="1:4" x14ac:dyDescent="0.25">
      <c r="A1637" s="6">
        <v>530209</v>
      </c>
      <c r="B1637" s="7" t="s">
        <v>102</v>
      </c>
      <c r="C1637" s="8"/>
      <c r="D1637" s="8"/>
    </row>
    <row r="1638" spans="1:4" x14ac:dyDescent="0.25">
      <c r="A1638" s="6">
        <v>530210</v>
      </c>
      <c r="B1638" s="7" t="s">
        <v>103</v>
      </c>
      <c r="C1638" s="8"/>
      <c r="D1638" s="8"/>
    </row>
    <row r="1639" spans="1:4" x14ac:dyDescent="0.25">
      <c r="A1639" s="6">
        <v>530211</v>
      </c>
      <c r="B1639" s="7" t="s">
        <v>104</v>
      </c>
      <c r="C1639" s="8"/>
      <c r="D1639" s="8"/>
    </row>
    <row r="1640" spans="1:4" x14ac:dyDescent="0.25">
      <c r="A1640" s="6">
        <v>530212</v>
      </c>
      <c r="B1640" s="7" t="s">
        <v>105</v>
      </c>
      <c r="C1640" s="8"/>
      <c r="D1640" s="8"/>
    </row>
    <row r="1641" spans="1:4" x14ac:dyDescent="0.25">
      <c r="A1641" s="6">
        <v>530213</v>
      </c>
      <c r="B1641" s="7" t="s">
        <v>106</v>
      </c>
      <c r="C1641" s="8"/>
      <c r="D1641" s="8"/>
    </row>
    <row r="1642" spans="1:4" x14ac:dyDescent="0.25">
      <c r="A1642" s="6">
        <v>530214</v>
      </c>
      <c r="B1642" s="7" t="s">
        <v>107</v>
      </c>
      <c r="C1642" s="8"/>
      <c r="D1642" s="8"/>
    </row>
    <row r="1643" spans="1:4" ht="15.75" thickBot="1" x14ac:dyDescent="0.3">
      <c r="A1643" s="19">
        <v>530215</v>
      </c>
      <c r="B1643" s="20" t="s">
        <v>108</v>
      </c>
      <c r="C1643" s="21"/>
      <c r="D1643" s="21"/>
    </row>
    <row r="1644" spans="1:4" ht="15.75" thickBot="1" x14ac:dyDescent="0.3">
      <c r="A1644" s="9" t="s">
        <v>18</v>
      </c>
      <c r="B1644" s="10"/>
      <c r="C1644" s="11">
        <f>SUM(C1629:C1643)</f>
        <v>0</v>
      </c>
      <c r="D1644" s="11">
        <f>SUM(D1629:D1643)</f>
        <v>0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/>
      <c r="D1646" s="8"/>
    </row>
    <row r="1647" spans="1:4" x14ac:dyDescent="0.25">
      <c r="A1647" s="6">
        <v>530302</v>
      </c>
      <c r="B1647" s="7" t="s">
        <v>95</v>
      </c>
      <c r="C1647" s="8"/>
      <c r="D1647" s="8"/>
    </row>
    <row r="1648" spans="1:4" x14ac:dyDescent="0.25">
      <c r="A1648" s="6">
        <v>530303</v>
      </c>
      <c r="B1648" s="7" t="s">
        <v>96</v>
      </c>
      <c r="C1648" s="8"/>
      <c r="D1648" s="8"/>
    </row>
    <row r="1649" spans="1:4" x14ac:dyDescent="0.25">
      <c r="A1649" s="6">
        <v>530304</v>
      </c>
      <c r="B1649" s="7" t="s">
        <v>97</v>
      </c>
      <c r="C1649" s="8"/>
      <c r="D1649" s="8"/>
    </row>
    <row r="1650" spans="1:4" x14ac:dyDescent="0.25">
      <c r="A1650" s="6">
        <v>530305</v>
      </c>
      <c r="B1650" s="7" t="s">
        <v>98</v>
      </c>
      <c r="C1650" s="8"/>
      <c r="D1650" s="8"/>
    </row>
    <row r="1651" spans="1:4" x14ac:dyDescent="0.25">
      <c r="A1651" s="6">
        <v>530306</v>
      </c>
      <c r="B1651" s="7" t="s">
        <v>99</v>
      </c>
      <c r="C1651" s="8"/>
      <c r="D1651" s="8"/>
    </row>
    <row r="1652" spans="1:4" x14ac:dyDescent="0.25">
      <c r="A1652" s="6">
        <v>530307</v>
      </c>
      <c r="B1652" s="7" t="s">
        <v>100</v>
      </c>
      <c r="C1652" s="8"/>
      <c r="D1652" s="8"/>
    </row>
    <row r="1653" spans="1:4" x14ac:dyDescent="0.25">
      <c r="A1653" s="6">
        <v>530308</v>
      </c>
      <c r="B1653" s="7" t="s">
        <v>101</v>
      </c>
      <c r="C1653" s="8"/>
      <c r="D1653" s="8"/>
    </row>
    <row r="1654" spans="1:4" x14ac:dyDescent="0.25">
      <c r="A1654" s="6">
        <v>530309</v>
      </c>
      <c r="B1654" s="7" t="s">
        <v>102</v>
      </c>
      <c r="C1654" s="8"/>
      <c r="D1654" s="8"/>
    </row>
    <row r="1655" spans="1:4" x14ac:dyDescent="0.25">
      <c r="A1655" s="6">
        <v>530310</v>
      </c>
      <c r="B1655" s="7" t="s">
        <v>103</v>
      </c>
      <c r="C1655" s="8"/>
      <c r="D1655" s="8"/>
    </row>
    <row r="1656" spans="1:4" x14ac:dyDescent="0.25">
      <c r="A1656" s="6">
        <v>530311</v>
      </c>
      <c r="B1656" s="7" t="s">
        <v>104</v>
      </c>
      <c r="C1656" s="8"/>
      <c r="D1656" s="8"/>
    </row>
    <row r="1657" spans="1:4" x14ac:dyDescent="0.25">
      <c r="A1657" s="6">
        <v>530312</v>
      </c>
      <c r="B1657" s="7" t="s">
        <v>105</v>
      </c>
      <c r="C1657" s="8"/>
      <c r="D1657" s="8"/>
    </row>
    <row r="1658" spans="1:4" x14ac:dyDescent="0.25">
      <c r="A1658" s="6">
        <v>530313</v>
      </c>
      <c r="B1658" s="7" t="s">
        <v>106</v>
      </c>
      <c r="C1658" s="8"/>
      <c r="D1658" s="8"/>
    </row>
    <row r="1659" spans="1:4" x14ac:dyDescent="0.25">
      <c r="A1659" s="6">
        <v>530314</v>
      </c>
      <c r="B1659" s="7" t="s">
        <v>107</v>
      </c>
      <c r="C1659" s="8"/>
      <c r="D1659" s="8"/>
    </row>
    <row r="1660" spans="1:4" ht="15.75" thickBot="1" x14ac:dyDescent="0.3">
      <c r="A1660" s="19">
        <v>530315</v>
      </c>
      <c r="B1660" s="20" t="s">
        <v>108</v>
      </c>
      <c r="C1660" s="21"/>
      <c r="D1660" s="21"/>
    </row>
    <row r="1661" spans="1:4" ht="15.75" thickBot="1" x14ac:dyDescent="0.3">
      <c r="A1661" s="9" t="s">
        <v>18</v>
      </c>
      <c r="B1661" s="10"/>
      <c r="C1661" s="11">
        <f>SUM(C1646:C1660)</f>
        <v>0</v>
      </c>
      <c r="D1661" s="11">
        <f>SUM(D1646:D1660)</f>
        <v>0</v>
      </c>
    </row>
    <row r="1662" spans="1:4" x14ac:dyDescent="0.25">
      <c r="A1662" s="12">
        <v>5304</v>
      </c>
      <c r="B1662" s="13" t="s">
        <v>418</v>
      </c>
      <c r="C1662" s="14"/>
      <c r="D1662" s="14"/>
    </row>
    <row r="1663" spans="1:4" x14ac:dyDescent="0.25">
      <c r="A1663" s="6">
        <v>530401</v>
      </c>
      <c r="B1663" s="7" t="s">
        <v>94</v>
      </c>
      <c r="C1663" s="8"/>
      <c r="D1663" s="8"/>
    </row>
    <row r="1664" spans="1:4" x14ac:dyDescent="0.25">
      <c r="A1664" s="6">
        <v>530402</v>
      </c>
      <c r="B1664" s="7" t="s">
        <v>95</v>
      </c>
      <c r="C1664" s="8"/>
      <c r="D1664" s="8"/>
    </row>
    <row r="1665" spans="1:4" x14ac:dyDescent="0.25">
      <c r="A1665" s="6">
        <v>530403</v>
      </c>
      <c r="B1665" s="7" t="s">
        <v>96</v>
      </c>
      <c r="C1665" s="8"/>
      <c r="D1665" s="8"/>
    </row>
    <row r="1666" spans="1:4" x14ac:dyDescent="0.25">
      <c r="A1666" s="6">
        <v>530404</v>
      </c>
      <c r="B1666" s="7" t="s">
        <v>97</v>
      </c>
      <c r="C1666" s="8"/>
      <c r="D1666" s="8"/>
    </row>
    <row r="1667" spans="1:4" x14ac:dyDescent="0.25">
      <c r="A1667" s="6">
        <v>530405</v>
      </c>
      <c r="B1667" s="7" t="s">
        <v>98</v>
      </c>
      <c r="C1667" s="8"/>
      <c r="D1667" s="8"/>
    </row>
    <row r="1668" spans="1:4" x14ac:dyDescent="0.25">
      <c r="A1668" s="6">
        <v>530406</v>
      </c>
      <c r="B1668" s="7" t="s">
        <v>99</v>
      </c>
      <c r="C1668" s="8"/>
      <c r="D1668" s="8"/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/>
      <c r="D1670" s="8"/>
    </row>
    <row r="1671" spans="1:4" x14ac:dyDescent="0.25">
      <c r="A1671" s="6">
        <v>530409</v>
      </c>
      <c r="B1671" s="7" t="s">
        <v>102</v>
      </c>
      <c r="C1671" s="8"/>
      <c r="D1671" s="8"/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/>
      <c r="D1673" s="8"/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21"/>
      <c r="D1677" s="21"/>
    </row>
    <row r="1678" spans="1:4" ht="15.75" thickBot="1" x14ac:dyDescent="0.3">
      <c r="A1678" s="9" t="s">
        <v>18</v>
      </c>
      <c r="B1678" s="10"/>
      <c r="C1678" s="11">
        <f>SUM(C1663:C1677)</f>
        <v>0</v>
      </c>
      <c r="D1678" s="11">
        <f>SUM(D1663:D1677)</f>
        <v>0</v>
      </c>
    </row>
    <row r="1679" spans="1:4" x14ac:dyDescent="0.25">
      <c r="A1679" s="12">
        <v>5305</v>
      </c>
      <c r="B1679" s="13" t="s">
        <v>419</v>
      </c>
      <c r="C1679" s="14"/>
      <c r="D1679" s="14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21"/>
      <c r="D1694" s="21"/>
    </row>
    <row r="1695" spans="1:4" ht="15.75" thickBot="1" x14ac:dyDescent="0.3">
      <c r="A1695" s="9" t="s">
        <v>18</v>
      </c>
      <c r="B1695" s="10"/>
      <c r="C1695" s="11">
        <f>SUM(C1680:C1694)</f>
        <v>0</v>
      </c>
      <c r="D1695" s="11">
        <f>SUM(D1680:D1694)</f>
        <v>0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/>
      <c r="D1697" s="8"/>
    </row>
    <row r="1698" spans="1:4" x14ac:dyDescent="0.25">
      <c r="A1698" s="6">
        <v>530602</v>
      </c>
      <c r="B1698" s="7" t="s">
        <v>95</v>
      </c>
      <c r="C1698" s="8"/>
      <c r="D1698" s="8"/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/>
      <c r="D1701" s="8"/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/>
      <c r="D1705" s="8"/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21"/>
      <c r="D1711" s="21"/>
    </row>
    <row r="1712" spans="1:4" ht="15.75" thickBot="1" x14ac:dyDescent="0.3">
      <c r="A1712" s="9" t="s">
        <v>18</v>
      </c>
      <c r="B1712" s="10"/>
      <c r="C1712" s="11">
        <f>SUM(C1697:C1711)</f>
        <v>0</v>
      </c>
      <c r="D1712" s="11">
        <f>SUM(D1697:D1711)</f>
        <v>0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/>
      <c r="D1714" s="8"/>
    </row>
    <row r="1715" spans="1:4" x14ac:dyDescent="0.25">
      <c r="A1715" s="6">
        <v>530702</v>
      </c>
      <c r="B1715" s="7" t="s">
        <v>95</v>
      </c>
      <c r="C1715" s="8"/>
      <c r="D1715" s="8"/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/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/>
      <c r="D1721" s="8"/>
    </row>
    <row r="1722" spans="1:4" x14ac:dyDescent="0.25">
      <c r="A1722" s="6">
        <v>530709</v>
      </c>
      <c r="B1722" s="7" t="s">
        <v>102</v>
      </c>
      <c r="C1722" s="8"/>
      <c r="D1722" s="8"/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/>
      <c r="D1724" s="8"/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21"/>
      <c r="D1728" s="21"/>
    </row>
    <row r="1729" spans="1:4" ht="15.75" thickBot="1" x14ac:dyDescent="0.3">
      <c r="A1729" s="9" t="s">
        <v>18</v>
      </c>
      <c r="B1729" s="10"/>
      <c r="C1729" s="11">
        <f>SUM(C1714:C1728)</f>
        <v>0</v>
      </c>
      <c r="D1729" s="11">
        <f>SUM(D1714:D1728)</f>
        <v>0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/>
      <c r="D1731" s="8"/>
    </row>
    <row r="1732" spans="1:4" x14ac:dyDescent="0.25">
      <c r="A1732" s="6">
        <v>530802</v>
      </c>
      <c r="B1732" s="7" t="s">
        <v>95</v>
      </c>
      <c r="C1732" s="8"/>
      <c r="D1732" s="8"/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/>
      <c r="D1734" s="8"/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/>
      <c r="D1736" s="8"/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/>
      <c r="D1738" s="8"/>
    </row>
    <row r="1739" spans="1:4" x14ac:dyDescent="0.25">
      <c r="A1739" s="6">
        <v>530809</v>
      </c>
      <c r="B1739" s="7" t="s">
        <v>102</v>
      </c>
      <c r="C1739" s="8"/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21"/>
      <c r="D1745" s="21"/>
    </row>
    <row r="1746" spans="1:4" ht="15.75" thickBot="1" x14ac:dyDescent="0.3">
      <c r="A1746" s="9" t="s">
        <v>18</v>
      </c>
      <c r="B1746" s="10"/>
      <c r="C1746" s="11">
        <f>SUM(C1731:C1745)</f>
        <v>0</v>
      </c>
      <c r="D1746" s="11">
        <f>SUM(D1731:D1745)</f>
        <v>0</v>
      </c>
    </row>
    <row r="1747" spans="1:4" x14ac:dyDescent="0.25">
      <c r="A1747" s="12">
        <v>5309</v>
      </c>
      <c r="B1747" s="13" t="s">
        <v>420</v>
      </c>
      <c r="C1747" s="14"/>
      <c r="D1747" s="14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21"/>
      <c r="D1762" s="21"/>
    </row>
    <row r="1763" spans="1:4" ht="15.75" thickBot="1" x14ac:dyDescent="0.3">
      <c r="A1763" s="9" t="s">
        <v>18</v>
      </c>
      <c r="B1763" s="10"/>
      <c r="C1763" s="11">
        <f>SUM(C1748:C1762)</f>
        <v>0</v>
      </c>
      <c r="D1763" s="11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/>
      <c r="D1765" s="8"/>
    </row>
    <row r="1766" spans="1:4" x14ac:dyDescent="0.25">
      <c r="A1766" s="6">
        <v>531002</v>
      </c>
      <c r="B1766" s="7" t="s">
        <v>95</v>
      </c>
      <c r="C1766" s="8"/>
      <c r="D1766" s="8"/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/>
      <c r="D1770" s="8"/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/>
      <c r="D1772" s="8"/>
    </row>
    <row r="1773" spans="1:4" x14ac:dyDescent="0.25">
      <c r="A1773" s="6">
        <v>531009</v>
      </c>
      <c r="B1773" s="7" t="s">
        <v>102</v>
      </c>
      <c r="C1773" s="8"/>
      <c r="D1773" s="8"/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/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21"/>
      <c r="D1779" s="21"/>
    </row>
    <row r="1780" spans="1:4" ht="15.75" thickBot="1" x14ac:dyDescent="0.3">
      <c r="A1780" s="9" t="s">
        <v>18</v>
      </c>
      <c r="B1780" s="10"/>
      <c r="C1780" s="11">
        <f>SUM(C1765:C1779)</f>
        <v>0</v>
      </c>
      <c r="D1780" s="11">
        <f>SUM(D1765:D1779)</f>
        <v>0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/>
      <c r="D1782" s="8"/>
    </row>
    <row r="1783" spans="1:4" x14ac:dyDescent="0.25">
      <c r="A1783" s="6">
        <v>531102</v>
      </c>
      <c r="B1783" s="7" t="s">
        <v>95</v>
      </c>
      <c r="C1783" s="8"/>
      <c r="D1783" s="8"/>
    </row>
    <row r="1784" spans="1:4" x14ac:dyDescent="0.25">
      <c r="A1784" s="6">
        <v>531103</v>
      </c>
      <c r="B1784" s="7" t="s">
        <v>96</v>
      </c>
      <c r="C1784" s="8"/>
      <c r="D1784" s="8"/>
    </row>
    <row r="1785" spans="1:4" x14ac:dyDescent="0.25">
      <c r="A1785" s="6">
        <v>531104</v>
      </c>
      <c r="B1785" s="7" t="s">
        <v>97</v>
      </c>
      <c r="C1785" s="8"/>
      <c r="D1785" s="8"/>
    </row>
    <row r="1786" spans="1:4" x14ac:dyDescent="0.25">
      <c r="A1786" s="6">
        <v>531105</v>
      </c>
      <c r="B1786" s="7" t="s">
        <v>98</v>
      </c>
      <c r="C1786" s="8"/>
      <c r="D1786" s="8"/>
    </row>
    <row r="1787" spans="1:4" x14ac:dyDescent="0.25">
      <c r="A1787" s="6">
        <v>531106</v>
      </c>
      <c r="B1787" s="7" t="s">
        <v>99</v>
      </c>
      <c r="C1787" s="8"/>
      <c r="D1787" s="8"/>
    </row>
    <row r="1788" spans="1:4" x14ac:dyDescent="0.25">
      <c r="A1788" s="6">
        <v>531107</v>
      </c>
      <c r="B1788" s="7" t="s">
        <v>100</v>
      </c>
      <c r="C1788" s="8"/>
      <c r="D1788" s="8"/>
    </row>
    <row r="1789" spans="1:4" x14ac:dyDescent="0.25">
      <c r="A1789" s="6">
        <v>531108</v>
      </c>
      <c r="B1789" s="7" t="s">
        <v>101</v>
      </c>
      <c r="C1789" s="8"/>
      <c r="D1789" s="8"/>
    </row>
    <row r="1790" spans="1:4" x14ac:dyDescent="0.25">
      <c r="A1790" s="6">
        <v>531109</v>
      </c>
      <c r="B1790" s="7" t="s">
        <v>102</v>
      </c>
      <c r="C1790" s="8"/>
      <c r="D1790" s="8"/>
    </row>
    <row r="1791" spans="1:4" x14ac:dyDescent="0.25">
      <c r="A1791" s="6">
        <v>531110</v>
      </c>
      <c r="B1791" s="7" t="s">
        <v>103</v>
      </c>
      <c r="C1791" s="8"/>
      <c r="D1791" s="8"/>
    </row>
    <row r="1792" spans="1:4" x14ac:dyDescent="0.25">
      <c r="A1792" s="6">
        <v>531111</v>
      </c>
      <c r="B1792" s="7" t="s">
        <v>104</v>
      </c>
      <c r="C1792" s="8">
        <v>2695739</v>
      </c>
      <c r="D1792" s="8">
        <v>2234975</v>
      </c>
    </row>
    <row r="1793" spans="1:4" x14ac:dyDescent="0.25">
      <c r="A1793" s="6">
        <v>531112</v>
      </c>
      <c r="B1793" s="7" t="s">
        <v>105</v>
      </c>
      <c r="C1793" s="8"/>
      <c r="D1793" s="8"/>
    </row>
    <row r="1794" spans="1:4" x14ac:dyDescent="0.25">
      <c r="A1794" s="6">
        <v>531113</v>
      </c>
      <c r="B1794" s="7" t="s">
        <v>106</v>
      </c>
      <c r="C1794" s="8"/>
      <c r="D1794" s="8"/>
    </row>
    <row r="1795" spans="1:4" x14ac:dyDescent="0.25">
      <c r="A1795" s="6">
        <v>531114</v>
      </c>
      <c r="B1795" s="7" t="s">
        <v>107</v>
      </c>
      <c r="C1795" s="8"/>
      <c r="D1795" s="8"/>
    </row>
    <row r="1796" spans="1:4" ht="15.75" thickBot="1" x14ac:dyDescent="0.3">
      <c r="A1796" s="19">
        <v>531115</v>
      </c>
      <c r="B1796" s="20" t="s">
        <v>108</v>
      </c>
      <c r="C1796" s="21"/>
      <c r="D1796" s="21"/>
    </row>
    <row r="1797" spans="1:4" ht="15.75" thickBot="1" x14ac:dyDescent="0.3">
      <c r="A1797" s="9" t="s">
        <v>18</v>
      </c>
      <c r="B1797" s="10"/>
      <c r="C1797" s="11">
        <f>SUM(C1782:C1796)</f>
        <v>2695739</v>
      </c>
      <c r="D1797" s="11">
        <f>SUM(D1782:D1796)</f>
        <v>2234975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/>
      <c r="D1799" s="8"/>
    </row>
    <row r="1800" spans="1:4" x14ac:dyDescent="0.25">
      <c r="A1800" s="6">
        <v>531202</v>
      </c>
      <c r="B1800" s="7" t="s">
        <v>95</v>
      </c>
      <c r="C1800" s="8"/>
      <c r="D1800" s="8"/>
    </row>
    <row r="1801" spans="1:4" x14ac:dyDescent="0.25">
      <c r="A1801" s="6">
        <v>531203</v>
      </c>
      <c r="B1801" s="7" t="s">
        <v>96</v>
      </c>
      <c r="C1801" s="8"/>
      <c r="D1801" s="8"/>
    </row>
    <row r="1802" spans="1:4" x14ac:dyDescent="0.25">
      <c r="A1802" s="6">
        <v>531204</v>
      </c>
      <c r="B1802" s="7" t="s">
        <v>97</v>
      </c>
      <c r="C1802" s="8"/>
      <c r="D1802" s="8"/>
    </row>
    <row r="1803" spans="1:4" x14ac:dyDescent="0.25">
      <c r="A1803" s="6">
        <v>531205</v>
      </c>
      <c r="B1803" s="7" t="s">
        <v>98</v>
      </c>
      <c r="C1803" s="8"/>
      <c r="D1803" s="8"/>
    </row>
    <row r="1804" spans="1:4" x14ac:dyDescent="0.25">
      <c r="A1804" s="6">
        <v>531206</v>
      </c>
      <c r="B1804" s="7" t="s">
        <v>99</v>
      </c>
      <c r="C1804" s="8"/>
      <c r="D1804" s="8"/>
    </row>
    <row r="1805" spans="1:4" x14ac:dyDescent="0.25">
      <c r="A1805" s="6">
        <v>531207</v>
      </c>
      <c r="B1805" s="7" t="s">
        <v>100</v>
      </c>
      <c r="C1805" s="8"/>
      <c r="D1805" s="8"/>
    </row>
    <row r="1806" spans="1:4" x14ac:dyDescent="0.25">
      <c r="A1806" s="6">
        <v>531208</v>
      </c>
      <c r="B1806" s="7" t="s">
        <v>101</v>
      </c>
      <c r="C1806" s="8"/>
      <c r="D1806" s="8"/>
    </row>
    <row r="1807" spans="1:4" x14ac:dyDescent="0.25">
      <c r="A1807" s="6">
        <v>531209</v>
      </c>
      <c r="B1807" s="7" t="s">
        <v>102</v>
      </c>
      <c r="C1807" s="8"/>
      <c r="D1807" s="8"/>
    </row>
    <row r="1808" spans="1:4" x14ac:dyDescent="0.25">
      <c r="A1808" s="6">
        <v>531210</v>
      </c>
      <c r="B1808" s="7" t="s">
        <v>103</v>
      </c>
      <c r="C1808" s="8"/>
      <c r="D1808" s="8"/>
    </row>
    <row r="1809" spans="1:4" x14ac:dyDescent="0.25">
      <c r="A1809" s="6">
        <v>531211</v>
      </c>
      <c r="B1809" s="7" t="s">
        <v>104</v>
      </c>
      <c r="C1809" s="8"/>
      <c r="D1809" s="8"/>
    </row>
    <row r="1810" spans="1:4" x14ac:dyDescent="0.25">
      <c r="A1810" s="6">
        <v>531212</v>
      </c>
      <c r="B1810" s="7" t="s">
        <v>105</v>
      </c>
      <c r="C1810" s="8"/>
      <c r="D1810" s="8"/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21"/>
      <c r="D1813" s="21"/>
    </row>
    <row r="1814" spans="1:4" ht="15.75" thickBot="1" x14ac:dyDescent="0.3">
      <c r="A1814" s="9" t="s">
        <v>18</v>
      </c>
      <c r="B1814" s="10"/>
      <c r="C1814" s="11">
        <f>SUM(C1799:C1813)</f>
        <v>0</v>
      </c>
      <c r="D1814" s="11">
        <f>SUM(D1799:D1813)</f>
        <v>0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/>
      <c r="D1816" s="8"/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/>
      <c r="D1818" s="8"/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/>
      <c r="D1820" s="8"/>
    </row>
    <row r="1821" spans="1:4" x14ac:dyDescent="0.25">
      <c r="A1821" s="6">
        <v>531306</v>
      </c>
      <c r="B1821" s="7" t="s">
        <v>99</v>
      </c>
      <c r="C1821" s="8"/>
      <c r="D1821" s="8"/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/>
      <c r="D1823" s="8"/>
    </row>
    <row r="1824" spans="1:4" x14ac:dyDescent="0.25">
      <c r="A1824" s="6">
        <v>531309</v>
      </c>
      <c r="B1824" s="7" t="s">
        <v>102</v>
      </c>
      <c r="C1824" s="8"/>
      <c r="D1824" s="8"/>
    </row>
    <row r="1825" spans="1:4" x14ac:dyDescent="0.25">
      <c r="A1825" s="6">
        <v>531310</v>
      </c>
      <c r="B1825" s="7" t="s">
        <v>103</v>
      </c>
      <c r="C1825" s="8"/>
      <c r="D1825" s="8"/>
    </row>
    <row r="1826" spans="1:4" x14ac:dyDescent="0.25">
      <c r="A1826" s="6">
        <v>531311</v>
      </c>
      <c r="B1826" s="7" t="s">
        <v>104</v>
      </c>
      <c r="C1826" s="8"/>
      <c r="D1826" s="8"/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21"/>
      <c r="D1830" s="21"/>
    </row>
    <row r="1831" spans="1:4" ht="15.75" thickBot="1" x14ac:dyDescent="0.3">
      <c r="A1831" s="9" t="s">
        <v>18</v>
      </c>
      <c r="B1831" s="10"/>
      <c r="C1831" s="11">
        <f>SUM(C1816:C1830)</f>
        <v>0</v>
      </c>
      <c r="D1831" s="11">
        <f>SUM(D1816:D1830)</f>
        <v>0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/>
      <c r="D1833" s="8"/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/>
    </row>
    <row r="1838" spans="1:4" x14ac:dyDescent="0.25">
      <c r="A1838" s="6">
        <v>531406</v>
      </c>
      <c r="B1838" s="7" t="s">
        <v>99</v>
      </c>
      <c r="C1838" s="8"/>
      <c r="D1838" s="8"/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18"/>
      <c r="D1840" s="18"/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21"/>
      <c r="D1847" s="21"/>
    </row>
    <row r="1848" spans="1:4" ht="15.75" thickBot="1" x14ac:dyDescent="0.3">
      <c r="A1848" s="9" t="s">
        <v>18</v>
      </c>
      <c r="B1848" s="10"/>
      <c r="C1848" s="11">
        <f>SUM(C1833:C1847)</f>
        <v>0</v>
      </c>
      <c r="D1848" s="11">
        <f>SUM(D1833:D1847)</f>
        <v>0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21"/>
      <c r="D1864" s="21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/>
      <c r="D1867" s="8"/>
    </row>
    <row r="1868" spans="1:4" x14ac:dyDescent="0.25">
      <c r="A1868" s="6">
        <v>531602</v>
      </c>
      <c r="B1868" s="7" t="s">
        <v>348</v>
      </c>
      <c r="C1868" s="8"/>
      <c r="D1868" s="8"/>
    </row>
    <row r="1869" spans="1:4" x14ac:dyDescent="0.25">
      <c r="A1869" s="6">
        <v>531603</v>
      </c>
      <c r="B1869" s="7" t="s">
        <v>349</v>
      </c>
      <c r="C1869" s="8"/>
      <c r="D1869" s="8"/>
    </row>
    <row r="1870" spans="1:4" x14ac:dyDescent="0.25">
      <c r="A1870" s="6">
        <v>531604</v>
      </c>
      <c r="B1870" s="7" t="s">
        <v>351</v>
      </c>
      <c r="C1870" s="8"/>
      <c r="D1870" s="8"/>
    </row>
    <row r="1871" spans="1:4" x14ac:dyDescent="0.25">
      <c r="A1871" s="6">
        <v>531605</v>
      </c>
      <c r="B1871" s="7" t="s">
        <v>352</v>
      </c>
      <c r="C1871" s="8"/>
      <c r="D1871" s="8"/>
    </row>
    <row r="1872" spans="1:4" x14ac:dyDescent="0.25">
      <c r="A1872" s="6">
        <v>531606</v>
      </c>
      <c r="B1872" s="7" t="s">
        <v>353</v>
      </c>
      <c r="C1872" s="8"/>
      <c r="D1872" s="8"/>
    </row>
    <row r="1873" spans="1:4" x14ac:dyDescent="0.25">
      <c r="A1873" s="6">
        <v>531607</v>
      </c>
      <c r="B1873" s="7" t="s">
        <v>354</v>
      </c>
      <c r="C1873" s="8"/>
      <c r="D1873" s="8"/>
    </row>
    <row r="1874" spans="1:4" x14ac:dyDescent="0.25">
      <c r="A1874" s="6">
        <v>531608</v>
      </c>
      <c r="B1874" s="7" t="s">
        <v>355</v>
      </c>
      <c r="C1874" s="8"/>
      <c r="D1874" s="8"/>
    </row>
    <row r="1875" spans="1:4" x14ac:dyDescent="0.25">
      <c r="A1875" s="6">
        <v>531609</v>
      </c>
      <c r="B1875" s="7" t="s">
        <v>356</v>
      </c>
      <c r="C1875" s="8"/>
      <c r="D1875" s="8"/>
    </row>
    <row r="1876" spans="1:4" x14ac:dyDescent="0.25">
      <c r="A1876" s="6">
        <v>531610</v>
      </c>
      <c r="B1876" s="7" t="s">
        <v>357</v>
      </c>
      <c r="C1876" s="8"/>
      <c r="D1876" s="8"/>
    </row>
    <row r="1877" spans="1:4" x14ac:dyDescent="0.25">
      <c r="A1877" s="6">
        <v>531611</v>
      </c>
      <c r="B1877" s="7" t="s">
        <v>358</v>
      </c>
      <c r="C1877" s="8"/>
      <c r="D1877" s="8"/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/>
      <c r="D1881" s="8"/>
    </row>
    <row r="1882" spans="1:4" x14ac:dyDescent="0.25">
      <c r="A1882" s="6">
        <v>531616</v>
      </c>
      <c r="B1882" s="7" t="s">
        <v>363</v>
      </c>
      <c r="C1882" s="8"/>
      <c r="D1882" s="8"/>
    </row>
    <row r="1883" spans="1:4" x14ac:dyDescent="0.25">
      <c r="A1883" s="6">
        <v>531617</v>
      </c>
      <c r="B1883" s="7" t="s">
        <v>364</v>
      </c>
      <c r="C1883" s="8"/>
      <c r="D1883" s="8"/>
    </row>
    <row r="1884" spans="1:4" x14ac:dyDescent="0.25">
      <c r="A1884" s="6">
        <v>531618</v>
      </c>
      <c r="B1884" s="7" t="s">
        <v>365</v>
      </c>
      <c r="C1884" s="8"/>
      <c r="D1884" s="8"/>
    </row>
    <row r="1885" spans="1:4" x14ac:dyDescent="0.25">
      <c r="A1885" s="6">
        <v>531619</v>
      </c>
      <c r="B1885" s="7" t="s">
        <v>366</v>
      </c>
      <c r="C1885" s="8"/>
      <c r="D1885" s="8"/>
    </row>
    <row r="1886" spans="1:4" x14ac:dyDescent="0.25">
      <c r="A1886" s="6">
        <v>531620</v>
      </c>
      <c r="B1886" s="7" t="s">
        <v>367</v>
      </c>
      <c r="C1886" s="8"/>
      <c r="D1886" s="8"/>
    </row>
    <row r="1887" spans="1:4" x14ac:dyDescent="0.25">
      <c r="A1887" s="6">
        <v>531621</v>
      </c>
      <c r="B1887" s="7" t="s">
        <v>368</v>
      </c>
      <c r="C1887" s="8"/>
      <c r="D1887" s="8"/>
    </row>
    <row r="1888" spans="1:4" x14ac:dyDescent="0.25">
      <c r="A1888" s="6">
        <v>531622</v>
      </c>
      <c r="B1888" s="7" t="s">
        <v>369</v>
      </c>
      <c r="C1888" s="8"/>
      <c r="D1888" s="8"/>
    </row>
    <row r="1889" spans="1:4" x14ac:dyDescent="0.25">
      <c r="A1889" s="6">
        <v>531623</v>
      </c>
      <c r="B1889" s="7" t="s">
        <v>370</v>
      </c>
      <c r="C1889" s="8"/>
      <c r="D1889" s="8"/>
    </row>
    <row r="1890" spans="1:4" x14ac:dyDescent="0.25">
      <c r="A1890" s="6">
        <v>531624</v>
      </c>
      <c r="B1890" s="7" t="s">
        <v>371</v>
      </c>
      <c r="C1890" s="8"/>
      <c r="D1890" s="8"/>
    </row>
    <row r="1891" spans="1:4" x14ac:dyDescent="0.25">
      <c r="A1891" s="6">
        <v>531625</v>
      </c>
      <c r="B1891" s="7" t="s">
        <v>372</v>
      </c>
      <c r="C1891" s="8"/>
      <c r="D1891" s="8"/>
    </row>
    <row r="1892" spans="1:4" x14ac:dyDescent="0.25">
      <c r="A1892" s="6">
        <v>531626</v>
      </c>
      <c r="B1892" s="7" t="s">
        <v>373</v>
      </c>
      <c r="C1892" s="8"/>
      <c r="D1892" s="8"/>
    </row>
    <row r="1893" spans="1:4" x14ac:dyDescent="0.25">
      <c r="A1893" s="6">
        <v>531627</v>
      </c>
      <c r="B1893" s="7" t="s">
        <v>374</v>
      </c>
      <c r="C1893" s="8"/>
      <c r="D1893" s="8"/>
    </row>
    <row r="1894" spans="1:4" x14ac:dyDescent="0.25">
      <c r="A1894" s="6">
        <v>531628</v>
      </c>
      <c r="B1894" s="7" t="s">
        <v>375</v>
      </c>
      <c r="C1894" s="8"/>
      <c r="D1894" s="8"/>
    </row>
    <row r="1895" spans="1:4" x14ac:dyDescent="0.25">
      <c r="A1895" s="6">
        <v>531629</v>
      </c>
      <c r="B1895" s="7" t="s">
        <v>376</v>
      </c>
      <c r="C1895" s="8"/>
      <c r="D1895" s="8"/>
    </row>
    <row r="1896" spans="1:4" x14ac:dyDescent="0.25">
      <c r="A1896" s="6">
        <v>531630</v>
      </c>
      <c r="B1896" s="7" t="s">
        <v>377</v>
      </c>
      <c r="C1896" s="8"/>
      <c r="D1896" s="8"/>
    </row>
    <row r="1897" spans="1:4" x14ac:dyDescent="0.25">
      <c r="A1897" s="6">
        <v>531631</v>
      </c>
      <c r="B1897" s="7" t="s">
        <v>378</v>
      </c>
      <c r="C1897" s="8"/>
      <c r="D1897" s="8"/>
    </row>
    <row r="1898" spans="1:4" x14ac:dyDescent="0.25">
      <c r="A1898" s="6">
        <v>531632</v>
      </c>
      <c r="B1898" s="7" t="s">
        <v>379</v>
      </c>
      <c r="C1898" s="8"/>
      <c r="D1898" s="8"/>
    </row>
    <row r="1899" spans="1:4" x14ac:dyDescent="0.25">
      <c r="A1899" s="6">
        <v>531633</v>
      </c>
      <c r="B1899" s="7" t="s">
        <v>380</v>
      </c>
      <c r="C1899" s="8"/>
      <c r="D1899" s="8"/>
    </row>
    <row r="1900" spans="1:4" x14ac:dyDescent="0.25">
      <c r="A1900" s="6">
        <v>531634</v>
      </c>
      <c r="B1900" s="7" t="s">
        <v>381</v>
      </c>
      <c r="C1900" s="8"/>
      <c r="D1900" s="8"/>
    </row>
    <row r="1901" spans="1:4" x14ac:dyDescent="0.25">
      <c r="A1901" s="6">
        <v>531635</v>
      </c>
      <c r="B1901" s="7" t="s">
        <v>382</v>
      </c>
      <c r="C1901" s="8"/>
      <c r="D1901" s="8"/>
    </row>
    <row r="1902" spans="1:4" x14ac:dyDescent="0.25">
      <c r="A1902" s="6">
        <v>531636</v>
      </c>
      <c r="B1902" s="7" t="s">
        <v>383</v>
      </c>
      <c r="C1902" s="8"/>
      <c r="D1902" s="8"/>
    </row>
    <row r="1903" spans="1:4" x14ac:dyDescent="0.25">
      <c r="A1903" s="6">
        <v>531637</v>
      </c>
      <c r="B1903" s="7" t="s">
        <v>384</v>
      </c>
      <c r="C1903" s="8"/>
      <c r="D1903" s="8"/>
    </row>
    <row r="1904" spans="1:4" x14ac:dyDescent="0.25">
      <c r="A1904" s="6">
        <v>531638</v>
      </c>
      <c r="B1904" s="7" t="s">
        <v>413</v>
      </c>
      <c r="C1904" s="8"/>
      <c r="D1904" s="8"/>
    </row>
    <row r="1905" spans="1:4" x14ac:dyDescent="0.25">
      <c r="A1905" s="6">
        <v>531639</v>
      </c>
      <c r="B1905" s="7" t="s">
        <v>386</v>
      </c>
      <c r="C1905" s="8"/>
      <c r="D1905" s="8"/>
    </row>
    <row r="1906" spans="1:4" x14ac:dyDescent="0.25">
      <c r="A1906" s="6">
        <v>531640</v>
      </c>
      <c r="B1906" s="7" t="s">
        <v>387</v>
      </c>
      <c r="C1906" s="8"/>
      <c r="D1906" s="8"/>
    </row>
    <row r="1907" spans="1:4" x14ac:dyDescent="0.25">
      <c r="A1907" s="6">
        <v>531641</v>
      </c>
      <c r="B1907" s="7" t="s">
        <v>388</v>
      </c>
      <c r="C1907" s="8"/>
      <c r="D1907" s="8"/>
    </row>
    <row r="1908" spans="1:4" x14ac:dyDescent="0.25">
      <c r="A1908" s="6">
        <v>531642</v>
      </c>
      <c r="B1908" s="7" t="s">
        <v>167</v>
      </c>
      <c r="C1908" s="8"/>
      <c r="D1908" s="8"/>
    </row>
    <row r="1909" spans="1:4" x14ac:dyDescent="0.25">
      <c r="A1909" s="6">
        <v>531643</v>
      </c>
      <c r="B1909" s="7" t="s">
        <v>159</v>
      </c>
      <c r="C1909" s="8"/>
      <c r="D1909" s="8"/>
    </row>
    <row r="1910" spans="1:4" x14ac:dyDescent="0.25">
      <c r="A1910" s="6">
        <v>531644</v>
      </c>
      <c r="B1910" s="7" t="s">
        <v>169</v>
      </c>
      <c r="C1910" s="8"/>
      <c r="D1910" s="8"/>
    </row>
    <row r="1911" spans="1:4" x14ac:dyDescent="0.25">
      <c r="A1911" s="6">
        <v>531645</v>
      </c>
      <c r="B1911" s="7" t="s">
        <v>170</v>
      </c>
      <c r="C1911" s="8"/>
      <c r="D1911" s="8"/>
    </row>
    <row r="1912" spans="1:4" x14ac:dyDescent="0.25">
      <c r="A1912" s="6">
        <v>531646</v>
      </c>
      <c r="B1912" s="7" t="s">
        <v>171</v>
      </c>
      <c r="C1912" s="8"/>
      <c r="D1912" s="8"/>
    </row>
    <row r="1913" spans="1:4" x14ac:dyDescent="0.25">
      <c r="A1913" s="6">
        <v>531647</v>
      </c>
      <c r="B1913" s="7" t="s">
        <v>389</v>
      </c>
      <c r="C1913" s="8"/>
      <c r="D1913" s="8"/>
    </row>
    <row r="1914" spans="1:4" x14ac:dyDescent="0.25">
      <c r="A1914" s="6">
        <v>531648</v>
      </c>
      <c r="B1914" s="7" t="s">
        <v>390</v>
      </c>
      <c r="C1914" s="8"/>
      <c r="D1914" s="8"/>
    </row>
    <row r="1915" spans="1:4" ht="15.75" thickBot="1" x14ac:dyDescent="0.3">
      <c r="A1915" s="6">
        <v>531660</v>
      </c>
      <c r="B1915" s="7" t="s">
        <v>38</v>
      </c>
      <c r="C1915" s="8"/>
      <c r="D1915" s="8"/>
    </row>
    <row r="1916" spans="1:4" x14ac:dyDescent="0.25">
      <c r="A1916" s="38" t="s">
        <v>18</v>
      </c>
      <c r="B1916" s="39"/>
      <c r="C1916" s="40">
        <f>SUM(C1867:C1915)</f>
        <v>0</v>
      </c>
      <c r="D1916" s="40">
        <f>SUM(D1867:D1915)</f>
        <v>0</v>
      </c>
    </row>
    <row r="1917" spans="1:4" x14ac:dyDescent="0.25">
      <c r="A1917" s="41">
        <v>5317</v>
      </c>
      <c r="B1917" s="42" t="s">
        <v>281</v>
      </c>
      <c r="C1917" s="43"/>
      <c r="D1917" s="43"/>
    </row>
    <row r="1918" spans="1:4" ht="15.75" thickBot="1" x14ac:dyDescent="0.3">
      <c r="A1918" s="57">
        <v>531701</v>
      </c>
      <c r="B1918" s="58" t="s">
        <v>291</v>
      </c>
      <c r="C1918" s="77"/>
      <c r="D1918" s="77"/>
    </row>
    <row r="1919" spans="1:4" ht="15.75" thickBot="1" x14ac:dyDescent="0.3">
      <c r="A1919" s="9" t="s">
        <v>18</v>
      </c>
      <c r="B1919" s="10"/>
      <c r="C1919" s="11">
        <f>SUM(C1918:C1918)</f>
        <v>0</v>
      </c>
      <c r="D1919" s="11">
        <f>SUM(D1918:D1918)</f>
        <v>0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21"/>
      <c r="D1936" s="21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21"/>
      <c r="D1953" s="21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21"/>
      <c r="D1970" s="21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21"/>
      <c r="D1987" s="21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21"/>
      <c r="D2004" s="21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21"/>
      <c r="D2021" s="21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21"/>
      <c r="D2038" s="21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21"/>
      <c r="D2055" s="21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21"/>
      <c r="D2072" s="21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21"/>
      <c r="D2089" s="21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21"/>
      <c r="D2106" s="21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21"/>
      <c r="D2123" s="21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21"/>
      <c r="D2140" s="21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21"/>
      <c r="D2157" s="21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21"/>
      <c r="D2174" s="21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21"/>
      <c r="D2191" s="21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21"/>
      <c r="D2208" s="21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21"/>
      <c r="D2225" s="21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7">
        <v>5420</v>
      </c>
      <c r="B2270" s="48" t="s">
        <v>281</v>
      </c>
      <c r="C2270" s="34"/>
      <c r="D2270" s="34"/>
    </row>
    <row r="2271" spans="1:4" ht="15.75" thickBot="1" x14ac:dyDescent="0.3">
      <c r="A2271" s="57">
        <v>542001</v>
      </c>
      <c r="B2271" s="59" t="s">
        <v>282</v>
      </c>
      <c r="C2271" s="60"/>
      <c r="D2271" s="60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/>
      <c r="D2275" s="8"/>
    </row>
    <row r="2276" spans="1:4" x14ac:dyDescent="0.25">
      <c r="A2276" s="6">
        <v>550102</v>
      </c>
      <c r="B2276" s="7" t="s">
        <v>440</v>
      </c>
      <c r="C2276" s="8">
        <v>507063</v>
      </c>
      <c r="D2276" s="8">
        <v>460180</v>
      </c>
    </row>
    <row r="2277" spans="1:4" x14ac:dyDescent="0.25">
      <c r="A2277" s="16">
        <v>550103</v>
      </c>
      <c r="B2277" s="17" t="s">
        <v>441</v>
      </c>
      <c r="C2277" s="18"/>
      <c r="D2277" s="18"/>
    </row>
    <row r="2278" spans="1:4" ht="15.75" thickBot="1" x14ac:dyDescent="0.3">
      <c r="A2278" s="16">
        <v>550110</v>
      </c>
      <c r="B2278" s="17" t="s">
        <v>38</v>
      </c>
      <c r="C2278" s="18"/>
      <c r="D2278" s="18"/>
    </row>
    <row r="2279" spans="1:4" ht="15.75" thickBot="1" x14ac:dyDescent="0.3">
      <c r="A2279" s="9" t="s">
        <v>18</v>
      </c>
      <c r="B2279" s="10"/>
      <c r="C2279" s="11">
        <f>SUM(C2275:C2278)</f>
        <v>507063</v>
      </c>
      <c r="D2279" s="11">
        <f>SUM(D2275:D2278)</f>
        <v>460180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18">
        <v>4582138</v>
      </c>
      <c r="D2282" s="18">
        <v>-24179725</v>
      </c>
    </row>
    <row r="2283" spans="1:4" x14ac:dyDescent="0.25">
      <c r="A2283" s="16">
        <v>550203</v>
      </c>
      <c r="B2283" s="17" t="s">
        <v>444</v>
      </c>
      <c r="C2283" s="18"/>
      <c r="D2283" s="18"/>
    </row>
    <row r="2284" spans="1:4" ht="15.75" thickBot="1" x14ac:dyDescent="0.3">
      <c r="A2284" s="16">
        <v>550210</v>
      </c>
      <c r="B2284" s="17" t="s">
        <v>38</v>
      </c>
      <c r="C2284" s="18"/>
      <c r="D2284" s="18"/>
    </row>
    <row r="2285" spans="1:4" ht="15.75" thickBot="1" x14ac:dyDescent="0.3">
      <c r="A2285" s="9" t="s">
        <v>18</v>
      </c>
      <c r="B2285" s="10"/>
      <c r="C2285" s="11">
        <f>SUM(C2281:C2284)</f>
        <v>4582138</v>
      </c>
      <c r="D2285" s="11">
        <f>SUM(D2281:D2284)</f>
        <v>-24179725</v>
      </c>
    </row>
    <row r="2286" spans="1:4" x14ac:dyDescent="0.25">
      <c r="A2286" s="61"/>
      <c r="B2286" s="50"/>
      <c r="C2286" s="62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21"/>
      <c r="D2299" s="21"/>
    </row>
    <row r="2300" spans="1:4" ht="15.75" thickBot="1" x14ac:dyDescent="0.3">
      <c r="A2300" s="9" t="s">
        <v>18</v>
      </c>
      <c r="B2300" s="55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21"/>
      <c r="D2311" s="21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21"/>
      <c r="D2323" s="21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21"/>
      <c r="D2340" s="21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21"/>
      <c r="D2357" s="21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21"/>
      <c r="D2374" s="21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63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54"/>
      <c r="B2399" s="33"/>
      <c r="C2399" s="14"/>
      <c r="D2399" s="14"/>
    </row>
    <row r="2400" spans="1:4" x14ac:dyDescent="0.25">
      <c r="A2400" s="64" t="s">
        <v>454</v>
      </c>
      <c r="B2400" s="65"/>
      <c r="C2400" s="66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351548454</v>
      </c>
      <c r="D2400" s="66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305643329</v>
      </c>
    </row>
    <row r="2401" spans="1:4" x14ac:dyDescent="0.25">
      <c r="A2401" s="67"/>
      <c r="B2401" s="7"/>
      <c r="C2401" s="68"/>
      <c r="D2401" s="68"/>
    </row>
    <row r="2402" spans="1:4" x14ac:dyDescent="0.25">
      <c r="A2402" s="64" t="s">
        <v>455</v>
      </c>
      <c r="B2402" s="65"/>
      <c r="C2402" s="66">
        <f>C1115-C2400</f>
        <v>136138463</v>
      </c>
      <c r="D2402" s="66">
        <f>D1115-D2400</f>
        <v>114661227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E4EC08-6FCD-44F0-8928-BBA6B7A7DED0}">
  <dimension ref="A1:D2402"/>
  <sheetViews>
    <sheetView workbookViewId="0">
      <selection activeCell="B16" sqref="B16"/>
    </sheetView>
  </sheetViews>
  <sheetFormatPr baseColWidth="10" defaultRowHeight="15" x14ac:dyDescent="0.25"/>
  <cols>
    <col min="1" max="1" width="7.140625" style="69" customWidth="1"/>
    <col min="2" max="2" width="75.85546875" style="70" customWidth="1"/>
    <col min="3" max="4" width="16.140625" style="71" customWidth="1"/>
  </cols>
  <sheetData>
    <row r="1" spans="1:4" x14ac:dyDescent="0.25">
      <c r="A1" s="1" t="s">
        <v>0</v>
      </c>
      <c r="B1" s="1" t="s">
        <v>1</v>
      </c>
      <c r="C1" s="86">
        <v>2021</v>
      </c>
      <c r="D1" s="86">
        <v>2020</v>
      </c>
    </row>
    <row r="2" spans="1:4" x14ac:dyDescent="0.25">
      <c r="A2" s="3">
        <v>1</v>
      </c>
      <c r="B2" s="4" t="s">
        <v>2</v>
      </c>
      <c r="C2" s="73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/>
      <c r="D6" s="8"/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/>
      <c r="D8" s="8">
        <v>8594522.4000000004</v>
      </c>
    </row>
    <row r="9" spans="1:4" x14ac:dyDescent="0.25">
      <c r="A9" s="6">
        <v>1105</v>
      </c>
      <c r="B9" s="7" t="s">
        <v>9</v>
      </c>
      <c r="C9" s="8"/>
      <c r="D9" s="8">
        <v>-2529762.5299999998</v>
      </c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50978397.039999999</v>
      </c>
      <c r="D11" s="8">
        <v>28326535.039999999</v>
      </c>
    </row>
    <row r="12" spans="1:4" x14ac:dyDescent="0.25">
      <c r="A12" s="6">
        <v>1108</v>
      </c>
      <c r="B12" s="7" t="s">
        <v>12</v>
      </c>
      <c r="C12" s="8"/>
      <c r="D12" s="8"/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/>
      <c r="D14" s="8"/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/>
      <c r="D16" s="8"/>
    </row>
    <row r="17" spans="1:4" ht="15.75" thickBot="1" x14ac:dyDescent="0.3">
      <c r="A17" s="6">
        <v>1111</v>
      </c>
      <c r="B17" s="7" t="s">
        <v>17</v>
      </c>
      <c r="C17" s="8"/>
      <c r="D17" s="8"/>
    </row>
    <row r="18" spans="1:4" ht="15.75" thickBot="1" x14ac:dyDescent="0.3">
      <c r="A18" s="9" t="s">
        <v>18</v>
      </c>
      <c r="B18" s="10"/>
      <c r="C18" s="11">
        <f>SUM(C4:C17)</f>
        <v>50978397.039999999</v>
      </c>
      <c r="D18" s="11">
        <f>SUM(D4:D17)</f>
        <v>34391294.909999996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8"/>
      <c r="D20" s="8"/>
    </row>
    <row r="21" spans="1:4" x14ac:dyDescent="0.25">
      <c r="A21" s="6">
        <v>1202</v>
      </c>
      <c r="B21" s="7" t="s">
        <v>21</v>
      </c>
      <c r="C21" s="8">
        <v>20000</v>
      </c>
      <c r="D21" s="8">
        <v>20000</v>
      </c>
    </row>
    <row r="22" spans="1:4" x14ac:dyDescent="0.25">
      <c r="A22" s="6">
        <v>1203</v>
      </c>
      <c r="B22" s="7" t="s">
        <v>22</v>
      </c>
      <c r="C22" s="8">
        <v>19216474.469999999</v>
      </c>
      <c r="D22" s="8">
        <v>18056413.350000001</v>
      </c>
    </row>
    <row r="23" spans="1:4" x14ac:dyDescent="0.25">
      <c r="A23" s="6">
        <v>1204</v>
      </c>
      <c r="B23" s="7" t="s">
        <v>23</v>
      </c>
      <c r="C23" s="8"/>
      <c r="D23" s="8"/>
    </row>
    <row r="24" spans="1:4" ht="15.75" thickBot="1" x14ac:dyDescent="0.3">
      <c r="A24" s="16">
        <v>1205</v>
      </c>
      <c r="B24" s="17" t="s">
        <v>24</v>
      </c>
      <c r="C24" s="18">
        <v>3655544.35</v>
      </c>
      <c r="D24" s="18">
        <v>2000702.08</v>
      </c>
    </row>
    <row r="25" spans="1:4" ht="15.75" thickBot="1" x14ac:dyDescent="0.3">
      <c r="A25" s="9" t="s">
        <v>18</v>
      </c>
      <c r="B25" s="10"/>
      <c r="C25" s="11">
        <f>SUM(C20:C24)</f>
        <v>22892018.82</v>
      </c>
      <c r="D25" s="11">
        <f>SUM(D20:D24)</f>
        <v>20077115.43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587787.09</v>
      </c>
      <c r="D27" s="8">
        <v>329118.21000000002</v>
      </c>
    </row>
    <row r="28" spans="1:4" x14ac:dyDescent="0.25">
      <c r="A28" s="6">
        <v>1302</v>
      </c>
      <c r="B28" s="7" t="s">
        <v>27</v>
      </c>
      <c r="C28" s="8">
        <v>24004796.579999998</v>
      </c>
      <c r="D28" s="8">
        <v>13339694.640000001</v>
      </c>
    </row>
    <row r="29" spans="1:4" x14ac:dyDescent="0.25">
      <c r="A29" s="6">
        <v>1303</v>
      </c>
      <c r="B29" s="7" t="s">
        <v>28</v>
      </c>
      <c r="C29" s="8"/>
      <c r="D29" s="8"/>
    </row>
    <row r="30" spans="1:4" x14ac:dyDescent="0.25">
      <c r="A30" s="6">
        <v>1304</v>
      </c>
      <c r="B30" s="7" t="s">
        <v>29</v>
      </c>
      <c r="C30" s="8"/>
      <c r="D30" s="8"/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5917.84</v>
      </c>
      <c r="D32" s="8">
        <v>6430.85</v>
      </c>
    </row>
    <row r="33" spans="1:4" x14ac:dyDescent="0.25">
      <c r="A33" s="6">
        <v>1307</v>
      </c>
      <c r="B33" s="7" t="s">
        <v>32</v>
      </c>
      <c r="C33" s="8">
        <v>5905937.0899999999</v>
      </c>
      <c r="D33" s="8">
        <v>5052821.8099999996</v>
      </c>
    </row>
    <row r="34" spans="1:4" x14ac:dyDescent="0.25">
      <c r="A34" s="6">
        <v>1308</v>
      </c>
      <c r="B34" s="7" t="s">
        <v>33</v>
      </c>
      <c r="C34" s="8">
        <v>32750</v>
      </c>
      <c r="D34" s="8">
        <v>70710</v>
      </c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/>
      <c r="D37" s="8"/>
    </row>
    <row r="38" spans="1:4" x14ac:dyDescent="0.25">
      <c r="A38" s="16">
        <v>1312</v>
      </c>
      <c r="B38" s="17" t="s">
        <v>37</v>
      </c>
      <c r="C38" s="18"/>
      <c r="D38" s="18"/>
    </row>
    <row r="39" spans="1:4" ht="15.75" thickBot="1" x14ac:dyDescent="0.3">
      <c r="A39" s="16">
        <v>1320</v>
      </c>
      <c r="B39" s="17" t="s">
        <v>38</v>
      </c>
      <c r="C39" s="18">
        <v>15810</v>
      </c>
      <c r="D39" s="18"/>
    </row>
    <row r="40" spans="1:4" ht="15.75" thickBot="1" x14ac:dyDescent="0.3">
      <c r="A40" s="9" t="s">
        <v>18</v>
      </c>
      <c r="B40" s="10"/>
      <c r="C40" s="11">
        <f>SUM(C27:C39)</f>
        <v>30552998.599999998</v>
      </c>
      <c r="D40" s="11">
        <f>SUM(D27:D39)</f>
        <v>18798775.510000002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/>
      <c r="D46" s="8"/>
    </row>
    <row r="47" spans="1:4" x14ac:dyDescent="0.25">
      <c r="A47" s="6">
        <v>1406</v>
      </c>
      <c r="B47" s="7" t="s">
        <v>45</v>
      </c>
      <c r="C47" s="8"/>
      <c r="D47" s="8"/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8"/>
    </row>
    <row r="51" spans="1:4" ht="15.75" thickBot="1" x14ac:dyDescent="0.3">
      <c r="A51" s="9" t="s">
        <v>18</v>
      </c>
      <c r="B51" s="10"/>
      <c r="C51" s="11">
        <f>SUM(C42:C50)</f>
        <v>0</v>
      </c>
      <c r="D51" s="11">
        <f>SUM(D42:D50)</f>
        <v>0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/>
      <c r="D53" s="8"/>
    </row>
    <row r="54" spans="1:4" x14ac:dyDescent="0.25">
      <c r="A54" s="6">
        <v>1502</v>
      </c>
      <c r="B54" s="7" t="s">
        <v>51</v>
      </c>
      <c r="C54" s="8"/>
      <c r="D54" s="8"/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8803030.0099999998</v>
      </c>
      <c r="D57" s="8">
        <v>3997076.61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/>
      <c r="D59" s="8"/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16">
        <v>1510</v>
      </c>
      <c r="B61" s="17" t="s">
        <v>38</v>
      </c>
      <c r="C61" s="8">
        <v>23347.45</v>
      </c>
      <c r="D61" s="8">
        <v>91500</v>
      </c>
    </row>
    <row r="62" spans="1:4" x14ac:dyDescent="0.25">
      <c r="A62" s="38" t="s">
        <v>18</v>
      </c>
      <c r="B62" s="39"/>
      <c r="C62" s="40">
        <f>SUM(C53:C61)</f>
        <v>8826377.459999999</v>
      </c>
      <c r="D62" s="40">
        <f>SUM(D53:D61)</f>
        <v>4088576.61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1313987.29</v>
      </c>
      <c r="D64" s="8">
        <v>1273493.77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/>
      <c r="D68" s="8"/>
    </row>
    <row r="69" spans="1:4" ht="15.75" thickBot="1" x14ac:dyDescent="0.3">
      <c r="A69" s="9" t="s">
        <v>18</v>
      </c>
      <c r="B69" s="10"/>
      <c r="C69" s="11">
        <f>SUM(C64:C68)</f>
        <v>1313987.29</v>
      </c>
      <c r="D69" s="11">
        <f>SUM(D64:D68)</f>
        <v>1273493.77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/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5349467.88</v>
      </c>
      <c r="D73" s="8">
        <v>5017607.8499999996</v>
      </c>
    </row>
    <row r="74" spans="1:4" x14ac:dyDescent="0.25">
      <c r="A74" s="6">
        <v>1704</v>
      </c>
      <c r="B74" s="7" t="s">
        <v>68</v>
      </c>
      <c r="C74" s="8">
        <v>-3142913.49</v>
      </c>
      <c r="D74" s="8">
        <v>-3019123.4</v>
      </c>
    </row>
    <row r="75" spans="1:4" x14ac:dyDescent="0.25">
      <c r="A75" s="6">
        <v>1705</v>
      </c>
      <c r="B75" s="7" t="s">
        <v>69</v>
      </c>
      <c r="C75" s="8"/>
      <c r="D75" s="8">
        <v>114459.94</v>
      </c>
    </row>
    <row r="76" spans="1:4" ht="15.75" thickBot="1" x14ac:dyDescent="0.3">
      <c r="A76" s="6">
        <v>1706</v>
      </c>
      <c r="B76" s="7" t="s">
        <v>70</v>
      </c>
      <c r="C76" s="8"/>
      <c r="D76" s="8">
        <v>-114459.94</v>
      </c>
    </row>
    <row r="77" spans="1:4" ht="15.75" thickBot="1" x14ac:dyDescent="0.3">
      <c r="A77" s="9" t="s">
        <v>18</v>
      </c>
      <c r="B77" s="10"/>
      <c r="C77" s="11">
        <f>SUM(C71:C76)</f>
        <v>2206554.3899999997</v>
      </c>
      <c r="D77" s="11">
        <f>SUM(D71:D76)</f>
        <v>1998484.4499999997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18"/>
      <c r="D80" s="1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>
        <v>146563.44</v>
      </c>
      <c r="D83" s="8">
        <v>545885.36</v>
      </c>
    </row>
    <row r="84" spans="1:4" x14ac:dyDescent="0.25">
      <c r="A84" s="6">
        <v>1902</v>
      </c>
      <c r="B84" s="7" t="s">
        <v>75</v>
      </c>
      <c r="C84" s="8"/>
      <c r="D84" s="8"/>
    </row>
    <row r="85" spans="1:4" x14ac:dyDescent="0.25">
      <c r="A85" s="6">
        <v>1903</v>
      </c>
      <c r="B85" s="7" t="s">
        <v>76</v>
      </c>
      <c r="C85" s="8">
        <v>133525.87</v>
      </c>
      <c r="D85" s="8">
        <v>100010.18</v>
      </c>
    </row>
    <row r="86" spans="1:4" x14ac:dyDescent="0.25">
      <c r="A86" s="6">
        <v>1904</v>
      </c>
      <c r="B86" s="7" t="s">
        <v>77</v>
      </c>
      <c r="C86" s="8">
        <v>637052.84</v>
      </c>
      <c r="D86" s="8">
        <v>1991815.16</v>
      </c>
    </row>
    <row r="87" spans="1:4" x14ac:dyDescent="0.25">
      <c r="A87" s="6">
        <v>1905</v>
      </c>
      <c r="B87" s="7" t="s">
        <v>78</v>
      </c>
      <c r="C87" s="8">
        <v>6383388.5599999996</v>
      </c>
      <c r="D87" s="8">
        <v>6383388.5599999996</v>
      </c>
    </row>
    <row r="88" spans="1:4" x14ac:dyDescent="0.25">
      <c r="A88" s="6">
        <v>1906</v>
      </c>
      <c r="B88" s="7" t="s">
        <v>79</v>
      </c>
      <c r="C88" s="8">
        <v>-2536291.2799999998</v>
      </c>
      <c r="D88" s="8">
        <v>-1676607.1</v>
      </c>
    </row>
    <row r="89" spans="1:4" x14ac:dyDescent="0.25">
      <c r="A89" s="6">
        <v>1907</v>
      </c>
      <c r="B89" s="7" t="s">
        <v>80</v>
      </c>
      <c r="C89" s="8">
        <v>2408844.44</v>
      </c>
      <c r="D89" s="8">
        <v>2408844.44</v>
      </c>
    </row>
    <row r="90" spans="1:4" x14ac:dyDescent="0.25">
      <c r="A90" s="6">
        <v>1908</v>
      </c>
      <c r="B90" s="7" t="s">
        <v>81</v>
      </c>
      <c r="C90" s="8">
        <v>-1735225.61</v>
      </c>
      <c r="D90" s="8">
        <v>-1391041.69</v>
      </c>
    </row>
    <row r="91" spans="1:4" ht="15.75" thickBot="1" x14ac:dyDescent="0.3">
      <c r="A91" s="6">
        <v>1910</v>
      </c>
      <c r="B91" s="7" t="s">
        <v>38</v>
      </c>
      <c r="C91" s="8"/>
      <c r="D91" s="8"/>
    </row>
    <row r="92" spans="1:4" ht="15.75" thickBot="1" x14ac:dyDescent="0.3">
      <c r="A92" s="9" t="s">
        <v>82</v>
      </c>
      <c r="B92" s="10"/>
      <c r="C92" s="11">
        <f>SUM(C83:C91)</f>
        <v>5437858.2599999988</v>
      </c>
      <c r="D92" s="11">
        <f>SUM(D83:D91)</f>
        <v>8362294.9100000001</v>
      </c>
    </row>
    <row r="93" spans="1:4" ht="15.75" thickBot="1" x14ac:dyDescent="0.3">
      <c r="A93" s="27"/>
      <c r="B93" s="20"/>
      <c r="C93" s="28"/>
      <c r="D93" s="28"/>
    </row>
    <row r="94" spans="1:4" ht="15.75" thickBot="1" x14ac:dyDescent="0.3">
      <c r="A94" s="29" t="s">
        <v>83</v>
      </c>
      <c r="B94" s="30"/>
      <c r="C94" s="31">
        <f>C18+C25+C40+C51+C62+C69+C77+C81+C92</f>
        <v>122208191.86</v>
      </c>
      <c r="D94" s="31">
        <f>D18+D25+D40+D51+D62+D69+D77+D81+D92</f>
        <v>88990035.589999989</v>
      </c>
    </row>
    <row r="95" spans="1:4" x14ac:dyDescent="0.25">
      <c r="A95" s="32"/>
      <c r="B95" s="33"/>
      <c r="C95" s="34"/>
      <c r="D95" s="34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>
        <v>497889.71</v>
      </c>
      <c r="D98" s="8">
        <v>531468.79</v>
      </c>
    </row>
    <row r="99" spans="1:4" x14ac:dyDescent="0.25">
      <c r="A99" s="6">
        <v>2102</v>
      </c>
      <c r="B99" s="7" t="s">
        <v>87</v>
      </c>
      <c r="C99" s="8">
        <v>339058.18</v>
      </c>
      <c r="D99" s="8">
        <v>307491.74</v>
      </c>
    </row>
    <row r="100" spans="1:4" x14ac:dyDescent="0.25">
      <c r="A100" s="6">
        <v>2103</v>
      </c>
      <c r="B100" s="7" t="s">
        <v>88</v>
      </c>
      <c r="C100" s="8"/>
      <c r="D100" s="8"/>
    </row>
    <row r="101" spans="1:4" x14ac:dyDescent="0.25">
      <c r="A101" s="6">
        <v>2104</v>
      </c>
      <c r="B101" s="7" t="s">
        <v>89</v>
      </c>
      <c r="C101" s="8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>
        <v>747578.6</v>
      </c>
      <c r="D103" s="8">
        <v>19909.75</v>
      </c>
    </row>
    <row r="104" spans="1:4" ht="15.75" thickBot="1" x14ac:dyDescent="0.3">
      <c r="A104" s="16">
        <v>2110</v>
      </c>
      <c r="B104" s="17" t="s">
        <v>92</v>
      </c>
      <c r="C104" s="18"/>
      <c r="D104" s="18"/>
    </row>
    <row r="105" spans="1:4" ht="15.75" thickBot="1" x14ac:dyDescent="0.3">
      <c r="A105" s="9" t="s">
        <v>18</v>
      </c>
      <c r="B105" s="10"/>
      <c r="C105" s="11">
        <f>SUM(C98:C104)</f>
        <v>1584526.49</v>
      </c>
      <c r="D105" s="11">
        <f>SUM(D98:D104)</f>
        <v>858870.28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>
        <v>39452.67</v>
      </c>
      <c r="D107" s="8">
        <v>128366.75</v>
      </c>
    </row>
    <row r="108" spans="1:4" x14ac:dyDescent="0.25">
      <c r="A108" s="6">
        <v>2202</v>
      </c>
      <c r="B108" s="7" t="s">
        <v>95</v>
      </c>
      <c r="C108" s="8"/>
      <c r="D108" s="8"/>
    </row>
    <row r="109" spans="1:4" x14ac:dyDescent="0.25">
      <c r="A109" s="6">
        <v>2203</v>
      </c>
      <c r="B109" s="35" t="s">
        <v>96</v>
      </c>
      <c r="C109" s="8">
        <v>212897.22</v>
      </c>
      <c r="D109" s="8">
        <v>323907.81</v>
      </c>
    </row>
    <row r="110" spans="1:4" x14ac:dyDescent="0.25">
      <c r="A110" s="6">
        <v>2204</v>
      </c>
      <c r="B110" s="7" t="s">
        <v>97</v>
      </c>
      <c r="C110" s="8">
        <v>-420784.68</v>
      </c>
      <c r="D110" s="8">
        <v>21353.52</v>
      </c>
    </row>
    <row r="111" spans="1:4" x14ac:dyDescent="0.25">
      <c r="A111" s="6">
        <v>2205</v>
      </c>
      <c r="B111" s="7" t="s">
        <v>98</v>
      </c>
      <c r="C111" s="8"/>
      <c r="D111" s="8"/>
    </row>
    <row r="112" spans="1:4" x14ac:dyDescent="0.25">
      <c r="A112" s="6">
        <v>2206</v>
      </c>
      <c r="B112" s="7" t="s">
        <v>99</v>
      </c>
      <c r="C112" s="8">
        <v>43891259.700000003</v>
      </c>
      <c r="D112" s="8">
        <v>20117153.620000001</v>
      </c>
    </row>
    <row r="113" spans="1:4" x14ac:dyDescent="0.25">
      <c r="A113" s="6">
        <v>2207</v>
      </c>
      <c r="B113" s="7" t="s">
        <v>100</v>
      </c>
      <c r="C113" s="8"/>
      <c r="D113" s="8"/>
    </row>
    <row r="114" spans="1:4" x14ac:dyDescent="0.25">
      <c r="A114" s="6">
        <v>2208</v>
      </c>
      <c r="B114" s="7" t="s">
        <v>101</v>
      </c>
      <c r="C114" s="8"/>
      <c r="D114" s="8"/>
    </row>
    <row r="115" spans="1:4" x14ac:dyDescent="0.25">
      <c r="A115" s="6">
        <v>2209</v>
      </c>
      <c r="B115" s="7" t="s">
        <v>102</v>
      </c>
      <c r="C115" s="8">
        <v>1362030.37</v>
      </c>
      <c r="D115" s="8">
        <v>580729.56000000006</v>
      </c>
    </row>
    <row r="116" spans="1:4" x14ac:dyDescent="0.25">
      <c r="A116" s="6">
        <v>2210</v>
      </c>
      <c r="B116" s="7" t="s">
        <v>103</v>
      </c>
      <c r="C116" s="8">
        <v>-2809.4</v>
      </c>
      <c r="D116" s="8"/>
    </row>
    <row r="117" spans="1:4" x14ac:dyDescent="0.25">
      <c r="A117" s="6">
        <v>2211</v>
      </c>
      <c r="B117" s="7" t="s">
        <v>104</v>
      </c>
      <c r="C117" s="8">
        <v>5206.17</v>
      </c>
      <c r="D117" s="8">
        <v>11000</v>
      </c>
    </row>
    <row r="118" spans="1:4" x14ac:dyDescent="0.25">
      <c r="A118" s="6">
        <v>2212</v>
      </c>
      <c r="B118" s="7" t="s">
        <v>105</v>
      </c>
      <c r="C118" s="8">
        <v>62132.74</v>
      </c>
      <c r="D118" s="8">
        <v>371437.74</v>
      </c>
    </row>
    <row r="119" spans="1:4" x14ac:dyDescent="0.25">
      <c r="A119" s="6">
        <v>2213</v>
      </c>
      <c r="B119" s="7" t="s">
        <v>106</v>
      </c>
      <c r="C119" s="8">
        <v>4273572.9400000004</v>
      </c>
      <c r="D119" s="8">
        <v>503727.3</v>
      </c>
    </row>
    <row r="120" spans="1:4" x14ac:dyDescent="0.25">
      <c r="A120" s="6">
        <v>2214</v>
      </c>
      <c r="B120" s="7" t="s">
        <v>107</v>
      </c>
      <c r="C120" s="8">
        <v>-36568.959999999999</v>
      </c>
      <c r="D120" s="8">
        <v>323848.98</v>
      </c>
    </row>
    <row r="121" spans="1:4" x14ac:dyDescent="0.25">
      <c r="A121" s="6">
        <v>2215</v>
      </c>
      <c r="B121" s="7" t="s">
        <v>108</v>
      </c>
      <c r="C121" s="8"/>
      <c r="D121" s="8"/>
    </row>
    <row r="122" spans="1:4" ht="15.75" thickBot="1" x14ac:dyDescent="0.3">
      <c r="A122" s="19">
        <v>2216</v>
      </c>
      <c r="B122" s="20" t="s">
        <v>109</v>
      </c>
      <c r="C122" s="21"/>
      <c r="D122" s="21"/>
    </row>
    <row r="123" spans="1:4" ht="15.75" thickBot="1" x14ac:dyDescent="0.3">
      <c r="A123" s="9" t="s">
        <v>18</v>
      </c>
      <c r="B123" s="10"/>
      <c r="C123" s="11">
        <f>SUM(C107:C122)</f>
        <v>49386388.770000003</v>
      </c>
      <c r="D123" s="11">
        <f>SUM(D107:D122)</f>
        <v>22381525.279999997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>
        <v>30000</v>
      </c>
    </row>
    <row r="126" spans="1:4" x14ac:dyDescent="0.25">
      <c r="A126" s="6">
        <v>2302</v>
      </c>
      <c r="B126" s="7" t="s">
        <v>112</v>
      </c>
      <c r="C126" s="8"/>
      <c r="D126" s="8"/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/>
      <c r="D129" s="8">
        <v>16480</v>
      </c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/>
      <c r="D136" s="8"/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4468775.46</v>
      </c>
      <c r="D138" s="8">
        <v>8857897.8100000005</v>
      </c>
    </row>
    <row r="139" spans="1:4" x14ac:dyDescent="0.25">
      <c r="A139" s="6">
        <v>2314</v>
      </c>
      <c r="B139" s="7" t="s">
        <v>125</v>
      </c>
      <c r="C139" s="8"/>
      <c r="D139" s="8"/>
    </row>
    <row r="140" spans="1:4" ht="15.75" thickBot="1" x14ac:dyDescent="0.3">
      <c r="A140" s="19"/>
      <c r="B140" s="20" t="s">
        <v>126</v>
      </c>
      <c r="C140" s="21"/>
      <c r="D140" s="21"/>
    </row>
    <row r="141" spans="1:4" ht="15.75" thickBot="1" x14ac:dyDescent="0.3">
      <c r="A141" s="9" t="s">
        <v>18</v>
      </c>
      <c r="B141" s="10"/>
      <c r="C141" s="11">
        <f>SUM(C125:C140)</f>
        <v>4468775.46</v>
      </c>
      <c r="D141" s="11">
        <f>SUM(D125:D140)</f>
        <v>8904377.8100000005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/>
      <c r="D143" s="8"/>
    </row>
    <row r="144" spans="1:4" x14ac:dyDescent="0.25">
      <c r="A144" s="6">
        <v>2402</v>
      </c>
      <c r="B144" s="7" t="s">
        <v>129</v>
      </c>
      <c r="C144" s="8"/>
      <c r="D144" s="8">
        <v>5978918.7300000004</v>
      </c>
    </row>
    <row r="145" spans="1:4" x14ac:dyDescent="0.25">
      <c r="A145" s="6">
        <v>2403</v>
      </c>
      <c r="B145" s="7" t="s">
        <v>130</v>
      </c>
      <c r="C145" s="8"/>
      <c r="D145" s="8"/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/>
      <c r="D147" s="8"/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0</v>
      </c>
      <c r="D149" s="11">
        <f>SUM(D143:D148)</f>
        <v>5978918.7300000004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/>
      <c r="D151" s="8"/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>
        <v>2652934.5099999998</v>
      </c>
      <c r="D153" s="8">
        <v>1123211.08</v>
      </c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/>
      <c r="D155" s="8"/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2652934.5099999998</v>
      </c>
      <c r="D157" s="11">
        <f>SUM(D151:D156)</f>
        <v>1123211.08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6582310.7999999998</v>
      </c>
      <c r="D160" s="8">
        <v>1103481.0900000001</v>
      </c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/>
      <c r="D162" s="8"/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2010638.15</v>
      </c>
      <c r="D164" s="8">
        <v>2985588.84</v>
      </c>
    </row>
    <row r="165" spans="1:4" x14ac:dyDescent="0.25">
      <c r="A165" s="6">
        <v>2607</v>
      </c>
      <c r="B165" s="7" t="s">
        <v>148</v>
      </c>
      <c r="C165" s="8"/>
      <c r="D165" s="8"/>
    </row>
    <row r="166" spans="1:4" ht="15.75" thickBot="1" x14ac:dyDescent="0.3">
      <c r="A166" s="19">
        <v>2608</v>
      </c>
      <c r="B166" s="20" t="s">
        <v>149</v>
      </c>
      <c r="C166" s="21"/>
      <c r="D166" s="21"/>
    </row>
    <row r="167" spans="1:4" ht="15.75" thickBot="1" x14ac:dyDescent="0.3">
      <c r="A167" s="9" t="s">
        <v>18</v>
      </c>
      <c r="B167" s="10"/>
      <c r="C167" s="11">
        <f>SUM(C159:C166)</f>
        <v>8592948.9499999993</v>
      </c>
      <c r="D167" s="11">
        <f>SUM(D159:D166)</f>
        <v>4089069.9299999997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2536065.2200000002</v>
      </c>
      <c r="D169" s="8">
        <v>1177736.72</v>
      </c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/>
      <c r="D172" s="8">
        <v>306542.65999999997</v>
      </c>
    </row>
    <row r="173" spans="1:4" x14ac:dyDescent="0.25">
      <c r="A173" s="6">
        <v>2705</v>
      </c>
      <c r="B173" s="7" t="s">
        <v>155</v>
      </c>
      <c r="C173" s="8">
        <v>29969.64</v>
      </c>
      <c r="D173" s="8">
        <v>3686.6</v>
      </c>
    </row>
    <row r="174" spans="1:4" x14ac:dyDescent="0.25">
      <c r="A174" s="6">
        <v>2706</v>
      </c>
      <c r="B174" s="7" t="s">
        <v>156</v>
      </c>
      <c r="C174" s="8">
        <v>156657.32</v>
      </c>
      <c r="D174" s="8">
        <v>75524.87</v>
      </c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/>
      <c r="D176" s="8"/>
    </row>
    <row r="177" spans="1:4" x14ac:dyDescent="0.25">
      <c r="A177" s="6">
        <v>2709</v>
      </c>
      <c r="B177" s="7" t="s">
        <v>159</v>
      </c>
      <c r="C177" s="8">
        <v>23163</v>
      </c>
      <c r="D177" s="8">
        <v>6144</v>
      </c>
    </row>
    <row r="178" spans="1:4" x14ac:dyDescent="0.25">
      <c r="A178" s="6">
        <v>2710</v>
      </c>
      <c r="B178" s="7" t="s">
        <v>160</v>
      </c>
      <c r="C178" s="8">
        <v>329201.34999999998</v>
      </c>
      <c r="D178" s="8">
        <v>312389.34000000003</v>
      </c>
    </row>
    <row r="179" spans="1:4" x14ac:dyDescent="0.25">
      <c r="A179" s="6">
        <v>2711</v>
      </c>
      <c r="B179" s="7" t="s">
        <v>161</v>
      </c>
      <c r="C179" s="8">
        <v>462</v>
      </c>
      <c r="D179" s="8"/>
    </row>
    <row r="180" spans="1:4" x14ac:dyDescent="0.25">
      <c r="A180" s="6">
        <v>2712</v>
      </c>
      <c r="B180" s="7" t="s">
        <v>162</v>
      </c>
      <c r="C180" s="8"/>
      <c r="D180" s="8"/>
    </row>
    <row r="181" spans="1:4" x14ac:dyDescent="0.25">
      <c r="A181" s="6">
        <v>2713</v>
      </c>
      <c r="B181" s="7" t="s">
        <v>163</v>
      </c>
      <c r="C181" s="8">
        <v>77493.56</v>
      </c>
      <c r="D181" s="8">
        <v>24863.52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/>
      <c r="D183" s="8"/>
    </row>
    <row r="184" spans="1:4" x14ac:dyDescent="0.25">
      <c r="A184" s="6">
        <v>2716</v>
      </c>
      <c r="B184" s="7" t="s">
        <v>166</v>
      </c>
      <c r="C184" s="8">
        <v>999088.56</v>
      </c>
      <c r="D184" s="8"/>
    </row>
    <row r="185" spans="1:4" x14ac:dyDescent="0.25">
      <c r="A185" s="6">
        <v>2717</v>
      </c>
      <c r="B185" s="7" t="s">
        <v>167</v>
      </c>
      <c r="C185" s="8"/>
      <c r="D185" s="8"/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>
        <v>169997.4</v>
      </c>
      <c r="D187" s="8">
        <v>45173.03</v>
      </c>
    </row>
    <row r="188" spans="1:4" x14ac:dyDescent="0.25">
      <c r="A188" s="16">
        <v>2720</v>
      </c>
      <c r="B188" s="17" t="s">
        <v>170</v>
      </c>
      <c r="C188" s="18">
        <v>25924.04</v>
      </c>
      <c r="D188" s="18">
        <v>6998.64</v>
      </c>
    </row>
    <row r="189" spans="1:4" x14ac:dyDescent="0.25">
      <c r="A189" s="16">
        <v>2721</v>
      </c>
      <c r="B189" s="17" t="s">
        <v>171</v>
      </c>
      <c r="C189" s="18">
        <v>169757.98</v>
      </c>
      <c r="D189" s="18">
        <v>45109.42</v>
      </c>
    </row>
    <row r="190" spans="1:4" x14ac:dyDescent="0.25">
      <c r="A190" s="16">
        <v>2722</v>
      </c>
      <c r="B190" s="17" t="s">
        <v>172</v>
      </c>
      <c r="C190" s="18"/>
      <c r="D190" s="18"/>
    </row>
    <row r="191" spans="1:4" ht="15.75" thickBot="1" x14ac:dyDescent="0.3">
      <c r="A191" s="16">
        <v>2730</v>
      </c>
      <c r="B191" s="17" t="s">
        <v>173</v>
      </c>
      <c r="C191" s="18">
        <v>170476.33</v>
      </c>
      <c r="D191" s="18">
        <v>49023.76</v>
      </c>
    </row>
    <row r="192" spans="1:4" ht="15.75" thickBot="1" x14ac:dyDescent="0.3">
      <c r="A192" s="9" t="s">
        <v>18</v>
      </c>
      <c r="B192" s="10"/>
      <c r="C192" s="11">
        <f>SUM(C169:C191)</f>
        <v>4688256.4000000013</v>
      </c>
      <c r="D192" s="11">
        <f>SUM(D169:D191)</f>
        <v>2053192.56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>
        <v>4234385.78</v>
      </c>
      <c r="D195" s="8">
        <v>4591563.6900000004</v>
      </c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>
        <v>3660000.64</v>
      </c>
    </row>
    <row r="199" spans="1:4" ht="15.75" thickBot="1" x14ac:dyDescent="0.3">
      <c r="A199" s="16">
        <v>2810</v>
      </c>
      <c r="B199" s="17" t="s">
        <v>38</v>
      </c>
      <c r="C199" s="18"/>
      <c r="D199" s="18"/>
    </row>
    <row r="200" spans="1:4" ht="15.75" thickBot="1" x14ac:dyDescent="0.3">
      <c r="A200" s="9" t="s">
        <v>18</v>
      </c>
      <c r="B200" s="10"/>
      <c r="C200" s="11">
        <f>SUM(C194:C199)</f>
        <v>4234385.78</v>
      </c>
      <c r="D200" s="11">
        <f>SUM(D194:D199)</f>
        <v>8251564.3300000001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3391112.23</v>
      </c>
      <c r="D202" s="8">
        <v>1852333.73</v>
      </c>
    </row>
    <row r="203" spans="1:4" x14ac:dyDescent="0.25">
      <c r="A203" s="6">
        <v>2902</v>
      </c>
      <c r="B203" s="7" t="s">
        <v>182</v>
      </c>
      <c r="C203" s="8">
        <v>3709029</v>
      </c>
      <c r="D203" s="8">
        <v>1780470.57</v>
      </c>
    </row>
    <row r="204" spans="1:4" x14ac:dyDescent="0.25">
      <c r="A204" s="6">
        <v>2903</v>
      </c>
      <c r="B204" s="7" t="s">
        <v>183</v>
      </c>
      <c r="C204" s="8"/>
      <c r="D204" s="8"/>
    </row>
    <row r="205" spans="1:4" x14ac:dyDescent="0.25">
      <c r="A205" s="6">
        <v>2904</v>
      </c>
      <c r="B205" s="7" t="s">
        <v>184</v>
      </c>
      <c r="C205" s="8"/>
      <c r="D205" s="8"/>
    </row>
    <row r="206" spans="1:4" ht="15.75" thickBot="1" x14ac:dyDescent="0.3">
      <c r="A206" s="16">
        <v>2910</v>
      </c>
      <c r="B206" s="17" t="s">
        <v>38</v>
      </c>
      <c r="C206" s="18"/>
      <c r="D206" s="18"/>
    </row>
    <row r="207" spans="1:4" ht="15.75" thickBot="1" x14ac:dyDescent="0.3">
      <c r="A207" s="9" t="s">
        <v>18</v>
      </c>
      <c r="B207" s="10"/>
      <c r="C207" s="11">
        <f>SUM(C202:C206)</f>
        <v>7100141.2300000004</v>
      </c>
      <c r="D207" s="11">
        <f>SUM(D202:D206)</f>
        <v>3632804.3</v>
      </c>
    </row>
    <row r="208" spans="1:4" ht="15.75" thickBot="1" x14ac:dyDescent="0.3">
      <c r="A208" s="27"/>
      <c r="B208" s="20"/>
      <c r="C208" s="28"/>
      <c r="D208" s="28"/>
    </row>
    <row r="209" spans="1:4" ht="15.75" thickBot="1" x14ac:dyDescent="0.3">
      <c r="A209" s="29" t="s">
        <v>185</v>
      </c>
      <c r="B209" s="30"/>
      <c r="C209" s="31">
        <f>C105+C123+C141+C149+C157+C167+C192+C200+C207</f>
        <v>82708357.590000018</v>
      </c>
      <c r="D209" s="31">
        <f>D105+D123+D141+D149+D157+D167+D192+D200+D207</f>
        <v>57273534.29999999</v>
      </c>
    </row>
    <row r="210" spans="1:4" x14ac:dyDescent="0.25">
      <c r="A210" s="32"/>
      <c r="B210" s="33"/>
      <c r="C210" s="36"/>
      <c r="D210" s="36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40000000</v>
      </c>
      <c r="D213" s="8">
        <v>40000000</v>
      </c>
    </row>
    <row r="214" spans="1:4" x14ac:dyDescent="0.25">
      <c r="A214" s="6">
        <v>3102</v>
      </c>
      <c r="B214" s="7" t="s">
        <v>189</v>
      </c>
      <c r="C214" s="8">
        <v>-10000000</v>
      </c>
      <c r="D214" s="8">
        <v>-10000000</v>
      </c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30000000</v>
      </c>
      <c r="D216" s="11">
        <f>SUM(D213:D215)</f>
        <v>30000000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2427619.59</v>
      </c>
      <c r="D221" s="8">
        <v>1788334.05</v>
      </c>
    </row>
    <row r="222" spans="1:4" x14ac:dyDescent="0.25">
      <c r="A222" s="6">
        <v>3302</v>
      </c>
      <c r="B222" s="7" t="s">
        <v>195</v>
      </c>
      <c r="C222" s="8">
        <v>3660000.64</v>
      </c>
      <c r="D222" s="8"/>
    </row>
    <row r="223" spans="1:4" x14ac:dyDescent="0.25">
      <c r="A223" s="6">
        <v>3303</v>
      </c>
      <c r="B223" s="7" t="s">
        <v>196</v>
      </c>
      <c r="C223" s="8">
        <v>3412214.04</v>
      </c>
      <c r="D223" s="8">
        <v>-2341355.16</v>
      </c>
    </row>
    <row r="224" spans="1:4" ht="15.75" thickBot="1" x14ac:dyDescent="0.3">
      <c r="A224" s="6">
        <v>3304</v>
      </c>
      <c r="B224" s="7" t="s">
        <v>197</v>
      </c>
      <c r="C224" s="8"/>
      <c r="D224" s="8">
        <v>2269522.4</v>
      </c>
    </row>
    <row r="225" spans="1:4" ht="15.75" thickBot="1" x14ac:dyDescent="0.3">
      <c r="A225" s="9" t="s">
        <v>18</v>
      </c>
      <c r="B225" s="10"/>
      <c r="C225" s="11">
        <f>SUM(C221:C224)</f>
        <v>9499834.2699999996</v>
      </c>
      <c r="D225" s="11">
        <f>SUM(D221:D224)</f>
        <v>1716501.2899999998</v>
      </c>
    </row>
    <row r="226" spans="1:4" ht="15.75" thickBot="1" x14ac:dyDescent="0.3">
      <c r="A226" s="27"/>
      <c r="B226" s="20"/>
      <c r="C226" s="28"/>
      <c r="D226" s="28"/>
    </row>
    <row r="227" spans="1:4" ht="15.75" thickBot="1" x14ac:dyDescent="0.3">
      <c r="A227" s="29" t="s">
        <v>198</v>
      </c>
      <c r="B227" s="30"/>
      <c r="C227" s="31">
        <f>C216+C219+C225</f>
        <v>39499834.269999996</v>
      </c>
      <c r="D227" s="31">
        <f>D216+D219+D225</f>
        <v>31716501.289999999</v>
      </c>
    </row>
    <row r="228" spans="1:4" ht="15.75" thickBot="1" x14ac:dyDescent="0.3">
      <c r="A228" s="27"/>
      <c r="B228" s="20"/>
      <c r="C228" s="28"/>
      <c r="D228" s="28"/>
    </row>
    <row r="229" spans="1:4" ht="15.75" thickBot="1" x14ac:dyDescent="0.3">
      <c r="A229" s="29" t="s">
        <v>199</v>
      </c>
      <c r="B229" s="30"/>
      <c r="C229" s="31">
        <f>C209+C227</f>
        <v>122208191.86000001</v>
      </c>
      <c r="D229" s="31">
        <f>D209+D227</f>
        <v>88990035.589999989</v>
      </c>
    </row>
    <row r="230" spans="1:4" x14ac:dyDescent="0.25">
      <c r="A230" s="32"/>
      <c r="B230" s="33"/>
      <c r="C230" s="36"/>
      <c r="D230" s="36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/>
      <c r="D234" s="8"/>
    </row>
    <row r="235" spans="1:4" x14ac:dyDescent="0.25">
      <c r="A235" s="6">
        <v>410102</v>
      </c>
      <c r="B235" s="7" t="s">
        <v>204</v>
      </c>
      <c r="C235" s="8">
        <v>1244724.28</v>
      </c>
      <c r="D235" s="8">
        <v>1328671.98</v>
      </c>
    </row>
    <row r="236" spans="1:4" x14ac:dyDescent="0.25">
      <c r="A236" s="6">
        <v>410103</v>
      </c>
      <c r="B236" s="7" t="s">
        <v>87</v>
      </c>
      <c r="C236" s="8">
        <v>6781163.5599999996</v>
      </c>
      <c r="D236" s="8">
        <v>6149834.5199999996</v>
      </c>
    </row>
    <row r="237" spans="1:4" x14ac:dyDescent="0.25">
      <c r="A237" s="6">
        <v>410104</v>
      </c>
      <c r="B237" s="7" t="s">
        <v>205</v>
      </c>
      <c r="C237" s="8"/>
      <c r="D237" s="8"/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>
        <v>41010601</v>
      </c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>
        <v>41010603</v>
      </c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>
        <v>14951572</v>
      </c>
      <c r="D243" s="8">
        <v>398195</v>
      </c>
    </row>
    <row r="244" spans="1:4" ht="15.75" thickBot="1" x14ac:dyDescent="0.3">
      <c r="A244" s="19">
        <v>410108</v>
      </c>
      <c r="B244" s="20" t="s">
        <v>210</v>
      </c>
      <c r="C244" s="21"/>
      <c r="D244" s="21"/>
    </row>
    <row r="245" spans="1:4" ht="15.75" thickBot="1" x14ac:dyDescent="0.3">
      <c r="A245" s="9" t="s">
        <v>18</v>
      </c>
      <c r="B245" s="10"/>
      <c r="C245" s="22">
        <f>SUM(C234:C244)</f>
        <v>22977459.84</v>
      </c>
      <c r="D245" s="22">
        <f>SUM(D234:D244)</f>
        <v>7876701.5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>
        <v>41020501</v>
      </c>
      <c r="B252" s="7" t="s">
        <v>207</v>
      </c>
      <c r="C252" s="8"/>
      <c r="D252" s="8"/>
    </row>
    <row r="253" spans="1:4" x14ac:dyDescent="0.25">
      <c r="A253" s="6">
        <v>41020502</v>
      </c>
      <c r="B253" s="7" t="s">
        <v>212</v>
      </c>
      <c r="C253" s="8"/>
      <c r="D253" s="8"/>
    </row>
    <row r="254" spans="1:4" x14ac:dyDescent="0.25">
      <c r="A254" s="6">
        <v>41020503</v>
      </c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21"/>
      <c r="D256" s="21"/>
    </row>
    <row r="257" spans="1:4" ht="15.75" thickBot="1" x14ac:dyDescent="0.3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18"/>
      <c r="D259" s="1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>
        <v>41030501</v>
      </c>
      <c r="B264" s="7" t="s">
        <v>207</v>
      </c>
      <c r="C264" s="8"/>
      <c r="D264" s="8"/>
    </row>
    <row r="265" spans="1:4" x14ac:dyDescent="0.25">
      <c r="A265" s="6">
        <v>41030502</v>
      </c>
      <c r="B265" s="7" t="s">
        <v>208</v>
      </c>
      <c r="C265" s="8"/>
      <c r="D265" s="8"/>
    </row>
    <row r="266" spans="1:4" x14ac:dyDescent="0.25">
      <c r="A266" s="6">
        <v>41030503</v>
      </c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21"/>
      <c r="D268" s="21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>
        <v>41040501</v>
      </c>
      <c r="B276" s="7" t="s">
        <v>207</v>
      </c>
      <c r="C276" s="8"/>
      <c r="D276" s="8"/>
    </row>
    <row r="277" spans="1:4" x14ac:dyDescent="0.25">
      <c r="A277" s="6">
        <v>41040502</v>
      </c>
      <c r="B277" s="7" t="s">
        <v>208</v>
      </c>
      <c r="C277" s="8"/>
      <c r="D277" s="8"/>
    </row>
    <row r="278" spans="1:4" x14ac:dyDescent="0.25">
      <c r="A278" s="6">
        <v>41040503</v>
      </c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21"/>
      <c r="D280" s="21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/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>
        <v>41050401</v>
      </c>
      <c r="B287" s="7" t="s">
        <v>207</v>
      </c>
      <c r="C287" s="8"/>
      <c r="D287" s="8"/>
    </row>
    <row r="288" spans="1:4" x14ac:dyDescent="0.25">
      <c r="A288" s="6">
        <v>41050402</v>
      </c>
      <c r="B288" s="7" t="s">
        <v>208</v>
      </c>
      <c r="C288" s="8"/>
      <c r="D288" s="8"/>
    </row>
    <row r="289" spans="1:4" x14ac:dyDescent="0.25">
      <c r="A289" s="6">
        <v>41050403</v>
      </c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21"/>
      <c r="D291" s="21"/>
    </row>
    <row r="292" spans="1:4" ht="15.75" thickBot="1" x14ac:dyDescent="0.3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14">
        <v>4772.17</v>
      </c>
      <c r="D294" s="14">
        <v>3920.61</v>
      </c>
    </row>
    <row r="295" spans="1:4" x14ac:dyDescent="0.25">
      <c r="A295" s="6">
        <v>410602</v>
      </c>
      <c r="B295" s="7" t="s">
        <v>88</v>
      </c>
      <c r="C295" s="8"/>
      <c r="D295" s="8"/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>
        <v>41060401</v>
      </c>
      <c r="B298" s="7" t="s">
        <v>207</v>
      </c>
      <c r="C298" s="8"/>
      <c r="D298" s="8"/>
    </row>
    <row r="299" spans="1:4" x14ac:dyDescent="0.25">
      <c r="A299" s="6">
        <v>41060402</v>
      </c>
      <c r="B299" s="7" t="s">
        <v>208</v>
      </c>
      <c r="C299" s="8"/>
      <c r="D299" s="8"/>
    </row>
    <row r="300" spans="1:4" x14ac:dyDescent="0.25">
      <c r="A300" s="6">
        <v>41060403</v>
      </c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>
        <v>-609.98</v>
      </c>
      <c r="D301" s="8">
        <v>7091.59</v>
      </c>
    </row>
    <row r="302" spans="1:4" ht="15.75" thickBot="1" x14ac:dyDescent="0.3">
      <c r="A302" s="19">
        <v>410606</v>
      </c>
      <c r="B302" s="20" t="s">
        <v>210</v>
      </c>
      <c r="C302" s="21"/>
      <c r="D302" s="21"/>
    </row>
    <row r="303" spans="1:4" ht="15.75" thickBot="1" x14ac:dyDescent="0.3">
      <c r="A303" s="9" t="s">
        <v>18</v>
      </c>
      <c r="B303" s="10"/>
      <c r="C303" s="11">
        <f>SUM(C294:C302)</f>
        <v>4162.1900000000005</v>
      </c>
      <c r="D303" s="11">
        <f>SUM(D294:D302)</f>
        <v>11012.2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/>
      <c r="D306" s="8"/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/>
      <c r="D309" s="8"/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>
        <v>41070801</v>
      </c>
      <c r="B313" s="7" t="s">
        <v>226</v>
      </c>
      <c r="C313" s="8"/>
      <c r="D313" s="8"/>
    </row>
    <row r="314" spans="1:4" x14ac:dyDescent="0.25">
      <c r="A314" s="6">
        <v>41070802</v>
      </c>
      <c r="B314" s="7" t="s">
        <v>208</v>
      </c>
      <c r="C314" s="8"/>
      <c r="D314" s="8"/>
    </row>
    <row r="315" spans="1:4" x14ac:dyDescent="0.25">
      <c r="A315" s="6">
        <v>41070803</v>
      </c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21"/>
      <c r="D316" s="21"/>
    </row>
    <row r="317" spans="1:4" ht="15.75" thickBot="1" x14ac:dyDescent="0.3">
      <c r="A317" s="9" t="s">
        <v>18</v>
      </c>
      <c r="B317" s="10"/>
      <c r="C317" s="11">
        <f>SUM(C305:C316)</f>
        <v>0</v>
      </c>
      <c r="D317" s="11">
        <f>SUM(D305:D316)</f>
        <v>0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>
        <v>41080801</v>
      </c>
      <c r="B327" s="7" t="s">
        <v>207</v>
      </c>
      <c r="C327" s="8"/>
      <c r="D327" s="8"/>
    </row>
    <row r="328" spans="1:4" x14ac:dyDescent="0.25">
      <c r="A328" s="6">
        <v>41080802</v>
      </c>
      <c r="B328" s="7" t="s">
        <v>208</v>
      </c>
      <c r="C328" s="8"/>
      <c r="D328" s="8"/>
    </row>
    <row r="329" spans="1:4" x14ac:dyDescent="0.25">
      <c r="A329" s="6">
        <v>41080803</v>
      </c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21"/>
      <c r="D330" s="21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>
        <v>531468.79</v>
      </c>
      <c r="D333" s="8">
        <v>943452.68</v>
      </c>
    </row>
    <row r="334" spans="1:4" x14ac:dyDescent="0.25">
      <c r="A334" s="6">
        <v>410902</v>
      </c>
      <c r="B334" s="7" t="s">
        <v>87</v>
      </c>
      <c r="C334" s="14">
        <v>307491.74</v>
      </c>
      <c r="D334" s="14">
        <v>147910.89000000001</v>
      </c>
    </row>
    <row r="335" spans="1:4" x14ac:dyDescent="0.25">
      <c r="A335" s="6">
        <v>410903</v>
      </c>
      <c r="B335" s="7" t="s">
        <v>88</v>
      </c>
      <c r="C335" s="8"/>
      <c r="D335" s="8"/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74" t="s">
        <v>234</v>
      </c>
      <c r="C338" s="8"/>
      <c r="D338" s="8"/>
    </row>
    <row r="339" spans="1:4" x14ac:dyDescent="0.25">
      <c r="A339" s="6">
        <v>41090501</v>
      </c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>
        <v>41090503</v>
      </c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>
        <v>19909.75</v>
      </c>
      <c r="D342" s="8">
        <v>3546643.24</v>
      </c>
    </row>
    <row r="343" spans="1:4" ht="15.75" thickBot="1" x14ac:dyDescent="0.3">
      <c r="A343" s="19">
        <v>410907</v>
      </c>
      <c r="B343" s="20" t="s">
        <v>92</v>
      </c>
      <c r="C343" s="21"/>
      <c r="D343" s="21"/>
    </row>
    <row r="344" spans="1:4" ht="15.75" thickBot="1" x14ac:dyDescent="0.3">
      <c r="A344" s="9" t="s">
        <v>18</v>
      </c>
      <c r="B344" s="10"/>
      <c r="C344" s="75">
        <f>SUM(C333:C343)</f>
        <v>858870.28</v>
      </c>
      <c r="D344" s="75">
        <f>SUM(D333:D343)</f>
        <v>4638006.8100000005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/>
      <c r="D347" s="8"/>
    </row>
    <row r="348" spans="1:4" x14ac:dyDescent="0.25">
      <c r="A348" s="6">
        <v>411003</v>
      </c>
      <c r="B348" s="7" t="s">
        <v>88</v>
      </c>
      <c r="C348" s="8"/>
      <c r="D348" s="8"/>
    </row>
    <row r="349" spans="1:4" x14ac:dyDescent="0.25">
      <c r="A349" s="6">
        <v>411004</v>
      </c>
      <c r="B349" s="7" t="s">
        <v>89</v>
      </c>
      <c r="C349" s="8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>
        <v>41100501</v>
      </c>
      <c r="B351" s="7" t="s">
        <v>226</v>
      </c>
      <c r="C351" s="8"/>
      <c r="D351" s="8"/>
    </row>
    <row r="352" spans="1:4" x14ac:dyDescent="0.25">
      <c r="A352" s="6">
        <v>41100502</v>
      </c>
      <c r="B352" s="7" t="s">
        <v>208</v>
      </c>
      <c r="C352" s="8"/>
      <c r="D352" s="8"/>
    </row>
    <row r="353" spans="1:4" x14ac:dyDescent="0.25">
      <c r="A353" s="6">
        <v>41100503</v>
      </c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/>
      <c r="D354" s="8"/>
    </row>
    <row r="355" spans="1:4" ht="15.75" thickBot="1" x14ac:dyDescent="0.3">
      <c r="A355" s="19">
        <v>411007</v>
      </c>
      <c r="B355" s="20" t="s">
        <v>92</v>
      </c>
      <c r="C355" s="21"/>
      <c r="D355" s="21"/>
    </row>
    <row r="356" spans="1:4" ht="15.75" thickBot="1" x14ac:dyDescent="0.3">
      <c r="A356" s="9" t="s">
        <v>18</v>
      </c>
      <c r="B356" s="10"/>
      <c r="C356" s="11">
        <f>SUM(C346:C355)</f>
        <v>0</v>
      </c>
      <c r="D356" s="11">
        <f>SUM(D346:D355)</f>
        <v>0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>
        <v>30000</v>
      </c>
      <c r="D358" s="8">
        <v>119800</v>
      </c>
    </row>
    <row r="359" spans="1:4" x14ac:dyDescent="0.25">
      <c r="A359" s="6">
        <v>411102</v>
      </c>
      <c r="B359" s="7" t="s">
        <v>238</v>
      </c>
      <c r="C359" s="8"/>
      <c r="D359" s="8"/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>
        <v>16480</v>
      </c>
      <c r="D362" s="8"/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>
        <v>41110801</v>
      </c>
      <c r="B366" s="7" t="s">
        <v>207</v>
      </c>
      <c r="C366" s="8"/>
      <c r="D366" s="8"/>
    </row>
    <row r="367" spans="1:4" x14ac:dyDescent="0.25">
      <c r="A367" s="6">
        <v>41110802</v>
      </c>
      <c r="B367" s="7" t="s">
        <v>208</v>
      </c>
      <c r="C367" s="8"/>
      <c r="D367" s="8"/>
    </row>
    <row r="368" spans="1:4" x14ac:dyDescent="0.25">
      <c r="A368" s="6">
        <v>41110803</v>
      </c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21"/>
      <c r="D371" s="21"/>
    </row>
    <row r="372" spans="1:4" ht="15.75" thickBot="1" x14ac:dyDescent="0.3">
      <c r="A372" s="9" t="s">
        <v>18</v>
      </c>
      <c r="B372" s="10"/>
      <c r="C372" s="11">
        <f>SUM(C358:C371)</f>
        <v>46480</v>
      </c>
      <c r="D372" s="11">
        <f>SUM(D358:D371)</f>
        <v>119800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/>
      <c r="D375" s="8"/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>
        <v>41120801</v>
      </c>
      <c r="B382" s="7" t="s">
        <v>207</v>
      </c>
      <c r="C382" s="8"/>
      <c r="D382" s="8"/>
    </row>
    <row r="383" spans="1:4" x14ac:dyDescent="0.25">
      <c r="A383" s="6">
        <v>41120802</v>
      </c>
      <c r="B383" s="7" t="s">
        <v>208</v>
      </c>
      <c r="C383" s="8"/>
      <c r="D383" s="8"/>
    </row>
    <row r="384" spans="1:4" x14ac:dyDescent="0.25">
      <c r="A384" s="6">
        <v>41120803</v>
      </c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21"/>
      <c r="D387" s="21"/>
    </row>
    <row r="388" spans="1:4" ht="15.75" thickBot="1" x14ac:dyDescent="0.3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>
        <v>42010601</v>
      </c>
      <c r="B397" s="7" t="s">
        <v>207</v>
      </c>
      <c r="C397" s="8"/>
      <c r="D397" s="8"/>
    </row>
    <row r="398" spans="1:4" x14ac:dyDescent="0.25">
      <c r="A398" s="6">
        <v>42010602</v>
      </c>
      <c r="B398" s="7" t="s">
        <v>208</v>
      </c>
      <c r="C398" s="8"/>
      <c r="D398" s="8"/>
    </row>
    <row r="399" spans="1:4" x14ac:dyDescent="0.25">
      <c r="A399" s="6">
        <v>42010603</v>
      </c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21"/>
      <c r="D401" s="21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>
        <v>42020601</v>
      </c>
      <c r="B410" s="7" t="s">
        <v>207</v>
      </c>
      <c r="C410" s="8"/>
      <c r="D410" s="8"/>
    </row>
    <row r="411" spans="1:4" x14ac:dyDescent="0.25">
      <c r="A411" s="6">
        <v>42020602</v>
      </c>
      <c r="B411" s="7" t="s">
        <v>208</v>
      </c>
      <c r="C411" s="8"/>
      <c r="D411" s="8"/>
    </row>
    <row r="412" spans="1:4" x14ac:dyDescent="0.25">
      <c r="A412" s="6">
        <v>42020603</v>
      </c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21"/>
      <c r="D414" s="21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>
        <v>42030601</v>
      </c>
      <c r="B423" s="7" t="s">
        <v>207</v>
      </c>
      <c r="C423" s="8"/>
      <c r="D423" s="8"/>
    </row>
    <row r="424" spans="1:4" x14ac:dyDescent="0.25">
      <c r="A424" s="6">
        <v>42030602</v>
      </c>
      <c r="B424" s="7" t="s">
        <v>208</v>
      </c>
      <c r="C424" s="8"/>
      <c r="D424" s="8"/>
    </row>
    <row r="425" spans="1:4" x14ac:dyDescent="0.25">
      <c r="A425" s="6">
        <v>42030603</v>
      </c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21"/>
      <c r="D427" s="21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>
        <v>42040601</v>
      </c>
      <c r="B436" s="7" t="s">
        <v>207</v>
      </c>
      <c r="C436" s="8"/>
      <c r="D436" s="8"/>
    </row>
    <row r="437" spans="1:4" x14ac:dyDescent="0.25">
      <c r="A437" s="6">
        <v>42040602</v>
      </c>
      <c r="B437" s="7" t="s">
        <v>208</v>
      </c>
      <c r="C437" s="8"/>
      <c r="D437" s="8"/>
    </row>
    <row r="438" spans="1:4" x14ac:dyDescent="0.25">
      <c r="A438" s="6">
        <v>42040603</v>
      </c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21"/>
      <c r="D440" s="21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>
        <v>42050501</v>
      </c>
      <c r="B448" s="7" t="s">
        <v>207</v>
      </c>
      <c r="C448" s="8"/>
      <c r="D448" s="8"/>
    </row>
    <row r="449" spans="1:4" x14ac:dyDescent="0.25">
      <c r="A449" s="6">
        <v>42050502</v>
      </c>
      <c r="B449" s="7" t="s">
        <v>208</v>
      </c>
      <c r="C449" s="8"/>
      <c r="D449" s="8"/>
    </row>
    <row r="450" spans="1:4" x14ac:dyDescent="0.25">
      <c r="A450" s="6">
        <v>42050503</v>
      </c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21"/>
      <c r="D452" s="21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>
        <v>42060501</v>
      </c>
      <c r="B460" s="7" t="s">
        <v>207</v>
      </c>
      <c r="C460" s="8"/>
      <c r="D460" s="8"/>
    </row>
    <row r="461" spans="1:4" x14ac:dyDescent="0.25">
      <c r="A461" s="6">
        <v>42060502</v>
      </c>
      <c r="B461" s="7" t="s">
        <v>208</v>
      </c>
      <c r="C461" s="8"/>
      <c r="D461" s="8"/>
    </row>
    <row r="462" spans="1:4" x14ac:dyDescent="0.25">
      <c r="A462" s="6">
        <v>42060503</v>
      </c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21"/>
      <c r="D464" s="21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>
        <v>42070501</v>
      </c>
      <c r="B472" s="7" t="s">
        <v>207</v>
      </c>
      <c r="C472" s="8"/>
      <c r="D472" s="8"/>
    </row>
    <row r="473" spans="1:4" x14ac:dyDescent="0.25">
      <c r="A473" s="6">
        <v>42070502</v>
      </c>
      <c r="B473" s="7" t="s">
        <v>208</v>
      </c>
      <c r="C473" s="8"/>
      <c r="D473" s="8"/>
    </row>
    <row r="474" spans="1:4" x14ac:dyDescent="0.25">
      <c r="A474" s="6">
        <v>42070503</v>
      </c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21"/>
      <c r="D476" s="21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>
        <v>42080401</v>
      </c>
      <c r="B483" s="7" t="s">
        <v>207</v>
      </c>
      <c r="C483" s="8"/>
      <c r="D483" s="8"/>
    </row>
    <row r="484" spans="1:4" x14ac:dyDescent="0.25">
      <c r="A484" s="6">
        <v>42080402</v>
      </c>
      <c r="B484" s="7" t="s">
        <v>208</v>
      </c>
      <c r="C484" s="8"/>
      <c r="D484" s="8"/>
    </row>
    <row r="485" spans="1:4" x14ac:dyDescent="0.25">
      <c r="A485" s="6">
        <v>42080403</v>
      </c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21"/>
      <c r="D487" s="21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>
        <v>42090401</v>
      </c>
      <c r="B494" s="7" t="s">
        <v>207</v>
      </c>
      <c r="C494" s="8"/>
      <c r="D494" s="8"/>
    </row>
    <row r="495" spans="1:4" x14ac:dyDescent="0.25">
      <c r="A495" s="6">
        <v>42090402</v>
      </c>
      <c r="B495" s="7" t="s">
        <v>208</v>
      </c>
      <c r="C495" s="8"/>
      <c r="D495" s="8"/>
    </row>
    <row r="496" spans="1:4" x14ac:dyDescent="0.25">
      <c r="A496" s="6">
        <v>42090403</v>
      </c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21"/>
      <c r="D498" s="21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>
        <v>42100801</v>
      </c>
      <c r="B509" s="7" t="s">
        <v>207</v>
      </c>
      <c r="C509" s="8"/>
      <c r="D509" s="8"/>
    </row>
    <row r="510" spans="1:4" x14ac:dyDescent="0.25">
      <c r="A510" s="6">
        <v>42100802</v>
      </c>
      <c r="B510" s="7" t="s">
        <v>208</v>
      </c>
      <c r="C510" s="8"/>
      <c r="D510" s="8"/>
    </row>
    <row r="511" spans="1:4" x14ac:dyDescent="0.25">
      <c r="A511" s="6">
        <v>42100803</v>
      </c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21"/>
      <c r="D512" s="21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>
        <v>42110801</v>
      </c>
      <c r="B523" s="7" t="s">
        <v>207</v>
      </c>
      <c r="C523" s="8"/>
      <c r="D523" s="8"/>
    </row>
    <row r="524" spans="1:4" x14ac:dyDescent="0.25">
      <c r="A524" s="6">
        <v>42110802</v>
      </c>
      <c r="B524" s="7" t="s">
        <v>208</v>
      </c>
      <c r="C524" s="8"/>
      <c r="D524" s="8"/>
    </row>
    <row r="525" spans="1:4" x14ac:dyDescent="0.25">
      <c r="A525" s="6">
        <v>42110803</v>
      </c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21"/>
      <c r="D526" s="21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6">
        <v>42120501</v>
      </c>
      <c r="B534" s="17" t="s">
        <v>207</v>
      </c>
      <c r="C534" s="18"/>
      <c r="D534" s="18"/>
    </row>
    <row r="535" spans="1:4" x14ac:dyDescent="0.25">
      <c r="A535" s="6">
        <v>42120502</v>
      </c>
      <c r="B535" s="17" t="s">
        <v>208</v>
      </c>
      <c r="C535" s="18"/>
      <c r="D535" s="18"/>
    </row>
    <row r="536" spans="1:4" x14ac:dyDescent="0.25">
      <c r="A536" s="6">
        <v>42120503</v>
      </c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21"/>
      <c r="D538" s="21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>
        <v>42130501</v>
      </c>
      <c r="B546" s="7" t="s">
        <v>207</v>
      </c>
      <c r="C546" s="8"/>
      <c r="D546" s="8"/>
    </row>
    <row r="547" spans="1:4" x14ac:dyDescent="0.25">
      <c r="A547" s="6">
        <v>42130502</v>
      </c>
      <c r="B547" s="7" t="s">
        <v>208</v>
      </c>
      <c r="C547" s="8"/>
      <c r="D547" s="8"/>
    </row>
    <row r="548" spans="1:4" x14ac:dyDescent="0.25">
      <c r="A548" s="6">
        <v>42130503</v>
      </c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21"/>
      <c r="D550" s="21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>
        <v>42140801</v>
      </c>
      <c r="B561" s="7" t="s">
        <v>207</v>
      </c>
      <c r="C561" s="8"/>
      <c r="D561" s="8"/>
    </row>
    <row r="562" spans="1:4" x14ac:dyDescent="0.25">
      <c r="A562" s="6">
        <v>42140802</v>
      </c>
      <c r="B562" s="7" t="s">
        <v>208</v>
      </c>
      <c r="C562" s="8"/>
      <c r="D562" s="8"/>
    </row>
    <row r="563" spans="1:4" x14ac:dyDescent="0.25">
      <c r="A563" s="6">
        <v>421408</v>
      </c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21"/>
      <c r="D566" s="21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>
        <v>42150801</v>
      </c>
      <c r="B577" s="7" t="s">
        <v>207</v>
      </c>
      <c r="C577" s="8"/>
      <c r="D577" s="8"/>
    </row>
    <row r="578" spans="1:4" x14ac:dyDescent="0.25">
      <c r="A578" s="6">
        <v>42150802</v>
      </c>
      <c r="B578" s="7" t="s">
        <v>208</v>
      </c>
      <c r="C578" s="8"/>
      <c r="D578" s="8"/>
    </row>
    <row r="579" spans="1:4" x14ac:dyDescent="0.25">
      <c r="A579" s="6">
        <v>42150803</v>
      </c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21"/>
      <c r="D582" s="21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>
        <v>440816.12</v>
      </c>
      <c r="D586" s="8">
        <v>320916.88</v>
      </c>
    </row>
    <row r="587" spans="1:4" x14ac:dyDescent="0.25">
      <c r="A587" s="6">
        <v>430102</v>
      </c>
      <c r="B587" s="7" t="s">
        <v>95</v>
      </c>
      <c r="C587" s="8"/>
      <c r="D587" s="8"/>
    </row>
    <row r="588" spans="1:4" x14ac:dyDescent="0.25">
      <c r="A588" s="6">
        <v>430103</v>
      </c>
      <c r="B588" s="7" t="s">
        <v>96</v>
      </c>
      <c r="C588" s="8">
        <v>557317.07999999996</v>
      </c>
      <c r="D588" s="8">
        <v>809769.5</v>
      </c>
    </row>
    <row r="589" spans="1:4" x14ac:dyDescent="0.25">
      <c r="A589" s="6">
        <v>430104</v>
      </c>
      <c r="B589" s="7" t="s">
        <v>97</v>
      </c>
      <c r="C589" s="8"/>
      <c r="D589" s="8">
        <v>53383.79</v>
      </c>
    </row>
    <row r="590" spans="1:4" x14ac:dyDescent="0.25">
      <c r="A590" s="6">
        <v>430105</v>
      </c>
      <c r="B590" s="7" t="s">
        <v>98</v>
      </c>
      <c r="C590" s="8"/>
      <c r="D590" s="8"/>
    </row>
    <row r="591" spans="1:4" x14ac:dyDescent="0.25">
      <c r="A591" s="6">
        <v>430106</v>
      </c>
      <c r="B591" s="7" t="s">
        <v>271</v>
      </c>
      <c r="C591" s="8">
        <v>108410278.64</v>
      </c>
      <c r="D591" s="8">
        <v>50950697.969999999</v>
      </c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/>
      <c r="D593" s="8"/>
    </row>
    <row r="594" spans="1:4" x14ac:dyDescent="0.25">
      <c r="A594" s="6">
        <v>430109</v>
      </c>
      <c r="B594" s="7" t="s">
        <v>102</v>
      </c>
      <c r="C594" s="8">
        <v>3558613.49</v>
      </c>
      <c r="D594" s="8">
        <v>1451823.91</v>
      </c>
    </row>
    <row r="595" spans="1:4" x14ac:dyDescent="0.25">
      <c r="A595" s="6">
        <v>430110</v>
      </c>
      <c r="B595" s="7" t="s">
        <v>103</v>
      </c>
      <c r="C595" s="8"/>
      <c r="D595" s="8"/>
    </row>
    <row r="596" spans="1:4" x14ac:dyDescent="0.25">
      <c r="A596" s="6">
        <v>430111</v>
      </c>
      <c r="B596" s="7" t="s">
        <v>104</v>
      </c>
      <c r="C596" s="8">
        <v>27500</v>
      </c>
      <c r="D596" s="8">
        <v>27500</v>
      </c>
    </row>
    <row r="597" spans="1:4" x14ac:dyDescent="0.25">
      <c r="A597" s="6">
        <v>430112</v>
      </c>
      <c r="B597" s="7" t="s">
        <v>105</v>
      </c>
      <c r="C597" s="8">
        <v>155331.85999999999</v>
      </c>
      <c r="D597" s="8">
        <v>928594.34</v>
      </c>
    </row>
    <row r="598" spans="1:4" x14ac:dyDescent="0.25">
      <c r="A598" s="6">
        <v>430113</v>
      </c>
      <c r="B598" s="7" t="s">
        <v>106</v>
      </c>
      <c r="C598" s="8">
        <v>10683932.34</v>
      </c>
      <c r="D598" s="8">
        <v>1259318.24</v>
      </c>
    </row>
    <row r="599" spans="1:4" x14ac:dyDescent="0.25">
      <c r="A599" s="6">
        <v>430114</v>
      </c>
      <c r="B599" s="7" t="s">
        <v>107</v>
      </c>
      <c r="C599" s="8">
        <v>-91422.29</v>
      </c>
      <c r="D599" s="8">
        <v>809622.46</v>
      </c>
    </row>
    <row r="600" spans="1:4" ht="15.75" thickBot="1" x14ac:dyDescent="0.3">
      <c r="A600" s="19">
        <v>430115</v>
      </c>
      <c r="B600" s="20" t="s">
        <v>108</v>
      </c>
      <c r="C600" s="21"/>
      <c r="D600" s="21"/>
    </row>
    <row r="601" spans="1:4" ht="15.75" thickBot="1" x14ac:dyDescent="0.3">
      <c r="A601" s="9" t="s">
        <v>18</v>
      </c>
      <c r="B601" s="10"/>
      <c r="C601" s="11">
        <f>SUM(C586:C600)</f>
        <v>123742367.23999999</v>
      </c>
      <c r="D601" s="11">
        <f>SUM(D586:D600)</f>
        <v>56611627.090000004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/>
      <c r="D603" s="8"/>
    </row>
    <row r="604" spans="1:4" x14ac:dyDescent="0.25">
      <c r="A604" s="6">
        <v>430202</v>
      </c>
      <c r="B604" s="7" t="s">
        <v>95</v>
      </c>
      <c r="C604" s="8"/>
      <c r="D604" s="8"/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/>
      <c r="D611" s="8"/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21"/>
      <c r="D617" s="21"/>
    </row>
    <row r="618" spans="1:4" ht="15.75" thickBot="1" x14ac:dyDescent="0.3">
      <c r="A618" s="9" t="s">
        <v>18</v>
      </c>
      <c r="B618" s="10"/>
      <c r="C618" s="11">
        <f>SUM(C603:C617)</f>
        <v>0</v>
      </c>
      <c r="D618" s="11">
        <f>SUM(D603:D617)</f>
        <v>0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/>
      <c r="D620" s="8"/>
    </row>
    <row r="621" spans="1:4" x14ac:dyDescent="0.25">
      <c r="A621" s="6">
        <v>430302</v>
      </c>
      <c r="B621" s="7" t="s">
        <v>95</v>
      </c>
      <c r="C621" s="8"/>
      <c r="D621" s="8"/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/>
      <c r="D623" s="8"/>
    </row>
    <row r="624" spans="1:4" x14ac:dyDescent="0.25">
      <c r="A624" s="6">
        <v>430305</v>
      </c>
      <c r="B624" s="7" t="s">
        <v>98</v>
      </c>
      <c r="C624" s="8"/>
      <c r="D624" s="8"/>
    </row>
    <row r="625" spans="1:4" x14ac:dyDescent="0.25">
      <c r="A625" s="6">
        <v>430306</v>
      </c>
      <c r="B625" s="7" t="s">
        <v>99</v>
      </c>
      <c r="C625" s="8"/>
      <c r="D625" s="8"/>
    </row>
    <row r="626" spans="1:4" x14ac:dyDescent="0.25">
      <c r="A626" s="6">
        <v>430307</v>
      </c>
      <c r="B626" s="7" t="s">
        <v>100</v>
      </c>
      <c r="C626" s="8"/>
      <c r="D626" s="8"/>
    </row>
    <row r="627" spans="1:4" x14ac:dyDescent="0.25">
      <c r="A627" s="6">
        <v>430308</v>
      </c>
      <c r="B627" s="7" t="s">
        <v>101</v>
      </c>
      <c r="C627" s="8"/>
      <c r="D627" s="8"/>
    </row>
    <row r="628" spans="1:4" x14ac:dyDescent="0.25">
      <c r="A628" s="6">
        <v>430309</v>
      </c>
      <c r="B628" s="7" t="s">
        <v>102</v>
      </c>
      <c r="C628" s="8"/>
      <c r="D628" s="8"/>
    </row>
    <row r="629" spans="1:4" x14ac:dyDescent="0.25">
      <c r="A629" s="6">
        <v>430310</v>
      </c>
      <c r="B629" s="7" t="s">
        <v>103</v>
      </c>
      <c r="C629" s="8"/>
      <c r="D629" s="8"/>
    </row>
    <row r="630" spans="1:4" x14ac:dyDescent="0.25">
      <c r="A630" s="6">
        <v>430311</v>
      </c>
      <c r="B630" s="7" t="s">
        <v>104</v>
      </c>
      <c r="C630" s="8"/>
      <c r="D630" s="8"/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21"/>
      <c r="D634" s="21"/>
    </row>
    <row r="635" spans="1:4" ht="15.75" thickBot="1" x14ac:dyDescent="0.3">
      <c r="A635" s="9" t="s">
        <v>18</v>
      </c>
      <c r="B635" s="10"/>
      <c r="C635" s="11">
        <f>SUM(C620:C634)</f>
        <v>0</v>
      </c>
      <c r="D635" s="11">
        <f>SUM(D620:D634)</f>
        <v>0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8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8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21"/>
      <c r="D651" s="21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/>
      <c r="D654" s="8"/>
    </row>
    <row r="655" spans="1:4" x14ac:dyDescent="0.25">
      <c r="A655" s="6">
        <v>430502</v>
      </c>
      <c r="B655" s="7" t="s">
        <v>95</v>
      </c>
      <c r="C655" s="8"/>
      <c r="D655" s="8"/>
    </row>
    <row r="656" spans="1:4" x14ac:dyDescent="0.25">
      <c r="A656" s="6">
        <v>430503</v>
      </c>
      <c r="B656" s="7" t="s">
        <v>96</v>
      </c>
      <c r="C656" s="8"/>
      <c r="D656" s="8"/>
    </row>
    <row r="657" spans="1:4" x14ac:dyDescent="0.25">
      <c r="A657" s="6">
        <v>430504</v>
      </c>
      <c r="B657" s="7" t="s">
        <v>97</v>
      </c>
      <c r="C657" s="8"/>
      <c r="D657" s="8"/>
    </row>
    <row r="658" spans="1:4" x14ac:dyDescent="0.25">
      <c r="A658" s="6">
        <v>430505</v>
      </c>
      <c r="B658" s="7" t="s">
        <v>98</v>
      </c>
      <c r="C658" s="8"/>
      <c r="D658" s="8"/>
    </row>
    <row r="659" spans="1:4" x14ac:dyDescent="0.25">
      <c r="A659" s="6">
        <v>430506</v>
      </c>
      <c r="B659" s="7" t="s">
        <v>99</v>
      </c>
      <c r="C659" s="8"/>
      <c r="D659" s="8"/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/>
      <c r="D661" s="8"/>
    </row>
    <row r="662" spans="1:4" x14ac:dyDescent="0.25">
      <c r="A662" s="6">
        <v>430509</v>
      </c>
      <c r="B662" s="7" t="s">
        <v>102</v>
      </c>
      <c r="C662" s="8"/>
      <c r="D662" s="8"/>
    </row>
    <row r="663" spans="1:4" x14ac:dyDescent="0.25">
      <c r="A663" s="6">
        <v>430510</v>
      </c>
      <c r="B663" s="7" t="s">
        <v>103</v>
      </c>
      <c r="C663" s="8"/>
      <c r="D663" s="8"/>
    </row>
    <row r="664" spans="1:4" x14ac:dyDescent="0.25">
      <c r="A664" s="6">
        <v>430511</v>
      </c>
      <c r="B664" s="7" t="s">
        <v>104</v>
      </c>
      <c r="C664" s="8"/>
      <c r="D664" s="8"/>
    </row>
    <row r="665" spans="1:4" x14ac:dyDescent="0.25">
      <c r="A665" s="6">
        <v>430512</v>
      </c>
      <c r="B665" s="7" t="s">
        <v>105</v>
      </c>
      <c r="C665" s="8"/>
      <c r="D665" s="8"/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21"/>
      <c r="D668" s="21"/>
    </row>
    <row r="669" spans="1:4" ht="15.75" thickBot="1" x14ac:dyDescent="0.3">
      <c r="A669" s="9" t="s">
        <v>18</v>
      </c>
      <c r="B669" s="10"/>
      <c r="C669" s="11">
        <f>SUM(C654:C668)</f>
        <v>0</v>
      </c>
      <c r="D669" s="11">
        <f>SUM(D654:D668)</f>
        <v>0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>
        <v>17632.64</v>
      </c>
      <c r="D671" s="8">
        <v>12836.7</v>
      </c>
    </row>
    <row r="672" spans="1:4" x14ac:dyDescent="0.25">
      <c r="A672" s="6">
        <v>430602</v>
      </c>
      <c r="B672" s="7" t="s">
        <v>95</v>
      </c>
      <c r="C672" s="8"/>
      <c r="D672" s="8"/>
    </row>
    <row r="673" spans="1:4" x14ac:dyDescent="0.25">
      <c r="A673" s="6">
        <v>430603</v>
      </c>
      <c r="B673" s="7" t="s">
        <v>274</v>
      </c>
      <c r="C673" s="8">
        <v>20187.47</v>
      </c>
      <c r="D673" s="8">
        <v>32390.78</v>
      </c>
    </row>
    <row r="674" spans="1:4" x14ac:dyDescent="0.25">
      <c r="A674" s="6">
        <v>430604</v>
      </c>
      <c r="B674" s="7" t="s">
        <v>97</v>
      </c>
      <c r="C674" s="8"/>
      <c r="D674" s="8"/>
    </row>
    <row r="675" spans="1:4" x14ac:dyDescent="0.25">
      <c r="A675" s="6">
        <v>430605</v>
      </c>
      <c r="B675" s="7" t="s">
        <v>98</v>
      </c>
      <c r="C675" s="8"/>
      <c r="D675" s="8"/>
    </row>
    <row r="676" spans="1:4" x14ac:dyDescent="0.25">
      <c r="A676" s="6">
        <v>430606</v>
      </c>
      <c r="B676" s="7" t="s">
        <v>271</v>
      </c>
      <c r="C676" s="8">
        <v>7634390.1600000001</v>
      </c>
      <c r="D676" s="8">
        <v>3864013.4</v>
      </c>
    </row>
    <row r="677" spans="1:4" x14ac:dyDescent="0.25">
      <c r="A677" s="6">
        <v>430607</v>
      </c>
      <c r="B677" s="7" t="s">
        <v>100</v>
      </c>
      <c r="C677" s="8"/>
      <c r="D677" s="8"/>
    </row>
    <row r="678" spans="1:4" x14ac:dyDescent="0.25">
      <c r="A678" s="6">
        <v>430608</v>
      </c>
      <c r="B678" s="7" t="s">
        <v>101</v>
      </c>
      <c r="C678" s="8"/>
      <c r="D678" s="8"/>
    </row>
    <row r="679" spans="1:4" x14ac:dyDescent="0.25">
      <c r="A679" s="6">
        <v>430609</v>
      </c>
      <c r="B679" s="7" t="s">
        <v>102</v>
      </c>
      <c r="C679" s="8"/>
      <c r="D679" s="8"/>
    </row>
    <row r="680" spans="1:4" x14ac:dyDescent="0.25">
      <c r="A680" s="6">
        <v>430610</v>
      </c>
      <c r="B680" s="7" t="s">
        <v>103</v>
      </c>
      <c r="C680" s="8">
        <v>61145.2</v>
      </c>
      <c r="D680" s="8">
        <v>27436.560000000001</v>
      </c>
    </row>
    <row r="681" spans="1:4" x14ac:dyDescent="0.25">
      <c r="A681" s="6">
        <v>430611</v>
      </c>
      <c r="B681" s="7" t="s">
        <v>104</v>
      </c>
      <c r="C681" s="8">
        <v>825</v>
      </c>
      <c r="D681" s="8">
        <v>825</v>
      </c>
    </row>
    <row r="682" spans="1:4" x14ac:dyDescent="0.25">
      <c r="A682" s="6">
        <v>430612</v>
      </c>
      <c r="B682" s="7" t="s">
        <v>105</v>
      </c>
      <c r="C682" s="8">
        <v>5703.31</v>
      </c>
      <c r="D682" s="8">
        <v>1461.68</v>
      </c>
    </row>
    <row r="683" spans="1:4" x14ac:dyDescent="0.25">
      <c r="A683" s="6">
        <v>430613</v>
      </c>
      <c r="B683" s="7" t="s">
        <v>106</v>
      </c>
      <c r="C683" s="8">
        <v>1066036.22</v>
      </c>
      <c r="D683" s="8">
        <v>45101.83</v>
      </c>
    </row>
    <row r="684" spans="1:4" x14ac:dyDescent="0.25">
      <c r="A684" s="6">
        <v>430614</v>
      </c>
      <c r="B684" s="7" t="s">
        <v>107</v>
      </c>
      <c r="C684" s="8">
        <v>-7052.18</v>
      </c>
      <c r="D684" s="8">
        <v>1998.46</v>
      </c>
    </row>
    <row r="685" spans="1:4" ht="15.75" thickBot="1" x14ac:dyDescent="0.3">
      <c r="A685" s="19">
        <v>430615</v>
      </c>
      <c r="B685" s="20" t="s">
        <v>108</v>
      </c>
      <c r="C685" s="21"/>
      <c r="D685" s="21"/>
    </row>
    <row r="686" spans="1:4" ht="15.75" thickBot="1" x14ac:dyDescent="0.3">
      <c r="A686" s="9" t="s">
        <v>18</v>
      </c>
      <c r="B686" s="10"/>
      <c r="C686" s="11">
        <f>SUM(C671:C685)</f>
        <v>8798867.8200000003</v>
      </c>
      <c r="D686" s="11">
        <f>SUM(D671:D685)</f>
        <v>3986064.41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/>
      <c r="D688" s="8"/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/>
    </row>
    <row r="693" spans="1:4" x14ac:dyDescent="0.25">
      <c r="A693" s="6">
        <v>430706</v>
      </c>
      <c r="B693" s="7" t="s">
        <v>99</v>
      </c>
      <c r="C693" s="8"/>
      <c r="D693" s="8"/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/>
      <c r="D695" s="8"/>
    </row>
    <row r="696" spans="1:4" x14ac:dyDescent="0.25">
      <c r="A696" s="6">
        <v>430709</v>
      </c>
      <c r="B696" s="7" t="s">
        <v>102</v>
      </c>
      <c r="C696" s="8"/>
      <c r="D696" s="8"/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/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76"/>
      <c r="D702" s="76"/>
    </row>
    <row r="703" spans="1:4" ht="15.75" thickBot="1" x14ac:dyDescent="0.3">
      <c r="A703" s="9" t="s">
        <v>18</v>
      </c>
      <c r="B703" s="10"/>
      <c r="C703" s="11">
        <f>SUM(C688:C702)</f>
        <v>0</v>
      </c>
      <c r="D703" s="11">
        <f>SUM(D688:D702)</f>
        <v>0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21"/>
      <c r="D719" s="21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>
        <v>1227235.24</v>
      </c>
      <c r="D727" s="8">
        <v>141000</v>
      </c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>
        <v>650000</v>
      </c>
    </row>
    <row r="736" spans="1:4" ht="15.75" thickBot="1" x14ac:dyDescent="0.3">
      <c r="A736" s="19">
        <v>430915</v>
      </c>
      <c r="B736" s="20" t="s">
        <v>108</v>
      </c>
      <c r="C736" s="21"/>
      <c r="D736" s="21"/>
    </row>
    <row r="737" spans="1:4" ht="15.75" thickBot="1" x14ac:dyDescent="0.3">
      <c r="A737" s="9" t="s">
        <v>18</v>
      </c>
      <c r="B737" s="10"/>
      <c r="C737" s="11">
        <f>SUM(C722:C736)</f>
        <v>1227235.24</v>
      </c>
      <c r="D737" s="11">
        <f>SUM(D722:D736)</f>
        <v>791000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>
        <v>128366.75</v>
      </c>
      <c r="D739" s="8">
        <v>124933.84</v>
      </c>
    </row>
    <row r="740" spans="1:4" x14ac:dyDescent="0.25">
      <c r="A740" s="6">
        <v>431002</v>
      </c>
      <c r="B740" s="7" t="s">
        <v>95</v>
      </c>
      <c r="C740" s="8"/>
      <c r="D740" s="8"/>
    </row>
    <row r="741" spans="1:4" x14ac:dyDescent="0.25">
      <c r="A741" s="6">
        <v>431003</v>
      </c>
      <c r="B741" s="7" t="s">
        <v>274</v>
      </c>
      <c r="C741" s="8">
        <v>323907.81</v>
      </c>
      <c r="D741" s="8">
        <v>419893.71</v>
      </c>
    </row>
    <row r="742" spans="1:4" x14ac:dyDescent="0.25">
      <c r="A742" s="6">
        <v>431004</v>
      </c>
      <c r="B742" s="7" t="s">
        <v>97</v>
      </c>
      <c r="C742" s="8">
        <v>21353.52</v>
      </c>
      <c r="D742" s="8"/>
    </row>
    <row r="743" spans="1:4" x14ac:dyDescent="0.25">
      <c r="A743" s="6">
        <v>431005</v>
      </c>
      <c r="B743" s="7" t="s">
        <v>98</v>
      </c>
      <c r="C743" s="8"/>
      <c r="D743" s="8"/>
    </row>
    <row r="744" spans="1:4" x14ac:dyDescent="0.25">
      <c r="A744" s="6">
        <v>431006</v>
      </c>
      <c r="B744" s="7" t="s">
        <v>99</v>
      </c>
      <c r="C744" s="8">
        <v>20380279.190000001</v>
      </c>
      <c r="D744" s="8">
        <v>16389357.59</v>
      </c>
    </row>
    <row r="745" spans="1:4" x14ac:dyDescent="0.25">
      <c r="A745" s="6">
        <v>431007</v>
      </c>
      <c r="B745" s="7" t="s">
        <v>100</v>
      </c>
      <c r="C745" s="8"/>
      <c r="D745" s="8"/>
    </row>
    <row r="746" spans="1:4" x14ac:dyDescent="0.25">
      <c r="A746" s="6">
        <v>431008</v>
      </c>
      <c r="B746" s="7" t="s">
        <v>101</v>
      </c>
      <c r="C746" s="8"/>
      <c r="D746" s="8"/>
    </row>
    <row r="747" spans="1:4" x14ac:dyDescent="0.25">
      <c r="A747" s="6">
        <v>431009</v>
      </c>
      <c r="B747" s="7" t="s">
        <v>102</v>
      </c>
      <c r="C747" s="8">
        <v>580729.56000000006</v>
      </c>
      <c r="D747" s="8">
        <v>1913473.46</v>
      </c>
    </row>
    <row r="748" spans="1:4" x14ac:dyDescent="0.25">
      <c r="A748" s="6">
        <v>431010</v>
      </c>
      <c r="B748" s="7" t="s">
        <v>103</v>
      </c>
      <c r="C748" s="8"/>
      <c r="D748" s="8"/>
    </row>
    <row r="749" spans="1:4" x14ac:dyDescent="0.25">
      <c r="A749" s="6">
        <v>431011</v>
      </c>
      <c r="B749" s="7" t="s">
        <v>104</v>
      </c>
      <c r="C749" s="8">
        <v>11000</v>
      </c>
      <c r="D749" s="8">
        <v>11000</v>
      </c>
    </row>
    <row r="750" spans="1:4" x14ac:dyDescent="0.25">
      <c r="A750" s="6">
        <v>431012</v>
      </c>
      <c r="B750" s="7" t="s">
        <v>105</v>
      </c>
      <c r="C750" s="8">
        <v>371437.74</v>
      </c>
      <c r="D750" s="8">
        <v>444043.72</v>
      </c>
    </row>
    <row r="751" spans="1:4" x14ac:dyDescent="0.25">
      <c r="A751" s="6">
        <v>431013</v>
      </c>
      <c r="B751" s="7" t="s">
        <v>106</v>
      </c>
      <c r="C751" s="8">
        <v>503727.3</v>
      </c>
      <c r="D751" s="8">
        <v>655988.15</v>
      </c>
    </row>
    <row r="752" spans="1:4" x14ac:dyDescent="0.25">
      <c r="A752" s="6">
        <v>431014</v>
      </c>
      <c r="B752" s="7" t="s">
        <v>107</v>
      </c>
      <c r="C752" s="8">
        <v>323848.98</v>
      </c>
      <c r="D752" s="8">
        <v>1901508.2</v>
      </c>
    </row>
    <row r="753" spans="1:4" ht="15.75" thickBot="1" x14ac:dyDescent="0.3">
      <c r="A753" s="19">
        <v>431015</v>
      </c>
      <c r="B753" s="20" t="s">
        <v>108</v>
      </c>
      <c r="C753" s="21"/>
      <c r="D753" s="21"/>
    </row>
    <row r="754" spans="1:4" ht="15.75" thickBot="1" x14ac:dyDescent="0.3">
      <c r="A754" s="9" t="s">
        <v>18</v>
      </c>
      <c r="B754" s="10"/>
      <c r="C754" s="11">
        <f>SUM(C739:C753)</f>
        <v>22644650.849999998</v>
      </c>
      <c r="D754" s="11">
        <f>SUM(D739:D753)</f>
        <v>21860198.669999998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>
        <v>136873.78</v>
      </c>
      <c r="D756" s="8"/>
    </row>
    <row r="757" spans="1:4" x14ac:dyDescent="0.25">
      <c r="A757" s="6">
        <v>431102</v>
      </c>
      <c r="B757" s="7" t="s">
        <v>95</v>
      </c>
      <c r="C757" s="8"/>
      <c r="D757" s="8"/>
    </row>
    <row r="758" spans="1:4" x14ac:dyDescent="0.25">
      <c r="A758" s="6">
        <v>431103</v>
      </c>
      <c r="B758" s="7" t="s">
        <v>274</v>
      </c>
      <c r="C758" s="8">
        <v>10029.61</v>
      </c>
      <c r="D758" s="8"/>
    </row>
    <row r="759" spans="1:4" x14ac:dyDescent="0.25">
      <c r="A759" s="6">
        <v>431104</v>
      </c>
      <c r="B759" s="7" t="s">
        <v>97</v>
      </c>
      <c r="C759" s="8">
        <v>420784.68</v>
      </c>
      <c r="D759" s="8"/>
    </row>
    <row r="760" spans="1:4" x14ac:dyDescent="0.25">
      <c r="A760" s="6">
        <v>431105</v>
      </c>
      <c r="B760" s="7" t="s">
        <v>98</v>
      </c>
      <c r="C760" s="8"/>
      <c r="D760" s="8"/>
    </row>
    <row r="761" spans="1:4" x14ac:dyDescent="0.25">
      <c r="A761" s="6">
        <v>431106</v>
      </c>
      <c r="B761" s="7" t="s">
        <v>99</v>
      </c>
      <c r="C761" s="8">
        <v>-527148.24</v>
      </c>
      <c r="D761" s="8">
        <v>263125.57</v>
      </c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/>
      <c r="D763" s="8"/>
    </row>
    <row r="764" spans="1:4" x14ac:dyDescent="0.25">
      <c r="A764" s="6">
        <v>431109</v>
      </c>
      <c r="B764" s="7" t="s">
        <v>102</v>
      </c>
      <c r="C764" s="8">
        <v>61415.03</v>
      </c>
      <c r="D764" s="8"/>
    </row>
    <row r="765" spans="1:4" x14ac:dyDescent="0.25">
      <c r="A765" s="6">
        <v>431110</v>
      </c>
      <c r="B765" s="7" t="s">
        <v>103</v>
      </c>
      <c r="C765" s="8">
        <v>2809.4</v>
      </c>
      <c r="D765" s="8"/>
    </row>
    <row r="766" spans="1:4" x14ac:dyDescent="0.25">
      <c r="A766" s="6">
        <v>431111</v>
      </c>
      <c r="B766" s="7" t="s">
        <v>104</v>
      </c>
      <c r="C766" s="8">
        <v>5793.83</v>
      </c>
      <c r="D766" s="8"/>
    </row>
    <row r="767" spans="1:4" x14ac:dyDescent="0.25">
      <c r="A767" s="6">
        <v>431112</v>
      </c>
      <c r="B767" s="7" t="s">
        <v>105</v>
      </c>
      <c r="C767" s="8"/>
      <c r="D767" s="8"/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21"/>
      <c r="D770" s="21"/>
    </row>
    <row r="771" spans="1:4" ht="15.75" thickBot="1" x14ac:dyDescent="0.3">
      <c r="A771" s="9" t="s">
        <v>18</v>
      </c>
      <c r="B771" s="10"/>
      <c r="C771" s="11">
        <f>SUM(C756:C770)</f>
        <v>110558.09000000007</v>
      </c>
      <c r="D771" s="11">
        <f>SUM(D756:D770)</f>
        <v>263125.57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/>
      <c r="D773" s="8"/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/>
      <c r="D775" s="8"/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/>
      <c r="D777" s="8"/>
    </row>
    <row r="778" spans="1:4" x14ac:dyDescent="0.25">
      <c r="A778" s="6">
        <v>431206</v>
      </c>
      <c r="B778" s="7" t="s">
        <v>99</v>
      </c>
      <c r="C778" s="8">
        <v>8857897.8100000005</v>
      </c>
      <c r="D778" s="8">
        <v>3014844.59</v>
      </c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/>
      <c r="D780" s="8"/>
    </row>
    <row r="781" spans="1:4" x14ac:dyDescent="0.25">
      <c r="A781" s="6">
        <v>431209</v>
      </c>
      <c r="B781" s="7" t="s">
        <v>102</v>
      </c>
      <c r="C781" s="8"/>
      <c r="D781" s="8"/>
    </row>
    <row r="782" spans="1:4" x14ac:dyDescent="0.25">
      <c r="A782" s="6">
        <v>431210</v>
      </c>
      <c r="B782" s="7" t="s">
        <v>103</v>
      </c>
      <c r="C782" s="8"/>
      <c r="D782" s="8"/>
    </row>
    <row r="783" spans="1:4" x14ac:dyDescent="0.25">
      <c r="A783" s="6">
        <v>431211</v>
      </c>
      <c r="B783" s="7" t="s">
        <v>104</v>
      </c>
      <c r="C783" s="8"/>
      <c r="D783" s="8"/>
    </row>
    <row r="784" spans="1:4" x14ac:dyDescent="0.25">
      <c r="A784" s="6">
        <v>431212</v>
      </c>
      <c r="B784" s="7" t="s">
        <v>105</v>
      </c>
      <c r="C784" s="8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21"/>
      <c r="D787" s="21"/>
    </row>
    <row r="788" spans="1:4" ht="15.75" thickBot="1" x14ac:dyDescent="0.3">
      <c r="A788" s="9" t="s">
        <v>18</v>
      </c>
      <c r="B788" s="10"/>
      <c r="C788" s="11">
        <f>SUM(C773:C787)</f>
        <v>8857897.8100000005</v>
      </c>
      <c r="D788" s="11">
        <f>SUM(D773:D787)</f>
        <v>3014844.59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/>
      <c r="D790" s="8"/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/>
    </row>
    <row r="795" spans="1:4" x14ac:dyDescent="0.25">
      <c r="A795" s="6">
        <v>431306</v>
      </c>
      <c r="B795" s="7" t="s">
        <v>99</v>
      </c>
      <c r="C795" s="18"/>
      <c r="D795" s="18"/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14"/>
      <c r="D797" s="14"/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21"/>
      <c r="D804" s="21"/>
    </row>
    <row r="805" spans="1:4" x14ac:dyDescent="0.25">
      <c r="A805" s="38" t="s">
        <v>18</v>
      </c>
      <c r="B805" s="39"/>
      <c r="C805" s="40">
        <f>SUM(C790:C804)</f>
        <v>0</v>
      </c>
      <c r="D805" s="40">
        <f>SUM(D790:D804)</f>
        <v>0</v>
      </c>
    </row>
    <row r="806" spans="1:4" x14ac:dyDescent="0.25">
      <c r="A806" s="41">
        <v>4314</v>
      </c>
      <c r="B806" s="42" t="s">
        <v>281</v>
      </c>
      <c r="C806" s="43"/>
      <c r="D806" s="43"/>
    </row>
    <row r="807" spans="1:4" ht="15.75" thickBot="1" x14ac:dyDescent="0.3">
      <c r="A807" s="44">
        <v>431401</v>
      </c>
      <c r="B807" s="35" t="s">
        <v>282</v>
      </c>
      <c r="C807" s="43"/>
      <c r="D807" s="43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21"/>
      <c r="D825" s="21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21"/>
      <c r="D842" s="21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21"/>
      <c r="D859" s="21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21"/>
      <c r="D876" s="21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21"/>
      <c r="D893" s="21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21"/>
      <c r="D910" s="21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21"/>
      <c r="D927" s="21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21"/>
      <c r="D944" s="21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5">
        <v>440915</v>
      </c>
      <c r="B961" s="20" t="s">
        <v>108</v>
      </c>
      <c r="C961" s="21"/>
      <c r="D961" s="21"/>
    </row>
    <row r="962" spans="1:4" ht="15.75" thickBot="1" x14ac:dyDescent="0.3">
      <c r="A962" s="46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21"/>
      <c r="D978" s="21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21"/>
      <c r="D995" s="21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21"/>
      <c r="D1012" s="21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21"/>
      <c r="D1029" s="21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21"/>
      <c r="D1046" s="21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21"/>
      <c r="D1063" s="21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21"/>
      <c r="D1080" s="21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7">
        <v>4417</v>
      </c>
      <c r="B1082" s="48" t="s">
        <v>281</v>
      </c>
      <c r="C1082" s="34"/>
      <c r="D1082" s="34"/>
    </row>
    <row r="1083" spans="1:4" ht="15.75" thickBot="1" x14ac:dyDescent="0.3">
      <c r="A1083" s="49">
        <v>441701</v>
      </c>
      <c r="B1083" s="50" t="s">
        <v>291</v>
      </c>
      <c r="C1083" s="51"/>
      <c r="D1083" s="51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/>
      <c r="D1087" s="8"/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>
        <v>1337355.52</v>
      </c>
      <c r="D1092" s="8">
        <v>1484587.81</v>
      </c>
    </row>
    <row r="1093" spans="1:4" x14ac:dyDescent="0.25">
      <c r="A1093" s="6">
        <v>450106</v>
      </c>
      <c r="B1093" s="7" t="s">
        <v>300</v>
      </c>
      <c r="C1093" s="8"/>
      <c r="D1093" s="8"/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/>
      <c r="D1095" s="8"/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/>
      <c r="D1097" s="8"/>
    </row>
    <row r="1098" spans="1:4" x14ac:dyDescent="0.25">
      <c r="A1098" s="6">
        <v>450109</v>
      </c>
      <c r="B1098" s="7" t="s">
        <v>305</v>
      </c>
      <c r="C1098" s="8"/>
      <c r="D1098" s="8"/>
    </row>
    <row r="1099" spans="1:4" x14ac:dyDescent="0.25">
      <c r="A1099" s="6">
        <v>450110</v>
      </c>
      <c r="B1099" s="7" t="s">
        <v>306</v>
      </c>
      <c r="C1099" s="8"/>
      <c r="D1099" s="8"/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18"/>
      <c r="D1101" s="18"/>
    </row>
    <row r="1102" spans="1:4" ht="15.75" thickBot="1" x14ac:dyDescent="0.3">
      <c r="A1102" s="9" t="s">
        <v>18</v>
      </c>
      <c r="B1102" s="10"/>
      <c r="C1102" s="11">
        <f>SUM(C1087:C1101)</f>
        <v>1337355.52</v>
      </c>
      <c r="D1102" s="11">
        <f>SUM(D1087:D1101)</f>
        <v>1484587.81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/>
      <c r="D1109" s="8"/>
    </row>
    <row r="1110" spans="1:4" x14ac:dyDescent="0.25">
      <c r="A1110" s="6">
        <v>450303</v>
      </c>
      <c r="B1110" s="7" t="s">
        <v>313</v>
      </c>
      <c r="C1110" s="8">
        <v>2269522.4</v>
      </c>
      <c r="D1110" s="8"/>
    </row>
    <row r="1111" spans="1:4" x14ac:dyDescent="0.25">
      <c r="A1111" s="6">
        <v>450304</v>
      </c>
      <c r="B1111" s="7" t="s">
        <v>314</v>
      </c>
      <c r="C1111" s="8">
        <v>232881.77</v>
      </c>
      <c r="D1111" s="8">
        <v>369586.06</v>
      </c>
    </row>
    <row r="1112" spans="1:4" ht="15.75" thickBot="1" x14ac:dyDescent="0.3">
      <c r="A1112" s="16">
        <v>450310</v>
      </c>
      <c r="B1112" s="17" t="s">
        <v>38</v>
      </c>
      <c r="C1112" s="18">
        <v>7896758.1299999999</v>
      </c>
      <c r="D1112" s="18">
        <v>5947745.1100000003</v>
      </c>
    </row>
    <row r="1113" spans="1:4" ht="15.75" thickBot="1" x14ac:dyDescent="0.3">
      <c r="A1113" s="9" t="s">
        <v>18</v>
      </c>
      <c r="B1113" s="10"/>
      <c r="C1113" s="11">
        <f>SUM(C1108:C1112)</f>
        <v>10399162.300000001</v>
      </c>
      <c r="D1113" s="11">
        <f>SUM(D1108:D1112)</f>
        <v>6317331.1699999999</v>
      </c>
    </row>
    <row r="1114" spans="1:4" ht="15.75" thickBot="1" x14ac:dyDescent="0.3">
      <c r="A1114" s="27"/>
      <c r="B1114" s="20"/>
      <c r="C1114" s="28"/>
      <c r="D1114" s="28"/>
    </row>
    <row r="1115" spans="1:4" ht="15.75" thickBot="1" x14ac:dyDescent="0.3">
      <c r="A1115" s="29" t="s">
        <v>315</v>
      </c>
      <c r="B1115" s="30"/>
      <c r="C1115" s="3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201005067.18000004</v>
      </c>
      <c r="D1115" s="3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106974299.82000001</v>
      </c>
    </row>
    <row r="1116" spans="1:4" x14ac:dyDescent="0.25">
      <c r="A1116" s="52"/>
      <c r="B1116" s="53"/>
      <c r="C1116" s="34"/>
      <c r="D1116" s="34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>
        <v>482375</v>
      </c>
      <c r="D1120" s="8">
        <v>758744</v>
      </c>
    </row>
    <row r="1121" spans="1:4" x14ac:dyDescent="0.25">
      <c r="A1121" s="6">
        <v>510102</v>
      </c>
      <c r="B1121" s="7" t="s">
        <v>319</v>
      </c>
      <c r="C1121" s="8"/>
      <c r="D1121" s="8"/>
    </row>
    <row r="1122" spans="1:4" x14ac:dyDescent="0.25">
      <c r="A1122" s="6">
        <v>510103</v>
      </c>
      <c r="B1122" s="7" t="s">
        <v>320</v>
      </c>
      <c r="C1122" s="8"/>
      <c r="D1122" s="8"/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21">
        <v>45760</v>
      </c>
      <c r="D1124" s="21">
        <v>209710</v>
      </c>
    </row>
    <row r="1125" spans="1:4" ht="15.75" thickBot="1" x14ac:dyDescent="0.3">
      <c r="A1125" s="9" t="s">
        <v>18</v>
      </c>
      <c r="B1125" s="10"/>
      <c r="C1125" s="11">
        <f>SUM(C1120:C1124)</f>
        <v>528135</v>
      </c>
      <c r="D1125" s="11">
        <f>SUM(D1120:D1124)</f>
        <v>968454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>
        <v>51020301</v>
      </c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>
        <v>51020303</v>
      </c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>
        <v>142284.64000000001</v>
      </c>
      <c r="D1136" s="8">
        <v>150747.79</v>
      </c>
    </row>
    <row r="1137" spans="1:4" x14ac:dyDescent="0.25">
      <c r="A1137" s="6">
        <v>510302</v>
      </c>
      <c r="B1137" s="7" t="s">
        <v>204</v>
      </c>
      <c r="C1137" s="8"/>
      <c r="D1137" s="8"/>
    </row>
    <row r="1138" spans="1:4" x14ac:dyDescent="0.25">
      <c r="A1138" s="6">
        <v>510303</v>
      </c>
      <c r="B1138" s="7" t="s">
        <v>87</v>
      </c>
      <c r="C1138" s="8">
        <v>95443.39</v>
      </c>
      <c r="D1138" s="8">
        <v>78412.28</v>
      </c>
    </row>
    <row r="1139" spans="1:4" x14ac:dyDescent="0.25">
      <c r="A1139" s="6">
        <v>510304</v>
      </c>
      <c r="B1139" s="7" t="s">
        <v>88</v>
      </c>
      <c r="C1139" s="8"/>
      <c r="D1139" s="8"/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>
        <v>51030601</v>
      </c>
      <c r="B1142" s="7" t="s">
        <v>207</v>
      </c>
      <c r="C1142" s="8"/>
      <c r="D1142" s="8"/>
    </row>
    <row r="1143" spans="1:4" x14ac:dyDescent="0.25">
      <c r="A1143" s="6">
        <v>51030602</v>
      </c>
      <c r="B1143" s="7" t="s">
        <v>208</v>
      </c>
      <c r="C1143" s="8"/>
      <c r="D1143" s="8"/>
    </row>
    <row r="1144" spans="1:4" x14ac:dyDescent="0.25">
      <c r="A1144" s="6">
        <v>51030603</v>
      </c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>
        <v>-12199.6</v>
      </c>
      <c r="D1145" s="8">
        <v>141831.76999999999</v>
      </c>
    </row>
    <row r="1146" spans="1:4" ht="15.75" thickBot="1" x14ac:dyDescent="0.3">
      <c r="A1146" s="19">
        <v>510308</v>
      </c>
      <c r="B1146" s="20" t="s">
        <v>210</v>
      </c>
      <c r="C1146" s="21"/>
      <c r="D1146" s="21"/>
    </row>
    <row r="1147" spans="1:4" ht="15.75" thickBot="1" x14ac:dyDescent="0.3">
      <c r="A1147" s="9" t="s">
        <v>18</v>
      </c>
      <c r="B1147" s="10"/>
      <c r="C1147" s="11">
        <f>SUM(C1136:C1146)</f>
        <v>225528.43000000002</v>
      </c>
      <c r="D1147" s="11">
        <f>SUM(D1136:D1146)</f>
        <v>370991.83999999997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14">
        <v>3920.61</v>
      </c>
      <c r="D1149" s="14">
        <v>3301.55</v>
      </c>
    </row>
    <row r="1150" spans="1:4" x14ac:dyDescent="0.25">
      <c r="A1150" s="6">
        <v>510402</v>
      </c>
      <c r="B1150" s="7" t="s">
        <v>88</v>
      </c>
      <c r="C1150" s="8"/>
      <c r="D1150" s="8"/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>
        <v>51040401</v>
      </c>
      <c r="B1153" s="7" t="s">
        <v>207</v>
      </c>
      <c r="C1153" s="8"/>
      <c r="D1153" s="8"/>
    </row>
    <row r="1154" spans="1:4" x14ac:dyDescent="0.25">
      <c r="A1154" s="6">
        <v>51040402</v>
      </c>
      <c r="B1154" s="7" t="s">
        <v>208</v>
      </c>
      <c r="C1154" s="8"/>
      <c r="D1154" s="8"/>
    </row>
    <row r="1155" spans="1:4" x14ac:dyDescent="0.25">
      <c r="A1155" s="6">
        <v>51040403</v>
      </c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>
        <v>7091.59</v>
      </c>
      <c r="D1156" s="8">
        <v>4439.95</v>
      </c>
    </row>
    <row r="1157" spans="1:4" ht="15.75" thickBot="1" x14ac:dyDescent="0.3">
      <c r="A1157" s="19">
        <v>510406</v>
      </c>
      <c r="B1157" s="20" t="s">
        <v>210</v>
      </c>
      <c r="C1157" s="21"/>
      <c r="D1157" s="21"/>
    </row>
    <row r="1158" spans="1:4" ht="15.75" thickBot="1" x14ac:dyDescent="0.3">
      <c r="A1158" s="9" t="s">
        <v>18</v>
      </c>
      <c r="B1158" s="10"/>
      <c r="C1158" s="11">
        <f>SUM(C1149:C1157)</f>
        <v>11012.2</v>
      </c>
      <c r="D1158" s="11">
        <f>SUM(D1149:D1157)</f>
        <v>7741.5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14"/>
      <c r="D1160" s="14"/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>
        <v>51050401</v>
      </c>
      <c r="B1164" s="7" t="s">
        <v>207</v>
      </c>
      <c r="C1164" s="8"/>
      <c r="D1164" s="8"/>
    </row>
    <row r="1165" spans="1:4" x14ac:dyDescent="0.25">
      <c r="A1165" s="6">
        <v>51050402</v>
      </c>
      <c r="B1165" s="7" t="s">
        <v>208</v>
      </c>
      <c r="C1165" s="8"/>
      <c r="D1165" s="8"/>
    </row>
    <row r="1166" spans="1:4" x14ac:dyDescent="0.25">
      <c r="A1166" s="6">
        <v>51050403</v>
      </c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/>
      <c r="D1167" s="8"/>
    </row>
    <row r="1168" spans="1:4" ht="15.75" thickBot="1" x14ac:dyDescent="0.3">
      <c r="A1168" s="19">
        <v>510506</v>
      </c>
      <c r="B1168" s="20" t="s">
        <v>210</v>
      </c>
      <c r="C1168" s="21"/>
      <c r="D1168" s="21"/>
    </row>
    <row r="1169" spans="1:4" ht="15.75" thickBot="1" x14ac:dyDescent="0.3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14"/>
      <c r="D1172" s="14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>
        <v>51060501</v>
      </c>
      <c r="B1176" s="7" t="s">
        <v>207</v>
      </c>
      <c r="C1176" s="8"/>
      <c r="D1176" s="8"/>
    </row>
    <row r="1177" spans="1:4" x14ac:dyDescent="0.25">
      <c r="A1177" s="6">
        <v>51060502</v>
      </c>
      <c r="B1177" s="7" t="s">
        <v>208</v>
      </c>
      <c r="C1177" s="8"/>
      <c r="D1177" s="8"/>
    </row>
    <row r="1178" spans="1:4" x14ac:dyDescent="0.25">
      <c r="A1178" s="6">
        <v>51060503</v>
      </c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/>
      <c r="D1183" s="8"/>
    </row>
    <row r="1184" spans="1:4" x14ac:dyDescent="0.25">
      <c r="A1184" s="6">
        <v>510702</v>
      </c>
      <c r="B1184" s="7" t="s">
        <v>87</v>
      </c>
      <c r="C1184" s="8"/>
      <c r="D1184" s="8"/>
    </row>
    <row r="1185" spans="1:4" x14ac:dyDescent="0.25">
      <c r="A1185" s="6">
        <v>510703</v>
      </c>
      <c r="B1185" s="7" t="s">
        <v>88</v>
      </c>
      <c r="C1185" s="8"/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>
        <v>51070501</v>
      </c>
      <c r="B1188" s="7" t="s">
        <v>207</v>
      </c>
      <c r="C1188" s="8"/>
      <c r="D1188" s="8"/>
    </row>
    <row r="1189" spans="1:4" x14ac:dyDescent="0.25">
      <c r="A1189" s="6">
        <v>51070502</v>
      </c>
      <c r="B1189" s="7" t="s">
        <v>208</v>
      </c>
      <c r="C1189" s="8"/>
      <c r="D1189" s="8"/>
    </row>
    <row r="1190" spans="1:4" x14ac:dyDescent="0.25">
      <c r="A1190" s="6">
        <v>51070503</v>
      </c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/>
      <c r="D1191" s="8"/>
    </row>
    <row r="1192" spans="1:4" ht="15.75" thickBot="1" x14ac:dyDescent="0.3">
      <c r="A1192" s="19">
        <v>510707</v>
      </c>
      <c r="B1192" s="20" t="s">
        <v>210</v>
      </c>
      <c r="C1192" s="21"/>
      <c r="D1192" s="21"/>
    </row>
    <row r="1193" spans="1:4" ht="15.75" thickBot="1" x14ac:dyDescent="0.3">
      <c r="A1193" s="9" t="s">
        <v>18</v>
      </c>
      <c r="B1193" s="10"/>
      <c r="C1193" s="11">
        <f>SUM(C1183:C1192)</f>
        <v>0</v>
      </c>
      <c r="D1193" s="11">
        <f>SUM(D1183:D1192)</f>
        <v>0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>
        <v>51080501</v>
      </c>
      <c r="B1200" s="7" t="s">
        <v>207</v>
      </c>
      <c r="C1200" s="8"/>
      <c r="D1200" s="8"/>
    </row>
    <row r="1201" spans="1:4" x14ac:dyDescent="0.25">
      <c r="A1201" s="6">
        <v>51080502</v>
      </c>
      <c r="B1201" s="7" t="s">
        <v>208</v>
      </c>
      <c r="C1201" s="8"/>
      <c r="D1201" s="8"/>
    </row>
    <row r="1202" spans="1:4" x14ac:dyDescent="0.25">
      <c r="A1202" s="6">
        <v>51080503</v>
      </c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21"/>
      <c r="D1204" s="21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/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>
        <v>51090501</v>
      </c>
      <c r="B1212" s="7" t="s">
        <v>207</v>
      </c>
      <c r="C1212" s="8"/>
      <c r="D1212" s="8"/>
    </row>
    <row r="1213" spans="1:4" x14ac:dyDescent="0.25">
      <c r="A1213" s="6">
        <v>51090502</v>
      </c>
      <c r="B1213" s="7" t="s">
        <v>208</v>
      </c>
      <c r="C1213" s="8"/>
      <c r="D1213" s="8"/>
    </row>
    <row r="1214" spans="1:4" x14ac:dyDescent="0.25">
      <c r="A1214" s="6">
        <v>51090503</v>
      </c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21"/>
      <c r="D1216" s="21"/>
    </row>
    <row r="1217" spans="1:4" ht="15.75" thickBot="1" x14ac:dyDescent="0.3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>
        <v>51100501</v>
      </c>
      <c r="B1224" s="7" t="s">
        <v>207</v>
      </c>
      <c r="C1224" s="8"/>
      <c r="D1224" s="8"/>
    </row>
    <row r="1225" spans="1:4" x14ac:dyDescent="0.25">
      <c r="A1225" s="6">
        <v>51100502</v>
      </c>
      <c r="B1225" s="7" t="s">
        <v>208</v>
      </c>
      <c r="C1225" s="8"/>
      <c r="D1225" s="8"/>
    </row>
    <row r="1226" spans="1:4" x14ac:dyDescent="0.25">
      <c r="A1226" s="6">
        <v>51100503</v>
      </c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21"/>
      <c r="D1228" s="21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/>
      <c r="D1232" s="8"/>
    </row>
    <row r="1233" spans="1:4" x14ac:dyDescent="0.25">
      <c r="A1233" s="6">
        <v>511103</v>
      </c>
      <c r="B1233" s="7" t="s">
        <v>334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>
        <v>51110501</v>
      </c>
      <c r="B1236" s="7" t="s">
        <v>207</v>
      </c>
      <c r="C1236" s="8"/>
      <c r="D1236" s="8"/>
    </row>
    <row r="1237" spans="1:4" x14ac:dyDescent="0.25">
      <c r="A1237" s="6">
        <v>51110502</v>
      </c>
      <c r="B1237" s="7" t="s">
        <v>208</v>
      </c>
      <c r="C1237" s="8"/>
      <c r="D1237" s="8"/>
    </row>
    <row r="1238" spans="1:4" x14ac:dyDescent="0.25">
      <c r="A1238" s="6">
        <v>51110503</v>
      </c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21"/>
      <c r="D1240" s="21"/>
    </row>
    <row r="1241" spans="1:4" ht="15.75" thickBot="1" x14ac:dyDescent="0.3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54">
        <v>511201</v>
      </c>
      <c r="B1243" s="7" t="s">
        <v>86</v>
      </c>
      <c r="C1243" s="14">
        <v>497889.71</v>
      </c>
      <c r="D1243" s="14">
        <v>531468.79</v>
      </c>
    </row>
    <row r="1244" spans="1:4" x14ac:dyDescent="0.25">
      <c r="A1244" s="54">
        <v>511202</v>
      </c>
      <c r="B1244" s="7" t="s">
        <v>87</v>
      </c>
      <c r="C1244" s="14">
        <v>339058.18</v>
      </c>
      <c r="D1244" s="14">
        <v>307491.74</v>
      </c>
    </row>
    <row r="1245" spans="1:4" x14ac:dyDescent="0.25">
      <c r="A1245" s="54">
        <v>511203</v>
      </c>
      <c r="B1245" s="7" t="s">
        <v>334</v>
      </c>
      <c r="C1245" s="14"/>
      <c r="D1245" s="14"/>
    </row>
    <row r="1246" spans="1:4" x14ac:dyDescent="0.25">
      <c r="A1246" s="54">
        <v>511204</v>
      </c>
      <c r="B1246" s="7" t="s">
        <v>89</v>
      </c>
      <c r="C1246" s="14"/>
      <c r="D1246" s="14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>
        <v>51120501</v>
      </c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>
        <v>51120503</v>
      </c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>
        <v>747578.6</v>
      </c>
      <c r="D1251" s="8">
        <v>19909.75</v>
      </c>
    </row>
    <row r="1252" spans="1:4" ht="15.75" thickBot="1" x14ac:dyDescent="0.3">
      <c r="A1252" s="16">
        <v>511207</v>
      </c>
      <c r="B1252" s="20" t="s">
        <v>92</v>
      </c>
      <c r="C1252" s="18"/>
      <c r="D1252" s="18"/>
    </row>
    <row r="1253" spans="1:4" ht="15.75" thickBot="1" x14ac:dyDescent="0.3">
      <c r="A1253" s="9" t="s">
        <v>18</v>
      </c>
      <c r="B1253" s="10"/>
      <c r="C1253" s="11">
        <f>SUM(C1243:C1252)</f>
        <v>1584526.49</v>
      </c>
      <c r="D1253" s="11">
        <f>SUM(D1243:D1252)</f>
        <v>858870.28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/>
      <c r="D1256" s="8"/>
    </row>
    <row r="1257" spans="1:4" x14ac:dyDescent="0.25">
      <c r="A1257" s="6">
        <v>511303</v>
      </c>
      <c r="B1257" s="7" t="s">
        <v>334</v>
      </c>
      <c r="C1257" s="8"/>
      <c r="D1257" s="8"/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>
        <v>51130501</v>
      </c>
      <c r="B1260" s="7" t="s">
        <v>207</v>
      </c>
      <c r="C1260" s="8"/>
      <c r="D1260" s="8"/>
    </row>
    <row r="1261" spans="1:4" x14ac:dyDescent="0.25">
      <c r="A1261" s="6">
        <v>51130502</v>
      </c>
      <c r="B1261" s="7" t="s">
        <v>208</v>
      </c>
      <c r="C1261" s="8"/>
      <c r="D1261" s="8"/>
    </row>
    <row r="1262" spans="1:4" x14ac:dyDescent="0.25">
      <c r="A1262" s="6">
        <v>51130503</v>
      </c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/>
      <c r="D1263" s="8">
        <v>2855032.91</v>
      </c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0</v>
      </c>
      <c r="D1265" s="11">
        <f>SUM(D1255:D1264)</f>
        <v>2855032.91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/>
      <c r="D1267" s="8">
        <v>30000</v>
      </c>
    </row>
    <row r="1268" spans="1:4" x14ac:dyDescent="0.25">
      <c r="A1268" s="6">
        <v>511402</v>
      </c>
      <c r="B1268" s="7" t="s">
        <v>339</v>
      </c>
      <c r="C1268" s="8"/>
      <c r="D1268" s="8"/>
    </row>
    <row r="1269" spans="1:4" x14ac:dyDescent="0.25">
      <c r="A1269" s="6">
        <v>511403</v>
      </c>
      <c r="B1269" s="7" t="s">
        <v>340</v>
      </c>
      <c r="C1269" s="8"/>
      <c r="D1269" s="8"/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/>
      <c r="D1271" s="8">
        <v>16480</v>
      </c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15"/>
      <c r="D1274" s="8"/>
    </row>
    <row r="1275" spans="1:4" x14ac:dyDescent="0.25">
      <c r="A1275" s="6">
        <v>51140801</v>
      </c>
      <c r="B1275" s="7" t="s">
        <v>207</v>
      </c>
      <c r="C1275" s="8"/>
      <c r="D1275" s="8"/>
    </row>
    <row r="1276" spans="1:4" x14ac:dyDescent="0.25">
      <c r="A1276" s="6">
        <v>51140802</v>
      </c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5"/>
      <c r="C1281" s="11">
        <f>SUM(C1267:C1280)</f>
        <v>0</v>
      </c>
      <c r="D1281" s="11">
        <f>SUM(D1267:D1280)</f>
        <v>46480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/>
      <c r="D1284" s="8"/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/>
      <c r="D1287" s="8"/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>
        <v>51150801</v>
      </c>
      <c r="B1291" s="7" t="s">
        <v>207</v>
      </c>
      <c r="C1291" s="18"/>
      <c r="D1291" s="18"/>
    </row>
    <row r="1292" spans="1:4" x14ac:dyDescent="0.25">
      <c r="A1292" s="16">
        <v>51150802</v>
      </c>
      <c r="B1292" s="7" t="s">
        <v>208</v>
      </c>
      <c r="C1292" s="18"/>
      <c r="D1292" s="18"/>
    </row>
    <row r="1293" spans="1:4" x14ac:dyDescent="0.25">
      <c r="A1293" s="16">
        <v>51150803</v>
      </c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/>
      <c r="D1299" s="8"/>
    </row>
    <row r="1300" spans="1:4" x14ac:dyDescent="0.25">
      <c r="A1300" s="6">
        <v>511602</v>
      </c>
      <c r="B1300" s="7" t="s">
        <v>348</v>
      </c>
      <c r="C1300" s="8"/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/>
      <c r="D1302" s="8"/>
    </row>
    <row r="1303" spans="1:4" x14ac:dyDescent="0.25">
      <c r="A1303" s="6">
        <v>511605</v>
      </c>
      <c r="B1303" s="7" t="s">
        <v>351</v>
      </c>
      <c r="C1303" s="8"/>
      <c r="D1303" s="8"/>
    </row>
    <row r="1304" spans="1:4" x14ac:dyDescent="0.25">
      <c r="A1304" s="6">
        <v>511606</v>
      </c>
      <c r="B1304" s="7" t="s">
        <v>352</v>
      </c>
      <c r="C1304" s="8"/>
      <c r="D1304" s="8"/>
    </row>
    <row r="1305" spans="1:4" x14ac:dyDescent="0.25">
      <c r="A1305" s="6">
        <v>511607</v>
      </c>
      <c r="B1305" s="7" t="s">
        <v>353</v>
      </c>
      <c r="C1305" s="8"/>
      <c r="D1305" s="8"/>
    </row>
    <row r="1306" spans="1:4" x14ac:dyDescent="0.25">
      <c r="A1306" s="6">
        <v>511608</v>
      </c>
      <c r="B1306" s="7" t="s">
        <v>354</v>
      </c>
      <c r="C1306" s="8"/>
      <c r="D1306" s="8"/>
    </row>
    <row r="1307" spans="1:4" x14ac:dyDescent="0.25">
      <c r="A1307" s="6">
        <v>511609</v>
      </c>
      <c r="B1307" s="7" t="s">
        <v>355</v>
      </c>
      <c r="C1307" s="8"/>
      <c r="D1307" s="8"/>
    </row>
    <row r="1308" spans="1:4" x14ac:dyDescent="0.25">
      <c r="A1308" s="6">
        <v>511610</v>
      </c>
      <c r="B1308" s="7" t="s">
        <v>356</v>
      </c>
      <c r="C1308" s="8"/>
      <c r="D1308" s="8"/>
    </row>
    <row r="1309" spans="1:4" x14ac:dyDescent="0.25">
      <c r="A1309" s="6">
        <v>511611</v>
      </c>
      <c r="B1309" s="7" t="s">
        <v>357</v>
      </c>
      <c r="C1309" s="8"/>
      <c r="D1309" s="8"/>
    </row>
    <row r="1310" spans="1:4" x14ac:dyDescent="0.25">
      <c r="A1310" s="6">
        <v>511612</v>
      </c>
      <c r="B1310" s="7" t="s">
        <v>358</v>
      </c>
      <c r="C1310" s="8"/>
      <c r="D1310" s="8"/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/>
      <c r="D1314" s="8"/>
    </row>
    <row r="1315" spans="1:4" x14ac:dyDescent="0.25">
      <c r="A1315" s="6">
        <v>511617</v>
      </c>
      <c r="B1315" s="7" t="s">
        <v>363</v>
      </c>
      <c r="C1315" s="8"/>
      <c r="D1315" s="8"/>
    </row>
    <row r="1316" spans="1:4" x14ac:dyDescent="0.25">
      <c r="A1316" s="6">
        <v>511618</v>
      </c>
      <c r="B1316" s="7" t="s">
        <v>364</v>
      </c>
      <c r="C1316" s="8"/>
      <c r="D1316" s="8"/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/>
      <c r="D1318" s="8"/>
    </row>
    <row r="1319" spans="1:4" x14ac:dyDescent="0.25">
      <c r="A1319" s="6">
        <v>511621</v>
      </c>
      <c r="B1319" s="7" t="s">
        <v>367</v>
      </c>
      <c r="C1319" s="8"/>
      <c r="D1319" s="8"/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/>
      <c r="D1321" s="8"/>
    </row>
    <row r="1322" spans="1:4" x14ac:dyDescent="0.25">
      <c r="A1322" s="6">
        <v>511624</v>
      </c>
      <c r="B1322" s="7" t="s">
        <v>370</v>
      </c>
      <c r="C1322" s="8"/>
      <c r="D1322" s="8"/>
    </row>
    <row r="1323" spans="1:4" x14ac:dyDescent="0.25">
      <c r="A1323" s="6">
        <v>511625</v>
      </c>
      <c r="B1323" s="7" t="s">
        <v>371</v>
      </c>
      <c r="C1323" s="8"/>
      <c r="D1323" s="8"/>
    </row>
    <row r="1324" spans="1:4" x14ac:dyDescent="0.25">
      <c r="A1324" s="6">
        <v>511626</v>
      </c>
      <c r="B1324" s="7" t="s">
        <v>372</v>
      </c>
      <c r="C1324" s="8"/>
      <c r="D1324" s="8"/>
    </row>
    <row r="1325" spans="1:4" x14ac:dyDescent="0.25">
      <c r="A1325" s="6">
        <v>511627</v>
      </c>
      <c r="B1325" s="7" t="s">
        <v>373</v>
      </c>
      <c r="C1325" s="8"/>
      <c r="D1325" s="8"/>
    </row>
    <row r="1326" spans="1:4" x14ac:dyDescent="0.25">
      <c r="A1326" s="6">
        <v>511628</v>
      </c>
      <c r="B1326" s="7" t="s">
        <v>374</v>
      </c>
      <c r="C1326" s="8"/>
      <c r="D1326" s="8"/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/>
      <c r="D1329" s="8"/>
    </row>
    <row r="1330" spans="1:4" x14ac:dyDescent="0.25">
      <c r="A1330" s="6">
        <v>511632</v>
      </c>
      <c r="B1330" s="7" t="s">
        <v>378</v>
      </c>
      <c r="C1330" s="8"/>
      <c r="D1330" s="8"/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/>
      <c r="D1332" s="8"/>
    </row>
    <row r="1333" spans="1:4" x14ac:dyDescent="0.25">
      <c r="A1333" s="6">
        <v>511635</v>
      </c>
      <c r="B1333" s="7" t="s">
        <v>381</v>
      </c>
      <c r="C1333" s="8"/>
      <c r="D1333" s="8"/>
    </row>
    <row r="1334" spans="1:4" x14ac:dyDescent="0.25">
      <c r="A1334" s="6">
        <v>511636</v>
      </c>
      <c r="B1334" s="7" t="s">
        <v>382</v>
      </c>
      <c r="C1334" s="8"/>
      <c r="D1334" s="8"/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/>
      <c r="D1338" s="8"/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/>
      <c r="D1342" s="8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>
        <v>52010801</v>
      </c>
      <c r="B1360" s="7" t="s">
        <v>207</v>
      </c>
      <c r="C1360" s="8"/>
      <c r="D1360" s="8"/>
    </row>
    <row r="1361" spans="1:4" x14ac:dyDescent="0.25">
      <c r="A1361" s="6">
        <v>52010802</v>
      </c>
      <c r="B1361" s="7" t="s">
        <v>208</v>
      </c>
      <c r="C1361" s="8"/>
      <c r="D1361" s="8"/>
    </row>
    <row r="1362" spans="1:4" x14ac:dyDescent="0.25">
      <c r="A1362" s="6">
        <v>52010803</v>
      </c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21"/>
      <c r="D1363" s="21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>
        <v>52020801</v>
      </c>
      <c r="B1374" s="7" t="s">
        <v>207</v>
      </c>
      <c r="C1374" s="8"/>
      <c r="D1374" s="8"/>
    </row>
    <row r="1375" spans="1:4" x14ac:dyDescent="0.25">
      <c r="A1375" s="6">
        <v>52020802</v>
      </c>
      <c r="B1375" s="7" t="s">
        <v>208</v>
      </c>
      <c r="C1375" s="8"/>
      <c r="D1375" s="8"/>
    </row>
    <row r="1376" spans="1:4" x14ac:dyDescent="0.25">
      <c r="A1376" s="6">
        <v>52020803</v>
      </c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21"/>
      <c r="D1377" s="21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>
        <v>52030501</v>
      </c>
      <c r="B1385" s="7" t="s">
        <v>207</v>
      </c>
      <c r="C1385" s="8"/>
      <c r="D1385" s="8"/>
    </row>
    <row r="1386" spans="1:4" x14ac:dyDescent="0.25">
      <c r="A1386" s="6">
        <v>52030502</v>
      </c>
      <c r="B1386" s="7" t="s">
        <v>208</v>
      </c>
      <c r="C1386" s="8"/>
      <c r="D1386" s="8"/>
    </row>
    <row r="1387" spans="1:4" x14ac:dyDescent="0.25">
      <c r="A1387" s="6">
        <v>52030503</v>
      </c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21"/>
      <c r="D1389" s="21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>
        <v>52040601</v>
      </c>
      <c r="B1398" s="7" t="s">
        <v>207</v>
      </c>
      <c r="C1398" s="8"/>
      <c r="D1398" s="8"/>
    </row>
    <row r="1399" spans="1:4" x14ac:dyDescent="0.25">
      <c r="A1399" s="6">
        <v>52040602</v>
      </c>
      <c r="B1399" s="7" t="s">
        <v>208</v>
      </c>
      <c r="C1399" s="8"/>
      <c r="D1399" s="8"/>
    </row>
    <row r="1400" spans="1:4" x14ac:dyDescent="0.25">
      <c r="A1400" s="6">
        <v>52040603</v>
      </c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21"/>
      <c r="D1402" s="21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>
        <v>52050501</v>
      </c>
      <c r="B1410" s="7" t="s">
        <v>207</v>
      </c>
      <c r="C1410" s="8"/>
      <c r="D1410" s="8"/>
    </row>
    <row r="1411" spans="1:4" x14ac:dyDescent="0.25">
      <c r="A1411" s="6">
        <v>52050502</v>
      </c>
      <c r="B1411" s="7" t="s">
        <v>208</v>
      </c>
      <c r="C1411" s="8"/>
      <c r="D1411" s="8"/>
    </row>
    <row r="1412" spans="1:4" x14ac:dyDescent="0.25">
      <c r="A1412" s="6">
        <v>52050503</v>
      </c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>
        <v>52060401</v>
      </c>
      <c r="B1421" s="7" t="s">
        <v>207</v>
      </c>
      <c r="C1421" s="8"/>
      <c r="D1421" s="8"/>
    </row>
    <row r="1422" spans="1:4" x14ac:dyDescent="0.25">
      <c r="A1422" s="6">
        <v>52060402</v>
      </c>
      <c r="B1422" s="7" t="s">
        <v>208</v>
      </c>
      <c r="C1422" s="8"/>
      <c r="D1422" s="8"/>
    </row>
    <row r="1423" spans="1:4" x14ac:dyDescent="0.25">
      <c r="A1423" s="6">
        <v>52060403</v>
      </c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21"/>
      <c r="D1425" s="21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>
        <v>52070401</v>
      </c>
      <c r="B1432" s="7" t="s">
        <v>207</v>
      </c>
      <c r="C1432" s="8"/>
      <c r="D1432" s="8"/>
    </row>
    <row r="1433" spans="1:4" x14ac:dyDescent="0.25">
      <c r="A1433" s="6">
        <v>52070402</v>
      </c>
      <c r="B1433" s="7" t="s">
        <v>208</v>
      </c>
      <c r="C1433" s="8"/>
      <c r="D1433" s="8"/>
    </row>
    <row r="1434" spans="1:4" x14ac:dyDescent="0.25">
      <c r="A1434" s="6">
        <v>52070403</v>
      </c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21"/>
      <c r="D1436" s="21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>
        <v>52080501</v>
      </c>
      <c r="B1444" s="7" t="s">
        <v>207</v>
      </c>
      <c r="C1444" s="8"/>
      <c r="D1444" s="8"/>
    </row>
    <row r="1445" spans="1:4" x14ac:dyDescent="0.25">
      <c r="A1445" s="6">
        <v>52080502</v>
      </c>
      <c r="B1445" s="7" t="s">
        <v>208</v>
      </c>
      <c r="C1445" s="8"/>
      <c r="D1445" s="8"/>
    </row>
    <row r="1446" spans="1:4" x14ac:dyDescent="0.25">
      <c r="A1446" s="6">
        <v>52080503</v>
      </c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21"/>
      <c r="D1448" s="21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>
        <v>52090501</v>
      </c>
      <c r="B1456" s="7" t="s">
        <v>207</v>
      </c>
      <c r="C1456" s="8"/>
      <c r="D1456" s="8"/>
    </row>
    <row r="1457" spans="1:4" x14ac:dyDescent="0.25">
      <c r="A1457" s="6">
        <v>52090502</v>
      </c>
      <c r="B1457" s="7" t="s">
        <v>208</v>
      </c>
      <c r="C1457" s="8"/>
      <c r="D1457" s="8"/>
    </row>
    <row r="1458" spans="1:4" x14ac:dyDescent="0.25">
      <c r="A1458" s="6">
        <v>52090503</v>
      </c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21"/>
      <c r="D1460" s="21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>
        <v>52100501</v>
      </c>
      <c r="B1468" s="7" t="s">
        <v>207</v>
      </c>
      <c r="C1468" s="8"/>
      <c r="D1468" s="8"/>
    </row>
    <row r="1469" spans="1:4" x14ac:dyDescent="0.25">
      <c r="A1469" s="6">
        <v>52100502</v>
      </c>
      <c r="B1469" s="7" t="s">
        <v>208</v>
      </c>
      <c r="C1469" s="8"/>
      <c r="D1469" s="8"/>
    </row>
    <row r="1470" spans="1:4" x14ac:dyDescent="0.25">
      <c r="A1470" s="6">
        <v>52100503</v>
      </c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21"/>
      <c r="D1472" s="21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>
        <v>52110501</v>
      </c>
      <c r="B1480" s="7" t="s">
        <v>207</v>
      </c>
      <c r="C1480" s="8"/>
      <c r="D1480" s="8"/>
    </row>
    <row r="1481" spans="1:4" x14ac:dyDescent="0.25">
      <c r="A1481" s="6">
        <v>52110502</v>
      </c>
      <c r="B1481" s="7" t="s">
        <v>208</v>
      </c>
      <c r="C1481" s="8"/>
      <c r="D1481" s="8"/>
    </row>
    <row r="1482" spans="1:4" x14ac:dyDescent="0.25">
      <c r="A1482" s="6">
        <v>52110503</v>
      </c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21"/>
      <c r="D1484" s="21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>
        <v>52120501</v>
      </c>
      <c r="B1492" s="7" t="s">
        <v>207</v>
      </c>
      <c r="C1492" s="8"/>
      <c r="D1492" s="8"/>
    </row>
    <row r="1493" spans="1:4" x14ac:dyDescent="0.25">
      <c r="A1493" s="6">
        <v>52120502</v>
      </c>
      <c r="B1493" s="7" t="s">
        <v>208</v>
      </c>
      <c r="C1493" s="8"/>
      <c r="D1493" s="8"/>
    </row>
    <row r="1494" spans="1:4" x14ac:dyDescent="0.25">
      <c r="A1494" s="6">
        <v>52120503</v>
      </c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21"/>
      <c r="D1496" s="21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>
        <v>52130501</v>
      </c>
      <c r="B1504" s="7" t="s">
        <v>207</v>
      </c>
      <c r="C1504" s="8"/>
      <c r="D1504" s="8"/>
    </row>
    <row r="1505" spans="1:4" x14ac:dyDescent="0.25">
      <c r="A1505" s="6">
        <v>52130502</v>
      </c>
      <c r="B1505" s="7" t="s">
        <v>208</v>
      </c>
      <c r="C1505" s="8"/>
      <c r="D1505" s="8"/>
    </row>
    <row r="1506" spans="1:4" x14ac:dyDescent="0.25">
      <c r="A1506" s="6">
        <v>52130503</v>
      </c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21"/>
      <c r="D1508" s="21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>
        <v>52140501</v>
      </c>
      <c r="B1516" s="7" t="s">
        <v>207</v>
      </c>
      <c r="C1516" s="8"/>
      <c r="D1516" s="8"/>
    </row>
    <row r="1517" spans="1:4" x14ac:dyDescent="0.25">
      <c r="A1517" s="6">
        <v>52140502</v>
      </c>
      <c r="B1517" s="7" t="s">
        <v>208</v>
      </c>
      <c r="C1517" s="8"/>
      <c r="D1517" s="8"/>
    </row>
    <row r="1518" spans="1:4" x14ac:dyDescent="0.25">
      <c r="A1518" s="6">
        <v>52140503</v>
      </c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21"/>
      <c r="D1520" s="21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>
        <v>52150501</v>
      </c>
      <c r="B1528" s="7" t="s">
        <v>207</v>
      </c>
      <c r="C1528" s="8"/>
      <c r="D1528" s="8"/>
    </row>
    <row r="1529" spans="1:4" x14ac:dyDescent="0.25">
      <c r="A1529" s="6">
        <v>52150502</v>
      </c>
      <c r="B1529" s="7" t="s">
        <v>208</v>
      </c>
      <c r="C1529" s="8"/>
      <c r="D1529" s="8"/>
    </row>
    <row r="1530" spans="1:4" x14ac:dyDescent="0.25">
      <c r="A1530" s="6">
        <v>52150503</v>
      </c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21"/>
      <c r="D1532" s="21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>
        <v>52160801</v>
      </c>
      <c r="B1543" s="7" t="s">
        <v>207</v>
      </c>
      <c r="C1543" s="8"/>
      <c r="D1543" s="8"/>
    </row>
    <row r="1544" spans="1:4" x14ac:dyDescent="0.25">
      <c r="A1544" s="6">
        <v>52160802</v>
      </c>
      <c r="B1544" s="7" t="s">
        <v>208</v>
      </c>
      <c r="C1544" s="8"/>
      <c r="D1544" s="8"/>
    </row>
    <row r="1545" spans="1:4" x14ac:dyDescent="0.25">
      <c r="A1545" s="6">
        <v>52160803</v>
      </c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21"/>
      <c r="D1548" s="21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>
        <v>52170801</v>
      </c>
      <c r="B1559" s="7" t="s">
        <v>207</v>
      </c>
      <c r="C1559" s="8"/>
      <c r="D1559" s="8"/>
    </row>
    <row r="1560" spans="1:4" x14ac:dyDescent="0.25">
      <c r="A1560" s="6">
        <v>52170802</v>
      </c>
      <c r="B1560" s="7" t="s">
        <v>208</v>
      </c>
      <c r="C1560" s="8"/>
      <c r="D1560" s="8"/>
    </row>
    <row r="1561" spans="1:4" x14ac:dyDescent="0.25">
      <c r="A1561" s="6">
        <v>52170803</v>
      </c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21"/>
      <c r="D1564" s="21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/>
      <c r="D1612" s="8">
        <v>100000</v>
      </c>
    </row>
    <row r="1613" spans="1:4" x14ac:dyDescent="0.25">
      <c r="A1613" s="6">
        <v>530102</v>
      </c>
      <c r="B1613" s="7" t="s">
        <v>95</v>
      </c>
      <c r="C1613" s="8"/>
      <c r="D1613" s="8"/>
    </row>
    <row r="1614" spans="1:4" x14ac:dyDescent="0.25">
      <c r="A1614" s="6">
        <v>530103</v>
      </c>
      <c r="B1614" s="7" t="s">
        <v>96</v>
      </c>
      <c r="C1614" s="8"/>
      <c r="D1614" s="8"/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/>
      <c r="D1616" s="8"/>
    </row>
    <row r="1617" spans="1:4" x14ac:dyDescent="0.25">
      <c r="A1617" s="6">
        <v>530106</v>
      </c>
      <c r="B1617" s="7" t="s">
        <v>99</v>
      </c>
      <c r="C1617" s="8">
        <v>46417328.859999999</v>
      </c>
      <c r="D1617" s="8">
        <v>19370780.73</v>
      </c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/>
      <c r="D1619" s="8"/>
    </row>
    <row r="1620" spans="1:4" x14ac:dyDescent="0.25">
      <c r="A1620" s="6">
        <v>530109</v>
      </c>
      <c r="B1620" s="7" t="s">
        <v>102</v>
      </c>
      <c r="C1620" s="8"/>
      <c r="D1620" s="8"/>
    </row>
    <row r="1621" spans="1:4" x14ac:dyDescent="0.25">
      <c r="A1621" s="6">
        <v>530110</v>
      </c>
      <c r="B1621" s="7" t="s">
        <v>103</v>
      </c>
      <c r="C1621" s="8"/>
      <c r="D1621" s="8"/>
    </row>
    <row r="1622" spans="1:4" x14ac:dyDescent="0.25">
      <c r="A1622" s="6">
        <v>530111</v>
      </c>
      <c r="B1622" s="7" t="s">
        <v>104</v>
      </c>
      <c r="C1622" s="8"/>
      <c r="D1622" s="8"/>
    </row>
    <row r="1623" spans="1:4" x14ac:dyDescent="0.25">
      <c r="A1623" s="6">
        <v>530112</v>
      </c>
      <c r="B1623" s="7" t="s">
        <v>105</v>
      </c>
      <c r="C1623" s="8"/>
      <c r="D1623" s="8">
        <v>614885.56999999995</v>
      </c>
    </row>
    <row r="1624" spans="1:4" x14ac:dyDescent="0.25">
      <c r="A1624" s="6">
        <v>530113</v>
      </c>
      <c r="B1624" s="7" t="s">
        <v>106</v>
      </c>
      <c r="C1624" s="8">
        <v>260153.04</v>
      </c>
      <c r="D1624" s="8">
        <v>481947.24</v>
      </c>
    </row>
    <row r="1625" spans="1:4" x14ac:dyDescent="0.25">
      <c r="A1625" s="6">
        <v>530114</v>
      </c>
      <c r="B1625" s="7" t="s">
        <v>107</v>
      </c>
      <c r="C1625" s="8">
        <v>2815000</v>
      </c>
      <c r="D1625" s="8">
        <v>8500000</v>
      </c>
    </row>
    <row r="1626" spans="1:4" ht="15.75" thickBot="1" x14ac:dyDescent="0.3">
      <c r="A1626" s="19">
        <v>530115</v>
      </c>
      <c r="B1626" s="20" t="s">
        <v>108</v>
      </c>
      <c r="C1626" s="21"/>
      <c r="D1626" s="21"/>
    </row>
    <row r="1627" spans="1:4" ht="15.75" thickBot="1" x14ac:dyDescent="0.3">
      <c r="A1627" s="9" t="s">
        <v>18</v>
      </c>
      <c r="B1627" s="10"/>
      <c r="C1627" s="11">
        <f>SUM(C1612:C1626)</f>
        <v>49492481.899999999</v>
      </c>
      <c r="D1627" s="11">
        <f>SUM(D1612:D1626)</f>
        <v>29067613.539999999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>
        <v>44081.599999999999</v>
      </c>
      <c r="D1629" s="8">
        <v>32091.599999999999</v>
      </c>
    </row>
    <row r="1630" spans="1:4" x14ac:dyDescent="0.25">
      <c r="A1630" s="6">
        <v>530202</v>
      </c>
      <c r="B1630" s="7" t="s">
        <v>95</v>
      </c>
      <c r="C1630" s="8"/>
      <c r="D1630" s="8"/>
    </row>
    <row r="1631" spans="1:4" x14ac:dyDescent="0.25">
      <c r="A1631" s="6">
        <v>530203</v>
      </c>
      <c r="B1631" s="7" t="s">
        <v>96</v>
      </c>
      <c r="C1631" s="8">
        <v>50468.67</v>
      </c>
      <c r="D1631" s="8">
        <v>80976.95</v>
      </c>
    </row>
    <row r="1632" spans="1:4" x14ac:dyDescent="0.25">
      <c r="A1632" s="6">
        <v>530204</v>
      </c>
      <c r="B1632" s="7" t="s">
        <v>97</v>
      </c>
      <c r="C1632" s="8"/>
      <c r="D1632" s="8"/>
    </row>
    <row r="1633" spans="1:4" x14ac:dyDescent="0.25">
      <c r="A1633" s="6">
        <v>530205</v>
      </c>
      <c r="B1633" s="7" t="s">
        <v>98</v>
      </c>
      <c r="C1633" s="8"/>
      <c r="D1633" s="8"/>
    </row>
    <row r="1634" spans="1:4" x14ac:dyDescent="0.25">
      <c r="A1634" s="6">
        <v>530206</v>
      </c>
      <c r="B1634" s="7" t="s">
        <v>99</v>
      </c>
      <c r="C1634" s="8">
        <v>19085975.399999999</v>
      </c>
      <c r="D1634" s="8">
        <v>9660033.5099999998</v>
      </c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/>
      <c r="D1636" s="8"/>
    </row>
    <row r="1637" spans="1:4" x14ac:dyDescent="0.25">
      <c r="A1637" s="6">
        <v>530209</v>
      </c>
      <c r="B1637" s="7" t="s">
        <v>102</v>
      </c>
      <c r="C1637" s="8"/>
      <c r="D1637" s="8"/>
    </row>
    <row r="1638" spans="1:4" x14ac:dyDescent="0.25">
      <c r="A1638" s="6">
        <v>530210</v>
      </c>
      <c r="B1638" s="7" t="s">
        <v>103</v>
      </c>
      <c r="C1638" s="8">
        <v>152863</v>
      </c>
      <c r="D1638" s="8">
        <v>68591.41</v>
      </c>
    </row>
    <row r="1639" spans="1:4" x14ac:dyDescent="0.25">
      <c r="A1639" s="6">
        <v>530211</v>
      </c>
      <c r="B1639" s="7" t="s">
        <v>104</v>
      </c>
      <c r="C1639" s="8">
        <v>2062.5</v>
      </c>
      <c r="D1639" s="8">
        <v>2062.5</v>
      </c>
    </row>
    <row r="1640" spans="1:4" x14ac:dyDescent="0.25">
      <c r="A1640" s="6">
        <v>530212</v>
      </c>
      <c r="B1640" s="7" t="s">
        <v>105</v>
      </c>
      <c r="C1640" s="8">
        <v>14258.28</v>
      </c>
      <c r="D1640" s="8">
        <v>3654.21</v>
      </c>
    </row>
    <row r="1641" spans="1:4" x14ac:dyDescent="0.25">
      <c r="A1641" s="6">
        <v>530213</v>
      </c>
      <c r="B1641" s="7" t="s">
        <v>106</v>
      </c>
      <c r="C1641" s="8">
        <v>2665090.56</v>
      </c>
      <c r="D1641" s="8">
        <v>112754.58</v>
      </c>
    </row>
    <row r="1642" spans="1:4" x14ac:dyDescent="0.25">
      <c r="A1642" s="6">
        <v>530214</v>
      </c>
      <c r="B1642" s="7" t="s">
        <v>107</v>
      </c>
      <c r="C1642" s="8">
        <v>-17630.46</v>
      </c>
      <c r="D1642" s="8">
        <v>4996.1400000000003</v>
      </c>
    </row>
    <row r="1643" spans="1:4" ht="15.75" thickBot="1" x14ac:dyDescent="0.3">
      <c r="A1643" s="19">
        <v>530215</v>
      </c>
      <c r="B1643" s="20" t="s">
        <v>108</v>
      </c>
      <c r="C1643" s="21"/>
      <c r="D1643" s="21"/>
    </row>
    <row r="1644" spans="1:4" ht="15.75" thickBot="1" x14ac:dyDescent="0.3">
      <c r="A1644" s="9" t="s">
        <v>18</v>
      </c>
      <c r="B1644" s="10"/>
      <c r="C1644" s="11">
        <f>SUM(C1629:C1643)</f>
        <v>21997169.549999997</v>
      </c>
      <c r="D1644" s="11">
        <f>SUM(D1629:D1643)</f>
        <v>9965160.9000000022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>
        <v>12836.7</v>
      </c>
      <c r="D1646" s="8">
        <v>11794.02</v>
      </c>
    </row>
    <row r="1647" spans="1:4" x14ac:dyDescent="0.25">
      <c r="A1647" s="6">
        <v>530302</v>
      </c>
      <c r="B1647" s="7" t="s">
        <v>95</v>
      </c>
      <c r="C1647" s="8"/>
      <c r="D1647" s="8"/>
    </row>
    <row r="1648" spans="1:4" x14ac:dyDescent="0.25">
      <c r="A1648" s="6">
        <v>530303</v>
      </c>
      <c r="B1648" s="7" t="s">
        <v>96</v>
      </c>
      <c r="C1648" s="8">
        <v>32390.78</v>
      </c>
      <c r="D1648" s="8">
        <v>5321</v>
      </c>
    </row>
    <row r="1649" spans="1:4" x14ac:dyDescent="0.25">
      <c r="A1649" s="6">
        <v>530304</v>
      </c>
      <c r="B1649" s="7" t="s">
        <v>97</v>
      </c>
      <c r="C1649" s="8"/>
      <c r="D1649" s="8"/>
    </row>
    <row r="1650" spans="1:4" x14ac:dyDescent="0.25">
      <c r="A1650" s="6">
        <v>530305</v>
      </c>
      <c r="B1650" s="7" t="s">
        <v>98</v>
      </c>
      <c r="C1650" s="8"/>
      <c r="D1650" s="8"/>
    </row>
    <row r="1651" spans="1:4" x14ac:dyDescent="0.25">
      <c r="A1651" s="6">
        <v>530306</v>
      </c>
      <c r="B1651" s="7" t="s">
        <v>99</v>
      </c>
      <c r="C1651" s="8">
        <v>3864013.4</v>
      </c>
      <c r="D1651" s="8">
        <v>2283283.66</v>
      </c>
    </row>
    <row r="1652" spans="1:4" x14ac:dyDescent="0.25">
      <c r="A1652" s="6">
        <v>530307</v>
      </c>
      <c r="B1652" s="7" t="s">
        <v>100</v>
      </c>
      <c r="C1652" s="8"/>
      <c r="D1652" s="8"/>
    </row>
    <row r="1653" spans="1:4" x14ac:dyDescent="0.25">
      <c r="A1653" s="6">
        <v>530308</v>
      </c>
      <c r="B1653" s="7" t="s">
        <v>101</v>
      </c>
      <c r="C1653" s="8"/>
      <c r="D1653" s="8"/>
    </row>
    <row r="1654" spans="1:4" x14ac:dyDescent="0.25">
      <c r="A1654" s="6">
        <v>530309</v>
      </c>
      <c r="B1654" s="7" t="s">
        <v>102</v>
      </c>
      <c r="C1654" s="8"/>
      <c r="D1654" s="8">
        <v>34626.959999999999</v>
      </c>
    </row>
    <row r="1655" spans="1:4" x14ac:dyDescent="0.25">
      <c r="A1655" s="6">
        <v>530310</v>
      </c>
      <c r="B1655" s="7" t="s">
        <v>103</v>
      </c>
      <c r="C1655" s="8">
        <v>27436.560000000001</v>
      </c>
      <c r="D1655" s="8">
        <v>101030.66</v>
      </c>
    </row>
    <row r="1656" spans="1:4" x14ac:dyDescent="0.25">
      <c r="A1656" s="6">
        <v>530311</v>
      </c>
      <c r="B1656" s="7" t="s">
        <v>104</v>
      </c>
      <c r="C1656" s="8">
        <v>825</v>
      </c>
      <c r="D1656" s="8">
        <v>825</v>
      </c>
    </row>
    <row r="1657" spans="1:4" x14ac:dyDescent="0.25">
      <c r="A1657" s="6">
        <v>530312</v>
      </c>
      <c r="B1657" s="7" t="s">
        <v>105</v>
      </c>
      <c r="C1657" s="8">
        <v>1461.68</v>
      </c>
      <c r="D1657" s="8">
        <v>35241.82</v>
      </c>
    </row>
    <row r="1658" spans="1:4" x14ac:dyDescent="0.25">
      <c r="A1658" s="6">
        <v>530313</v>
      </c>
      <c r="B1658" s="7" t="s">
        <v>106</v>
      </c>
      <c r="C1658" s="8">
        <v>45101.83</v>
      </c>
      <c r="D1658" s="8">
        <v>77821.460000000006</v>
      </c>
    </row>
    <row r="1659" spans="1:4" x14ac:dyDescent="0.25">
      <c r="A1659" s="6">
        <v>530314</v>
      </c>
      <c r="B1659" s="7" t="s">
        <v>107</v>
      </c>
      <c r="C1659" s="8">
        <v>1998.46</v>
      </c>
      <c r="D1659" s="8">
        <v>50751.25</v>
      </c>
    </row>
    <row r="1660" spans="1:4" ht="15.75" thickBot="1" x14ac:dyDescent="0.3">
      <c r="A1660" s="19">
        <v>530315</v>
      </c>
      <c r="B1660" s="20" t="s">
        <v>108</v>
      </c>
      <c r="C1660" s="21"/>
      <c r="D1660" s="21"/>
    </row>
    <row r="1661" spans="1:4" ht="15.75" thickBot="1" x14ac:dyDescent="0.3">
      <c r="A1661" s="9" t="s">
        <v>18</v>
      </c>
      <c r="B1661" s="10"/>
      <c r="C1661" s="11">
        <f>SUM(C1646:C1660)</f>
        <v>3986064.41</v>
      </c>
      <c r="D1661" s="11">
        <f>SUM(D1646:D1660)</f>
        <v>2600695.83</v>
      </c>
    </row>
    <row r="1662" spans="1:4" x14ac:dyDescent="0.25">
      <c r="A1662" s="12">
        <v>5304</v>
      </c>
      <c r="B1662" s="13" t="s">
        <v>418</v>
      </c>
      <c r="C1662" s="14"/>
      <c r="D1662" s="14"/>
    </row>
    <row r="1663" spans="1:4" x14ac:dyDescent="0.25">
      <c r="A1663" s="6">
        <v>530401</v>
      </c>
      <c r="B1663" s="7" t="s">
        <v>94</v>
      </c>
      <c r="C1663" s="8"/>
      <c r="D1663" s="8"/>
    </row>
    <row r="1664" spans="1:4" x14ac:dyDescent="0.25">
      <c r="A1664" s="6">
        <v>530402</v>
      </c>
      <c r="B1664" s="7" t="s">
        <v>95</v>
      </c>
      <c r="C1664" s="8"/>
      <c r="D1664" s="8"/>
    </row>
    <row r="1665" spans="1:4" x14ac:dyDescent="0.25">
      <c r="A1665" s="6">
        <v>530403</v>
      </c>
      <c r="B1665" s="7" t="s">
        <v>96</v>
      </c>
      <c r="C1665" s="8"/>
      <c r="D1665" s="8"/>
    </row>
    <row r="1666" spans="1:4" x14ac:dyDescent="0.25">
      <c r="A1666" s="6">
        <v>530404</v>
      </c>
      <c r="B1666" s="7" t="s">
        <v>97</v>
      </c>
      <c r="C1666" s="8"/>
      <c r="D1666" s="8"/>
    </row>
    <row r="1667" spans="1:4" x14ac:dyDescent="0.25">
      <c r="A1667" s="6">
        <v>530405</v>
      </c>
      <c r="B1667" s="7" t="s">
        <v>98</v>
      </c>
      <c r="C1667" s="8"/>
      <c r="D1667" s="8"/>
    </row>
    <row r="1668" spans="1:4" x14ac:dyDescent="0.25">
      <c r="A1668" s="6">
        <v>530406</v>
      </c>
      <c r="B1668" s="7" t="s">
        <v>99</v>
      </c>
      <c r="C1668" s="8"/>
      <c r="D1668" s="8"/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/>
      <c r="D1670" s="8"/>
    </row>
    <row r="1671" spans="1:4" x14ac:dyDescent="0.25">
      <c r="A1671" s="6">
        <v>530409</v>
      </c>
      <c r="B1671" s="7" t="s">
        <v>102</v>
      </c>
      <c r="C1671" s="8"/>
      <c r="D1671" s="8"/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/>
      <c r="D1673" s="8"/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21"/>
      <c r="D1677" s="21"/>
    </row>
    <row r="1678" spans="1:4" ht="15.75" thickBot="1" x14ac:dyDescent="0.3">
      <c r="A1678" s="9" t="s">
        <v>18</v>
      </c>
      <c r="B1678" s="10"/>
      <c r="C1678" s="11">
        <f>SUM(C1663:C1677)</f>
        <v>0</v>
      </c>
      <c r="D1678" s="11">
        <f>SUM(D1663:D1677)</f>
        <v>0</v>
      </c>
    </row>
    <row r="1679" spans="1:4" x14ac:dyDescent="0.25">
      <c r="A1679" s="12">
        <v>5305</v>
      </c>
      <c r="B1679" s="13" t="s">
        <v>419</v>
      </c>
      <c r="C1679" s="14"/>
      <c r="D1679" s="14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21"/>
      <c r="D1694" s="21"/>
    </row>
    <row r="1695" spans="1:4" ht="15.75" thickBot="1" x14ac:dyDescent="0.3">
      <c r="A1695" s="9" t="s">
        <v>18</v>
      </c>
      <c r="B1695" s="10"/>
      <c r="C1695" s="11">
        <f>SUM(C1680:C1694)</f>
        <v>0</v>
      </c>
      <c r="D1695" s="11">
        <f>SUM(D1680:D1694)</f>
        <v>0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/>
      <c r="D1697" s="8"/>
    </row>
    <row r="1698" spans="1:4" x14ac:dyDescent="0.25">
      <c r="A1698" s="6">
        <v>530602</v>
      </c>
      <c r="B1698" s="7" t="s">
        <v>95</v>
      </c>
      <c r="C1698" s="8"/>
      <c r="D1698" s="8"/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/>
      <c r="D1701" s="8"/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/>
      <c r="D1705" s="8"/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21"/>
      <c r="D1711" s="21"/>
    </row>
    <row r="1712" spans="1:4" ht="15.75" thickBot="1" x14ac:dyDescent="0.3">
      <c r="A1712" s="9" t="s">
        <v>18</v>
      </c>
      <c r="B1712" s="10"/>
      <c r="C1712" s="11">
        <f>SUM(C1697:C1711)</f>
        <v>0</v>
      </c>
      <c r="D1712" s="11">
        <f>SUM(D1697:D1711)</f>
        <v>0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/>
      <c r="D1714" s="8"/>
    </row>
    <row r="1715" spans="1:4" x14ac:dyDescent="0.25">
      <c r="A1715" s="6">
        <v>530702</v>
      </c>
      <c r="B1715" s="7" t="s">
        <v>95</v>
      </c>
      <c r="C1715" s="8"/>
      <c r="D1715" s="8"/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/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/>
      <c r="D1721" s="8"/>
    </row>
    <row r="1722" spans="1:4" x14ac:dyDescent="0.25">
      <c r="A1722" s="6">
        <v>530709</v>
      </c>
      <c r="B1722" s="7" t="s">
        <v>102</v>
      </c>
      <c r="C1722" s="8"/>
      <c r="D1722" s="8"/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/>
      <c r="D1724" s="8"/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21"/>
      <c r="D1728" s="21"/>
    </row>
    <row r="1729" spans="1:4" ht="15.75" thickBot="1" x14ac:dyDescent="0.3">
      <c r="A1729" s="9" t="s">
        <v>18</v>
      </c>
      <c r="B1729" s="10"/>
      <c r="C1729" s="11">
        <f>SUM(C1714:C1728)</f>
        <v>0</v>
      </c>
      <c r="D1729" s="11">
        <f>SUM(D1714:D1728)</f>
        <v>0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/>
      <c r="D1731" s="8"/>
    </row>
    <row r="1732" spans="1:4" x14ac:dyDescent="0.25">
      <c r="A1732" s="6">
        <v>530802</v>
      </c>
      <c r="B1732" s="7" t="s">
        <v>95</v>
      </c>
      <c r="C1732" s="8"/>
      <c r="D1732" s="8"/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/>
      <c r="D1734" s="8"/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/>
      <c r="D1736" s="8"/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/>
      <c r="D1738" s="8"/>
    </row>
    <row r="1739" spans="1:4" x14ac:dyDescent="0.25">
      <c r="A1739" s="6">
        <v>530809</v>
      </c>
      <c r="B1739" s="7" t="s">
        <v>102</v>
      </c>
      <c r="C1739" s="8"/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21"/>
      <c r="D1745" s="21"/>
    </row>
    <row r="1746" spans="1:4" ht="15.75" thickBot="1" x14ac:dyDescent="0.3">
      <c r="A1746" s="9" t="s">
        <v>18</v>
      </c>
      <c r="B1746" s="10"/>
      <c r="C1746" s="11">
        <f>SUM(C1731:C1745)</f>
        <v>0</v>
      </c>
      <c r="D1746" s="11">
        <f>SUM(D1731:D1745)</f>
        <v>0</v>
      </c>
    </row>
    <row r="1747" spans="1:4" x14ac:dyDescent="0.25">
      <c r="A1747" s="12">
        <v>5309</v>
      </c>
      <c r="B1747" s="13" t="s">
        <v>420</v>
      </c>
      <c r="C1747" s="14"/>
      <c r="D1747" s="14"/>
    </row>
    <row r="1748" spans="1:4" x14ac:dyDescent="0.25">
      <c r="A1748" s="6">
        <v>530901</v>
      </c>
      <c r="B1748" s="7" t="s">
        <v>94</v>
      </c>
      <c r="C1748" s="8">
        <v>342184.46</v>
      </c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>
        <v>25074.02</v>
      </c>
      <c r="D1750" s="8"/>
    </row>
    <row r="1751" spans="1:4" x14ac:dyDescent="0.25">
      <c r="A1751" s="6">
        <v>530904</v>
      </c>
      <c r="B1751" s="7" t="s">
        <v>97</v>
      </c>
      <c r="C1751" s="8">
        <v>1051961.7</v>
      </c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>
        <v>-1317870.6100000001</v>
      </c>
      <c r="D1753" s="8">
        <v>657813.92000000004</v>
      </c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>
        <v>153537.57</v>
      </c>
      <c r="D1756" s="8"/>
    </row>
    <row r="1757" spans="1:4" x14ac:dyDescent="0.25">
      <c r="A1757" s="6">
        <v>530910</v>
      </c>
      <c r="B1757" s="7" t="s">
        <v>103</v>
      </c>
      <c r="C1757" s="8">
        <v>7023.5</v>
      </c>
      <c r="D1757" s="8"/>
    </row>
    <row r="1758" spans="1:4" x14ac:dyDescent="0.25">
      <c r="A1758" s="6">
        <v>530911</v>
      </c>
      <c r="B1758" s="7" t="s">
        <v>104</v>
      </c>
      <c r="C1758" s="8">
        <v>14484.58</v>
      </c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21"/>
      <c r="D1762" s="21"/>
    </row>
    <row r="1763" spans="1:4" ht="15.75" thickBot="1" x14ac:dyDescent="0.3">
      <c r="A1763" s="9" t="s">
        <v>18</v>
      </c>
      <c r="B1763" s="10"/>
      <c r="C1763" s="11">
        <f>SUM(C1748:C1762)</f>
        <v>276395.21999999986</v>
      </c>
      <c r="D1763" s="11">
        <f>SUM(D1748:D1762)</f>
        <v>657813.92000000004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/>
      <c r="D1765" s="8"/>
    </row>
    <row r="1766" spans="1:4" x14ac:dyDescent="0.25">
      <c r="A1766" s="6">
        <v>531002</v>
      </c>
      <c r="B1766" s="7" t="s">
        <v>95</v>
      </c>
      <c r="C1766" s="8"/>
      <c r="D1766" s="8"/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/>
      <c r="D1770" s="8"/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/>
      <c r="D1772" s="8"/>
    </row>
    <row r="1773" spans="1:4" x14ac:dyDescent="0.25">
      <c r="A1773" s="6">
        <v>531009</v>
      </c>
      <c r="B1773" s="7" t="s">
        <v>102</v>
      </c>
      <c r="C1773" s="8"/>
      <c r="D1773" s="8"/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/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21"/>
      <c r="D1779" s="21"/>
    </row>
    <row r="1780" spans="1:4" ht="15.75" thickBot="1" x14ac:dyDescent="0.3">
      <c r="A1780" s="9" t="s">
        <v>18</v>
      </c>
      <c r="B1780" s="10"/>
      <c r="C1780" s="11">
        <f>SUM(C1765:C1779)</f>
        <v>0</v>
      </c>
      <c r="D1780" s="11">
        <f>SUM(D1765:D1779)</f>
        <v>0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>
        <v>176326.45</v>
      </c>
      <c r="D1782" s="8">
        <v>128366.75</v>
      </c>
    </row>
    <row r="1783" spans="1:4" x14ac:dyDescent="0.25">
      <c r="A1783" s="6">
        <v>531102</v>
      </c>
      <c r="B1783" s="7" t="s">
        <v>95</v>
      </c>
      <c r="C1783" s="8"/>
      <c r="D1783" s="8"/>
    </row>
    <row r="1784" spans="1:4" x14ac:dyDescent="0.25">
      <c r="A1784" s="6">
        <v>531103</v>
      </c>
      <c r="B1784" s="7" t="s">
        <v>96</v>
      </c>
      <c r="C1784" s="8">
        <v>222926.83</v>
      </c>
      <c r="D1784" s="8">
        <v>323907.81</v>
      </c>
    </row>
    <row r="1785" spans="1:4" x14ac:dyDescent="0.25">
      <c r="A1785" s="6">
        <v>531104</v>
      </c>
      <c r="B1785" s="7" t="s">
        <v>97</v>
      </c>
      <c r="C1785" s="8"/>
      <c r="D1785" s="8">
        <v>21353.52</v>
      </c>
    </row>
    <row r="1786" spans="1:4" x14ac:dyDescent="0.25">
      <c r="A1786" s="6">
        <v>531105</v>
      </c>
      <c r="B1786" s="7" t="s">
        <v>98</v>
      </c>
      <c r="C1786" s="8"/>
      <c r="D1786" s="8"/>
    </row>
    <row r="1787" spans="1:4" x14ac:dyDescent="0.25">
      <c r="A1787" s="6">
        <v>531106</v>
      </c>
      <c r="B1787" s="7" t="s">
        <v>99</v>
      </c>
      <c r="C1787" s="8">
        <v>43364111.460000001</v>
      </c>
      <c r="D1787" s="8">
        <v>20380279</v>
      </c>
    </row>
    <row r="1788" spans="1:4" x14ac:dyDescent="0.25">
      <c r="A1788" s="6">
        <v>531107</v>
      </c>
      <c r="B1788" s="7" t="s">
        <v>100</v>
      </c>
      <c r="C1788" s="8"/>
      <c r="D1788" s="8"/>
    </row>
    <row r="1789" spans="1:4" x14ac:dyDescent="0.25">
      <c r="A1789" s="6">
        <v>531108</v>
      </c>
      <c r="B1789" s="7" t="s">
        <v>101</v>
      </c>
      <c r="C1789" s="8"/>
      <c r="D1789" s="8"/>
    </row>
    <row r="1790" spans="1:4" x14ac:dyDescent="0.25">
      <c r="A1790" s="6">
        <v>531109</v>
      </c>
      <c r="B1790" s="7" t="s">
        <v>102</v>
      </c>
      <c r="C1790" s="8">
        <v>1423445.4</v>
      </c>
      <c r="D1790" s="8">
        <v>580729.56000000006</v>
      </c>
    </row>
    <row r="1791" spans="1:4" x14ac:dyDescent="0.25">
      <c r="A1791" s="6">
        <v>531110</v>
      </c>
      <c r="B1791" s="7" t="s">
        <v>103</v>
      </c>
      <c r="C1791" s="8"/>
      <c r="D1791" s="8"/>
    </row>
    <row r="1792" spans="1:4" x14ac:dyDescent="0.25">
      <c r="A1792" s="6">
        <v>531111</v>
      </c>
      <c r="B1792" s="7" t="s">
        <v>104</v>
      </c>
      <c r="C1792" s="8">
        <v>11000</v>
      </c>
      <c r="D1792" s="8">
        <v>11000</v>
      </c>
    </row>
    <row r="1793" spans="1:4" x14ac:dyDescent="0.25">
      <c r="A1793" s="6">
        <v>531112</v>
      </c>
      <c r="B1793" s="7" t="s">
        <v>105</v>
      </c>
      <c r="C1793" s="8">
        <v>62132.74</v>
      </c>
      <c r="D1793" s="8">
        <v>371437.74</v>
      </c>
    </row>
    <row r="1794" spans="1:4" x14ac:dyDescent="0.25">
      <c r="A1794" s="6">
        <v>531113</v>
      </c>
      <c r="B1794" s="7" t="s">
        <v>106</v>
      </c>
      <c r="C1794" s="8">
        <v>4273572.9400000004</v>
      </c>
      <c r="D1794" s="8">
        <v>503727.3</v>
      </c>
    </row>
    <row r="1795" spans="1:4" x14ac:dyDescent="0.25">
      <c r="A1795" s="6">
        <v>531114</v>
      </c>
      <c r="B1795" s="7" t="s">
        <v>107</v>
      </c>
      <c r="C1795" s="8">
        <v>-36568.959999999999</v>
      </c>
      <c r="D1795" s="8">
        <v>323848.98</v>
      </c>
    </row>
    <row r="1796" spans="1:4" ht="15.75" thickBot="1" x14ac:dyDescent="0.3">
      <c r="A1796" s="19">
        <v>531115</v>
      </c>
      <c r="B1796" s="20" t="s">
        <v>108</v>
      </c>
      <c r="C1796" s="21"/>
      <c r="D1796" s="21"/>
    </row>
    <row r="1797" spans="1:4" ht="15.75" thickBot="1" x14ac:dyDescent="0.3">
      <c r="A1797" s="9" t="s">
        <v>18</v>
      </c>
      <c r="B1797" s="10"/>
      <c r="C1797" s="11">
        <f>SUM(C1782:C1796)</f>
        <v>49496946.859999999</v>
      </c>
      <c r="D1797" s="11">
        <f>SUM(D1782:D1796)</f>
        <v>22644650.659999996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/>
      <c r="D1799" s="8"/>
    </row>
    <row r="1800" spans="1:4" x14ac:dyDescent="0.25">
      <c r="A1800" s="6">
        <v>531202</v>
      </c>
      <c r="B1800" s="7" t="s">
        <v>95</v>
      </c>
      <c r="C1800" s="8"/>
      <c r="D1800" s="8"/>
    </row>
    <row r="1801" spans="1:4" x14ac:dyDescent="0.25">
      <c r="A1801" s="6">
        <v>531203</v>
      </c>
      <c r="B1801" s="7" t="s">
        <v>96</v>
      </c>
      <c r="C1801" s="8"/>
      <c r="D1801" s="8"/>
    </row>
    <row r="1802" spans="1:4" x14ac:dyDescent="0.25">
      <c r="A1802" s="6">
        <v>531204</v>
      </c>
      <c r="B1802" s="7" t="s">
        <v>97</v>
      </c>
      <c r="C1802" s="8"/>
      <c r="D1802" s="8"/>
    </row>
    <row r="1803" spans="1:4" x14ac:dyDescent="0.25">
      <c r="A1803" s="6">
        <v>531205</v>
      </c>
      <c r="B1803" s="7" t="s">
        <v>98</v>
      </c>
      <c r="C1803" s="8"/>
      <c r="D1803" s="8"/>
    </row>
    <row r="1804" spans="1:4" x14ac:dyDescent="0.25">
      <c r="A1804" s="6">
        <v>531206</v>
      </c>
      <c r="B1804" s="7" t="s">
        <v>99</v>
      </c>
      <c r="C1804" s="8">
        <v>263125.57</v>
      </c>
      <c r="D1804" s="8">
        <v>849672.25</v>
      </c>
    </row>
    <row r="1805" spans="1:4" x14ac:dyDescent="0.25">
      <c r="A1805" s="6">
        <v>531207</v>
      </c>
      <c r="B1805" s="7" t="s">
        <v>100</v>
      </c>
      <c r="C1805" s="8"/>
      <c r="D1805" s="8"/>
    </row>
    <row r="1806" spans="1:4" x14ac:dyDescent="0.25">
      <c r="A1806" s="6">
        <v>531208</v>
      </c>
      <c r="B1806" s="7" t="s">
        <v>101</v>
      </c>
      <c r="C1806" s="8"/>
      <c r="D1806" s="8"/>
    </row>
    <row r="1807" spans="1:4" x14ac:dyDescent="0.25">
      <c r="A1807" s="6">
        <v>531209</v>
      </c>
      <c r="B1807" s="7" t="s">
        <v>102</v>
      </c>
      <c r="C1807" s="8"/>
      <c r="D1807" s="8"/>
    </row>
    <row r="1808" spans="1:4" x14ac:dyDescent="0.25">
      <c r="A1808" s="6">
        <v>531210</v>
      </c>
      <c r="B1808" s="7" t="s">
        <v>103</v>
      </c>
      <c r="C1808" s="8"/>
      <c r="D1808" s="8"/>
    </row>
    <row r="1809" spans="1:4" x14ac:dyDescent="0.25">
      <c r="A1809" s="6">
        <v>531211</v>
      </c>
      <c r="B1809" s="7" t="s">
        <v>104</v>
      </c>
      <c r="C1809" s="8"/>
      <c r="D1809" s="8"/>
    </row>
    <row r="1810" spans="1:4" x14ac:dyDescent="0.25">
      <c r="A1810" s="6">
        <v>531212</v>
      </c>
      <c r="B1810" s="7" t="s">
        <v>105</v>
      </c>
      <c r="C1810" s="8"/>
      <c r="D1810" s="8"/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21"/>
      <c r="D1813" s="21"/>
    </row>
    <row r="1814" spans="1:4" ht="15.75" thickBot="1" x14ac:dyDescent="0.3">
      <c r="A1814" s="9" t="s">
        <v>18</v>
      </c>
      <c r="B1814" s="10"/>
      <c r="C1814" s="11">
        <f>SUM(C1799:C1813)</f>
        <v>263125.57</v>
      </c>
      <c r="D1814" s="11">
        <f>SUM(D1799:D1813)</f>
        <v>849672.25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/>
      <c r="D1816" s="8"/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/>
      <c r="D1818" s="8"/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/>
      <c r="D1820" s="8"/>
    </row>
    <row r="1821" spans="1:4" x14ac:dyDescent="0.25">
      <c r="A1821" s="6">
        <v>531306</v>
      </c>
      <c r="B1821" s="7" t="s">
        <v>99</v>
      </c>
      <c r="C1821" s="8">
        <v>4468775.46</v>
      </c>
      <c r="D1821" s="8">
        <v>2367897.81</v>
      </c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/>
      <c r="D1823" s="8"/>
    </row>
    <row r="1824" spans="1:4" x14ac:dyDescent="0.25">
      <c r="A1824" s="6">
        <v>531309</v>
      </c>
      <c r="B1824" s="7" t="s">
        <v>102</v>
      </c>
      <c r="C1824" s="8"/>
      <c r="D1824" s="8"/>
    </row>
    <row r="1825" spans="1:4" x14ac:dyDescent="0.25">
      <c r="A1825" s="6">
        <v>531310</v>
      </c>
      <c r="B1825" s="7" t="s">
        <v>103</v>
      </c>
      <c r="C1825" s="8"/>
      <c r="D1825" s="8"/>
    </row>
    <row r="1826" spans="1:4" x14ac:dyDescent="0.25">
      <c r="A1826" s="6">
        <v>531311</v>
      </c>
      <c r="B1826" s="7" t="s">
        <v>104</v>
      </c>
      <c r="C1826" s="8"/>
      <c r="D1826" s="8"/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>
        <v>6490000</v>
      </c>
    </row>
    <row r="1830" spans="1:4" ht="15.75" thickBot="1" x14ac:dyDescent="0.3">
      <c r="A1830" s="19">
        <v>531315</v>
      </c>
      <c r="B1830" s="20" t="s">
        <v>108</v>
      </c>
      <c r="C1830" s="21"/>
      <c r="D1830" s="21"/>
    </row>
    <row r="1831" spans="1:4" ht="15.75" thickBot="1" x14ac:dyDescent="0.3">
      <c r="A1831" s="9" t="s">
        <v>18</v>
      </c>
      <c r="B1831" s="10"/>
      <c r="C1831" s="11">
        <f>SUM(C1816:C1830)</f>
        <v>4468775.46</v>
      </c>
      <c r="D1831" s="11">
        <f>SUM(D1816:D1830)</f>
        <v>8857897.8100000005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/>
      <c r="D1833" s="8"/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/>
    </row>
    <row r="1838" spans="1:4" x14ac:dyDescent="0.25">
      <c r="A1838" s="6">
        <v>531406</v>
      </c>
      <c r="B1838" s="7" t="s">
        <v>99</v>
      </c>
      <c r="C1838" s="8"/>
      <c r="D1838" s="8"/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18"/>
      <c r="D1840" s="18"/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21"/>
      <c r="D1847" s="21"/>
    </row>
    <row r="1848" spans="1:4" ht="15.75" thickBot="1" x14ac:dyDescent="0.3">
      <c r="A1848" s="9" t="s">
        <v>18</v>
      </c>
      <c r="B1848" s="10"/>
      <c r="C1848" s="11">
        <f>SUM(C1833:C1847)</f>
        <v>0</v>
      </c>
      <c r="D1848" s="11">
        <f>SUM(D1833:D1847)</f>
        <v>0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21"/>
      <c r="D1864" s="21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>
        <v>17236045.829999998</v>
      </c>
      <c r="D1867" s="8">
        <v>7294820.4000000004</v>
      </c>
    </row>
    <row r="1868" spans="1:4" x14ac:dyDescent="0.25">
      <c r="A1868" s="6">
        <v>531602</v>
      </c>
      <c r="B1868" s="7" t="s">
        <v>348</v>
      </c>
      <c r="C1868" s="8"/>
      <c r="D1868" s="8">
        <v>940</v>
      </c>
    </row>
    <row r="1869" spans="1:4" x14ac:dyDescent="0.25">
      <c r="A1869" s="6">
        <v>531603</v>
      </c>
      <c r="B1869" s="7" t="s">
        <v>349</v>
      </c>
      <c r="C1869" s="8"/>
      <c r="D1869" s="8"/>
    </row>
    <row r="1870" spans="1:4" x14ac:dyDescent="0.25">
      <c r="A1870" s="6">
        <v>531604</v>
      </c>
      <c r="B1870" s="7" t="s">
        <v>351</v>
      </c>
      <c r="C1870" s="8">
        <v>1003185.58</v>
      </c>
      <c r="D1870" s="8">
        <v>1325993.73</v>
      </c>
    </row>
    <row r="1871" spans="1:4" x14ac:dyDescent="0.25">
      <c r="A1871" s="6">
        <v>531605</v>
      </c>
      <c r="B1871" s="7" t="s">
        <v>352</v>
      </c>
      <c r="C1871" s="8">
        <v>1369863.04</v>
      </c>
      <c r="D1871" s="8">
        <v>871643.68</v>
      </c>
    </row>
    <row r="1872" spans="1:4" x14ac:dyDescent="0.25">
      <c r="A1872" s="6">
        <v>531606</v>
      </c>
      <c r="B1872" s="7" t="s">
        <v>353</v>
      </c>
      <c r="C1872" s="8">
        <v>999088.56</v>
      </c>
      <c r="D1872" s="8"/>
    </row>
    <row r="1873" spans="1:4" x14ac:dyDescent="0.25">
      <c r="A1873" s="6">
        <v>531607</v>
      </c>
      <c r="B1873" s="7" t="s">
        <v>354</v>
      </c>
      <c r="C1873" s="8">
        <v>2033714.79</v>
      </c>
      <c r="D1873" s="8">
        <v>638648.79</v>
      </c>
    </row>
    <row r="1874" spans="1:4" x14ac:dyDescent="0.25">
      <c r="A1874" s="6">
        <v>531608</v>
      </c>
      <c r="B1874" s="7" t="s">
        <v>355</v>
      </c>
      <c r="C1874" s="8">
        <v>279652.51</v>
      </c>
      <c r="D1874" s="8">
        <v>143992.65</v>
      </c>
    </row>
    <row r="1875" spans="1:4" x14ac:dyDescent="0.25">
      <c r="A1875" s="6">
        <v>531609</v>
      </c>
      <c r="B1875" s="7" t="s">
        <v>356</v>
      </c>
      <c r="C1875" s="8">
        <v>568282.9</v>
      </c>
      <c r="D1875" s="8">
        <v>285353.3</v>
      </c>
    </row>
    <row r="1876" spans="1:4" x14ac:dyDescent="0.25">
      <c r="A1876" s="6">
        <v>531610</v>
      </c>
      <c r="B1876" s="7" t="s">
        <v>357</v>
      </c>
      <c r="C1876" s="8">
        <v>51385.99</v>
      </c>
      <c r="D1876" s="8">
        <v>42622.79</v>
      </c>
    </row>
    <row r="1877" spans="1:4" x14ac:dyDescent="0.25">
      <c r="A1877" s="6">
        <v>531611</v>
      </c>
      <c r="B1877" s="7" t="s">
        <v>358</v>
      </c>
      <c r="C1877" s="8">
        <v>19180</v>
      </c>
      <c r="D1877" s="8">
        <v>6495</v>
      </c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>
        <v>9246611.1300000008</v>
      </c>
      <c r="D1881" s="8"/>
    </row>
    <row r="1882" spans="1:4" x14ac:dyDescent="0.25">
      <c r="A1882" s="6">
        <v>531616</v>
      </c>
      <c r="B1882" s="7" t="s">
        <v>363</v>
      </c>
      <c r="C1882" s="8">
        <v>578575.81999999995</v>
      </c>
      <c r="D1882" s="8">
        <v>511532.28</v>
      </c>
    </row>
    <row r="1883" spans="1:4" x14ac:dyDescent="0.25">
      <c r="A1883" s="6">
        <v>531617</v>
      </c>
      <c r="B1883" s="7" t="s">
        <v>364</v>
      </c>
      <c r="C1883" s="8">
        <v>822533.62</v>
      </c>
      <c r="D1883" s="8">
        <v>873051.42</v>
      </c>
    </row>
    <row r="1884" spans="1:4" x14ac:dyDescent="0.25">
      <c r="A1884" s="6">
        <v>531618</v>
      </c>
      <c r="B1884" s="7" t="s">
        <v>365</v>
      </c>
      <c r="C1884" s="8"/>
      <c r="D1884" s="8"/>
    </row>
    <row r="1885" spans="1:4" x14ac:dyDescent="0.25">
      <c r="A1885" s="6">
        <v>531619</v>
      </c>
      <c r="B1885" s="7" t="s">
        <v>366</v>
      </c>
      <c r="C1885" s="8">
        <v>2226024.41</v>
      </c>
      <c r="D1885" s="8">
        <v>2613296.5</v>
      </c>
    </row>
    <row r="1886" spans="1:4" x14ac:dyDescent="0.25">
      <c r="A1886" s="6">
        <v>531620</v>
      </c>
      <c r="B1886" s="7" t="s">
        <v>367</v>
      </c>
      <c r="C1886" s="8">
        <v>883560.19</v>
      </c>
      <c r="D1886" s="8">
        <v>557373.68999999994</v>
      </c>
    </row>
    <row r="1887" spans="1:4" x14ac:dyDescent="0.25">
      <c r="A1887" s="6">
        <v>531621</v>
      </c>
      <c r="B1887" s="7" t="s">
        <v>368</v>
      </c>
      <c r="C1887" s="8">
        <v>1070</v>
      </c>
      <c r="D1887" s="8">
        <v>3500</v>
      </c>
    </row>
    <row r="1888" spans="1:4" x14ac:dyDescent="0.25">
      <c r="A1888" s="6">
        <v>531622</v>
      </c>
      <c r="B1888" s="7" t="s">
        <v>369</v>
      </c>
      <c r="C1888" s="8">
        <v>250000</v>
      </c>
      <c r="D1888" s="8">
        <v>200000</v>
      </c>
    </row>
    <row r="1889" spans="1:4" x14ac:dyDescent="0.25">
      <c r="A1889" s="6">
        <v>531623</v>
      </c>
      <c r="B1889" s="7" t="s">
        <v>370</v>
      </c>
      <c r="C1889" s="8">
        <v>3153524.64</v>
      </c>
      <c r="D1889" s="8">
        <v>2112007.87</v>
      </c>
    </row>
    <row r="1890" spans="1:4" x14ac:dyDescent="0.25">
      <c r="A1890" s="6">
        <v>531624</v>
      </c>
      <c r="B1890" s="7" t="s">
        <v>371</v>
      </c>
      <c r="C1890" s="8">
        <v>1702008.87</v>
      </c>
      <c r="D1890" s="8">
        <v>1392214.73</v>
      </c>
    </row>
    <row r="1891" spans="1:4" x14ac:dyDescent="0.25">
      <c r="A1891" s="6">
        <v>531625</v>
      </c>
      <c r="B1891" s="7" t="s">
        <v>372</v>
      </c>
      <c r="C1891" s="8">
        <v>2072757.78</v>
      </c>
      <c r="D1891" s="8">
        <v>1011420</v>
      </c>
    </row>
    <row r="1892" spans="1:4" x14ac:dyDescent="0.25">
      <c r="A1892" s="6">
        <v>531626</v>
      </c>
      <c r="B1892" s="7" t="s">
        <v>373</v>
      </c>
      <c r="C1892" s="8"/>
      <c r="D1892" s="8"/>
    </row>
    <row r="1893" spans="1:4" x14ac:dyDescent="0.25">
      <c r="A1893" s="6">
        <v>531627</v>
      </c>
      <c r="B1893" s="7" t="s">
        <v>374</v>
      </c>
      <c r="C1893" s="8">
        <v>17714.990000000002</v>
      </c>
      <c r="D1893" s="8">
        <v>7289.99</v>
      </c>
    </row>
    <row r="1894" spans="1:4" x14ac:dyDescent="0.25">
      <c r="A1894" s="6">
        <v>531628</v>
      </c>
      <c r="B1894" s="7" t="s">
        <v>375</v>
      </c>
      <c r="C1894" s="8"/>
      <c r="D1894" s="8"/>
    </row>
    <row r="1895" spans="1:4" x14ac:dyDescent="0.25">
      <c r="A1895" s="6">
        <v>531629</v>
      </c>
      <c r="B1895" s="7" t="s">
        <v>376</v>
      </c>
      <c r="C1895" s="8">
        <v>47790</v>
      </c>
      <c r="D1895" s="8">
        <v>29666.67</v>
      </c>
    </row>
    <row r="1896" spans="1:4" x14ac:dyDescent="0.25">
      <c r="A1896" s="6">
        <v>531630</v>
      </c>
      <c r="B1896" s="7" t="s">
        <v>377</v>
      </c>
      <c r="C1896" s="8">
        <v>216488.72</v>
      </c>
      <c r="D1896" s="8">
        <v>131071.41</v>
      </c>
    </row>
    <row r="1897" spans="1:4" x14ac:dyDescent="0.25">
      <c r="A1897" s="6">
        <v>531631</v>
      </c>
      <c r="B1897" s="7" t="s">
        <v>378</v>
      </c>
      <c r="C1897" s="8">
        <v>123195.22</v>
      </c>
      <c r="D1897" s="8">
        <v>65479.85</v>
      </c>
    </row>
    <row r="1898" spans="1:4" x14ac:dyDescent="0.25">
      <c r="A1898" s="6">
        <v>531632</v>
      </c>
      <c r="B1898" s="7" t="s">
        <v>379</v>
      </c>
      <c r="C1898" s="8">
        <v>848482.83</v>
      </c>
      <c r="D1898" s="8">
        <v>60151.199999999997</v>
      </c>
    </row>
    <row r="1899" spans="1:4" x14ac:dyDescent="0.25">
      <c r="A1899" s="6">
        <v>531633</v>
      </c>
      <c r="B1899" s="7" t="s">
        <v>380</v>
      </c>
      <c r="C1899" s="8"/>
      <c r="D1899" s="8"/>
    </row>
    <row r="1900" spans="1:4" x14ac:dyDescent="0.25">
      <c r="A1900" s="6">
        <v>531634</v>
      </c>
      <c r="B1900" s="7" t="s">
        <v>381</v>
      </c>
      <c r="C1900" s="8">
        <v>109120</v>
      </c>
      <c r="D1900" s="8">
        <v>2305</v>
      </c>
    </row>
    <row r="1901" spans="1:4" x14ac:dyDescent="0.25">
      <c r="A1901" s="6">
        <v>531635</v>
      </c>
      <c r="B1901" s="7" t="s">
        <v>382</v>
      </c>
      <c r="C1901" s="8">
        <v>16686.88</v>
      </c>
      <c r="D1901" s="8">
        <v>23093.4</v>
      </c>
    </row>
    <row r="1902" spans="1:4" x14ac:dyDescent="0.25">
      <c r="A1902" s="6">
        <v>531636</v>
      </c>
      <c r="B1902" s="7" t="s">
        <v>383</v>
      </c>
      <c r="C1902" s="8"/>
      <c r="D1902" s="8"/>
    </row>
    <row r="1903" spans="1:4" x14ac:dyDescent="0.25">
      <c r="A1903" s="6">
        <v>531637</v>
      </c>
      <c r="B1903" s="7" t="s">
        <v>384</v>
      </c>
      <c r="C1903" s="8">
        <v>18379.68</v>
      </c>
      <c r="D1903" s="8">
        <v>8856</v>
      </c>
    </row>
    <row r="1904" spans="1:4" x14ac:dyDescent="0.25">
      <c r="A1904" s="6">
        <v>531638</v>
      </c>
      <c r="B1904" s="7" t="s">
        <v>413</v>
      </c>
      <c r="C1904" s="8">
        <v>44215.55</v>
      </c>
      <c r="D1904" s="8">
        <v>78080.25</v>
      </c>
    </row>
    <row r="1905" spans="1:4" x14ac:dyDescent="0.25">
      <c r="A1905" s="6">
        <v>531639</v>
      </c>
      <c r="B1905" s="7" t="s">
        <v>386</v>
      </c>
      <c r="C1905" s="8">
        <v>979993.87</v>
      </c>
      <c r="D1905" s="8">
        <v>487114.26</v>
      </c>
    </row>
    <row r="1906" spans="1:4" x14ac:dyDescent="0.25">
      <c r="A1906" s="6">
        <v>531640</v>
      </c>
      <c r="B1906" s="7" t="s">
        <v>387</v>
      </c>
      <c r="C1906" s="8"/>
      <c r="D1906" s="8">
        <v>93722.5</v>
      </c>
    </row>
    <row r="1907" spans="1:4" x14ac:dyDescent="0.25">
      <c r="A1907" s="6">
        <v>531641</v>
      </c>
      <c r="B1907" s="7" t="s">
        <v>388</v>
      </c>
      <c r="C1907" s="8"/>
      <c r="D1907" s="8"/>
    </row>
    <row r="1908" spans="1:4" x14ac:dyDescent="0.25">
      <c r="A1908" s="6">
        <v>531642</v>
      </c>
      <c r="B1908" s="7" t="s">
        <v>167</v>
      </c>
      <c r="C1908" s="8"/>
      <c r="D1908" s="8"/>
    </row>
    <row r="1909" spans="1:4" x14ac:dyDescent="0.25">
      <c r="A1909" s="6">
        <v>531643</v>
      </c>
      <c r="B1909" s="7" t="s">
        <v>159</v>
      </c>
      <c r="C1909" s="8">
        <v>177343</v>
      </c>
      <c r="D1909" s="8">
        <v>72946</v>
      </c>
    </row>
    <row r="1910" spans="1:4" x14ac:dyDescent="0.25">
      <c r="A1910" s="6">
        <v>531644</v>
      </c>
      <c r="B1910" s="7" t="s">
        <v>169</v>
      </c>
      <c r="C1910" s="8">
        <v>1315212.3799999999</v>
      </c>
      <c r="D1910" s="8">
        <v>542550.82999999996</v>
      </c>
    </row>
    <row r="1911" spans="1:4" x14ac:dyDescent="0.25">
      <c r="A1911" s="6">
        <v>531645</v>
      </c>
      <c r="B1911" s="7" t="s">
        <v>170</v>
      </c>
      <c r="C1911" s="8">
        <v>199573.03</v>
      </c>
      <c r="D1911" s="8">
        <v>83959.94</v>
      </c>
    </row>
    <row r="1912" spans="1:4" x14ac:dyDescent="0.25">
      <c r="A1912" s="6">
        <v>531646</v>
      </c>
      <c r="B1912" s="7" t="s">
        <v>171</v>
      </c>
      <c r="C1912" s="8">
        <v>1319309.96</v>
      </c>
      <c r="D1912" s="8">
        <v>541786.78</v>
      </c>
    </row>
    <row r="1913" spans="1:4" x14ac:dyDescent="0.25">
      <c r="A1913" s="6">
        <v>531647</v>
      </c>
      <c r="B1913" s="7" t="s">
        <v>389</v>
      </c>
      <c r="C1913" s="8"/>
      <c r="D1913" s="8"/>
    </row>
    <row r="1914" spans="1:4" x14ac:dyDescent="0.25">
      <c r="A1914" s="6">
        <v>531648</v>
      </c>
      <c r="B1914" s="7" t="s">
        <v>390</v>
      </c>
      <c r="C1914" s="8"/>
      <c r="D1914" s="8"/>
    </row>
    <row r="1915" spans="1:4" ht="15.75" thickBot="1" x14ac:dyDescent="0.3">
      <c r="A1915" s="6">
        <v>531660</v>
      </c>
      <c r="B1915" s="7" t="s">
        <v>38</v>
      </c>
      <c r="C1915" s="8">
        <v>2728841.31</v>
      </c>
      <c r="D1915" s="8">
        <v>1003384.9</v>
      </c>
    </row>
    <row r="1916" spans="1:4" x14ac:dyDescent="0.25">
      <c r="A1916" s="38" t="s">
        <v>18</v>
      </c>
      <c r="B1916" s="39"/>
      <c r="C1916" s="40">
        <f>SUM(C1867:C1915)</f>
        <v>52659413.079999991</v>
      </c>
      <c r="D1916" s="40">
        <f>SUM(D1867:D1915)</f>
        <v>23116365.810000002</v>
      </c>
    </row>
    <row r="1917" spans="1:4" x14ac:dyDescent="0.25">
      <c r="A1917" s="41">
        <v>5317</v>
      </c>
      <c r="B1917" s="42" t="s">
        <v>281</v>
      </c>
      <c r="C1917" s="43"/>
      <c r="D1917" s="43"/>
    </row>
    <row r="1918" spans="1:4" ht="15.75" thickBot="1" x14ac:dyDescent="0.3">
      <c r="A1918" s="57">
        <v>531701</v>
      </c>
      <c r="B1918" s="58" t="s">
        <v>291</v>
      </c>
      <c r="C1918" s="77"/>
      <c r="D1918" s="77"/>
    </row>
    <row r="1919" spans="1:4" ht="15.75" thickBot="1" x14ac:dyDescent="0.3">
      <c r="A1919" s="9" t="s">
        <v>18</v>
      </c>
      <c r="B1919" s="10"/>
      <c r="C1919" s="11">
        <f>SUM(C1918:C1918)</f>
        <v>0</v>
      </c>
      <c r="D1919" s="11">
        <f>SUM(D1918:D1918)</f>
        <v>0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21"/>
      <c r="D1936" s="21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21"/>
      <c r="D1953" s="21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21"/>
      <c r="D1970" s="21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21"/>
      <c r="D1987" s="21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21"/>
      <c r="D2004" s="21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21"/>
      <c r="D2021" s="21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21"/>
      <c r="D2038" s="21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21"/>
      <c r="D2055" s="21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21"/>
      <c r="D2072" s="21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21"/>
      <c r="D2089" s="21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21"/>
      <c r="D2106" s="21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21"/>
      <c r="D2123" s="21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21"/>
      <c r="D2140" s="21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21"/>
      <c r="D2157" s="21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21"/>
      <c r="D2174" s="21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21"/>
      <c r="D2191" s="21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21"/>
      <c r="D2208" s="21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21"/>
      <c r="D2225" s="21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7">
        <v>5420</v>
      </c>
      <c r="B2270" s="48" t="s">
        <v>281</v>
      </c>
      <c r="C2270" s="34"/>
      <c r="D2270" s="34"/>
    </row>
    <row r="2271" spans="1:4" ht="15.75" thickBot="1" x14ac:dyDescent="0.3">
      <c r="A2271" s="57">
        <v>542001</v>
      </c>
      <c r="B2271" s="59" t="s">
        <v>282</v>
      </c>
      <c r="C2271" s="60"/>
      <c r="D2271" s="60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/>
      <c r="D2275" s="8"/>
    </row>
    <row r="2276" spans="1:4" x14ac:dyDescent="0.25">
      <c r="A2276" s="6">
        <v>550102</v>
      </c>
      <c r="B2276" s="7" t="s">
        <v>440</v>
      </c>
      <c r="C2276" s="8">
        <v>525102.28</v>
      </c>
      <c r="D2276" s="8">
        <v>521081.25</v>
      </c>
    </row>
    <row r="2277" spans="1:4" x14ac:dyDescent="0.25">
      <c r="A2277" s="16">
        <v>550103</v>
      </c>
      <c r="B2277" s="17" t="s">
        <v>441</v>
      </c>
      <c r="C2277" s="18"/>
      <c r="D2277" s="18"/>
    </row>
    <row r="2278" spans="1:4" ht="15.75" thickBot="1" x14ac:dyDescent="0.3">
      <c r="A2278" s="16">
        <v>550110</v>
      </c>
      <c r="B2278" s="17" t="s">
        <v>38</v>
      </c>
      <c r="C2278" s="18">
        <v>45000</v>
      </c>
      <c r="D2278" s="18">
        <v>135000</v>
      </c>
    </row>
    <row r="2279" spans="1:4" ht="15.75" thickBot="1" x14ac:dyDescent="0.3">
      <c r="A2279" s="9" t="s">
        <v>18</v>
      </c>
      <c r="B2279" s="10"/>
      <c r="C2279" s="11">
        <f>SUM(C2275:C2278)</f>
        <v>570102.28</v>
      </c>
      <c r="D2279" s="11">
        <f>SUM(D2275:D2278)</f>
        <v>656081.25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18">
        <v>153805.54</v>
      </c>
      <c r="D2282" s="18">
        <v>81777.399999999994</v>
      </c>
    </row>
    <row r="2283" spans="1:4" x14ac:dyDescent="0.25">
      <c r="A2283" s="16">
        <v>550203</v>
      </c>
      <c r="B2283" s="17" t="s">
        <v>444</v>
      </c>
      <c r="C2283" s="18"/>
      <c r="D2283" s="18"/>
    </row>
    <row r="2284" spans="1:4" ht="15.75" thickBot="1" x14ac:dyDescent="0.3">
      <c r="A2284" s="16">
        <v>550210</v>
      </c>
      <c r="B2284" s="17" t="s">
        <v>38</v>
      </c>
      <c r="C2284" s="18">
        <v>6299788.1600000001</v>
      </c>
      <c r="D2284" s="18">
        <v>1030778.8</v>
      </c>
    </row>
    <row r="2285" spans="1:4" ht="15.75" thickBot="1" x14ac:dyDescent="0.3">
      <c r="A2285" s="9" t="s">
        <v>18</v>
      </c>
      <c r="B2285" s="10"/>
      <c r="C2285" s="11">
        <f>SUM(C2281:C2284)</f>
        <v>6453593.7000000002</v>
      </c>
      <c r="D2285" s="11">
        <f>SUM(D2281:D2284)</f>
        <v>1112556.2</v>
      </c>
    </row>
    <row r="2286" spans="1:4" x14ac:dyDescent="0.25">
      <c r="A2286" s="61"/>
      <c r="B2286" s="50"/>
      <c r="C2286" s="62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21"/>
      <c r="D2299" s="21"/>
    </row>
    <row r="2300" spans="1:4" ht="15.75" thickBot="1" x14ac:dyDescent="0.3">
      <c r="A2300" s="9" t="s">
        <v>18</v>
      </c>
      <c r="B2300" s="55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21"/>
      <c r="D2311" s="21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21"/>
      <c r="D2323" s="21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21"/>
      <c r="D2340" s="21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21"/>
      <c r="D2357" s="21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21"/>
      <c r="D2374" s="21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63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54"/>
      <c r="B2399" s="33"/>
      <c r="C2399" s="14"/>
      <c r="D2399" s="14"/>
    </row>
    <row r="2400" spans="1:4" x14ac:dyDescent="0.25">
      <c r="A2400" s="64" t="s">
        <v>454</v>
      </c>
      <c r="B2400" s="65"/>
      <c r="C2400" s="66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192013270.14999995</v>
      </c>
      <c r="D2400" s="66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104636078.7</v>
      </c>
    </row>
    <row r="2401" spans="1:4" x14ac:dyDescent="0.25">
      <c r="A2401" s="67"/>
      <c r="B2401" s="7"/>
      <c r="C2401" s="68"/>
      <c r="D2401" s="68"/>
    </row>
    <row r="2402" spans="1:4" x14ac:dyDescent="0.25">
      <c r="A2402" s="64" t="s">
        <v>455</v>
      </c>
      <c r="B2402" s="65"/>
      <c r="C2402" s="66">
        <f>C1115-C2400</f>
        <v>8991797.0300000906</v>
      </c>
      <c r="D2402" s="66">
        <f>D1115-D2400</f>
        <v>2338221.1200000048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991C92-FCB7-46BF-AE66-2D8AC5A5ACBB}">
  <dimension ref="A1:D2402"/>
  <sheetViews>
    <sheetView topLeftCell="C1" workbookViewId="0">
      <selection activeCell="D15" sqref="D15"/>
    </sheetView>
  </sheetViews>
  <sheetFormatPr baseColWidth="10" defaultRowHeight="15" x14ac:dyDescent="0.25"/>
  <cols>
    <col min="1" max="1" width="7.140625" style="69" customWidth="1"/>
    <col min="2" max="2" width="75.85546875" style="70" customWidth="1"/>
    <col min="3" max="4" width="16.140625" style="71" customWidth="1"/>
  </cols>
  <sheetData>
    <row r="1" spans="1:4" x14ac:dyDescent="0.25">
      <c r="A1" s="1" t="s">
        <v>0</v>
      </c>
      <c r="B1" s="1" t="s">
        <v>1</v>
      </c>
      <c r="C1" s="86">
        <v>2021</v>
      </c>
      <c r="D1" s="86">
        <v>2020</v>
      </c>
    </row>
    <row r="2" spans="1:4" x14ac:dyDescent="0.25">
      <c r="A2" s="3">
        <v>1</v>
      </c>
      <c r="B2" s="4" t="s">
        <v>2</v>
      </c>
      <c r="C2" s="73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>
        <v>129000</v>
      </c>
      <c r="D4" s="8">
        <v>129000</v>
      </c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/>
      <c r="D6" s="8"/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>
        <v>171840526.49000001</v>
      </c>
      <c r="D8" s="8">
        <v>108236916.91</v>
      </c>
    </row>
    <row r="9" spans="1:4" x14ac:dyDescent="0.25">
      <c r="A9" s="6">
        <v>1105</v>
      </c>
      <c r="B9" s="7" t="s">
        <v>9</v>
      </c>
      <c r="C9" s="8">
        <v>-22438512.77</v>
      </c>
      <c r="D9" s="8">
        <v>-12960494.630000001</v>
      </c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118012594.5</v>
      </c>
      <c r="D11" s="8">
        <v>200528101.69999999</v>
      </c>
    </row>
    <row r="12" spans="1:4" x14ac:dyDescent="0.25">
      <c r="A12" s="6">
        <v>1108</v>
      </c>
      <c r="B12" s="7" t="s">
        <v>12</v>
      </c>
      <c r="C12" s="8">
        <v>123500000</v>
      </c>
      <c r="D12" s="8">
        <v>157380679.78</v>
      </c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>
        <v>277401672</v>
      </c>
      <c r="D14" s="8"/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/>
      <c r="D16" s="8"/>
    </row>
    <row r="17" spans="1:4" ht="15.75" thickBot="1" x14ac:dyDescent="0.3">
      <c r="A17" s="6">
        <v>1111</v>
      </c>
      <c r="B17" s="7" t="s">
        <v>17</v>
      </c>
      <c r="C17" s="8">
        <v>8761318.4000000004</v>
      </c>
      <c r="D17" s="8">
        <v>8761318.4000000004</v>
      </c>
    </row>
    <row r="18" spans="1:4" ht="15.75" thickBot="1" x14ac:dyDescent="0.3">
      <c r="A18" s="9" t="s">
        <v>18</v>
      </c>
      <c r="B18" s="10"/>
      <c r="C18" s="11">
        <f>SUM(C4:C17)</f>
        <v>677206598.62</v>
      </c>
      <c r="D18" s="11">
        <f>SUM(D4:D17)</f>
        <v>462075522.15999997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8"/>
      <c r="D20" s="8"/>
    </row>
    <row r="21" spans="1:4" x14ac:dyDescent="0.25">
      <c r="A21" s="6">
        <v>1202</v>
      </c>
      <c r="B21" s="7" t="s">
        <v>21</v>
      </c>
      <c r="C21" s="8">
        <v>89211.71</v>
      </c>
      <c r="D21" s="8">
        <v>82211.710000000006</v>
      </c>
    </row>
    <row r="22" spans="1:4" x14ac:dyDescent="0.25">
      <c r="A22" s="6">
        <v>1203</v>
      </c>
      <c r="B22" s="7" t="s">
        <v>22</v>
      </c>
      <c r="C22" s="8">
        <v>1193347.8500000001</v>
      </c>
      <c r="D22" s="8">
        <v>2062152.82</v>
      </c>
    </row>
    <row r="23" spans="1:4" x14ac:dyDescent="0.25">
      <c r="A23" s="6">
        <v>1204</v>
      </c>
      <c r="B23" s="7" t="s">
        <v>23</v>
      </c>
      <c r="C23" s="8">
        <v>38875451</v>
      </c>
      <c r="D23" s="8">
        <v>16326271.810000001</v>
      </c>
    </row>
    <row r="24" spans="1:4" ht="15.75" thickBot="1" x14ac:dyDescent="0.3">
      <c r="A24" s="16">
        <v>1205</v>
      </c>
      <c r="B24" s="17" t="s">
        <v>24</v>
      </c>
      <c r="C24" s="18">
        <v>625098.4</v>
      </c>
      <c r="D24" s="18">
        <v>96298.63</v>
      </c>
    </row>
    <row r="25" spans="1:4" ht="15.75" thickBot="1" x14ac:dyDescent="0.3">
      <c r="A25" s="9" t="s">
        <v>18</v>
      </c>
      <c r="B25" s="10"/>
      <c r="C25" s="11">
        <f>SUM(C20:C24)</f>
        <v>40783108.960000001</v>
      </c>
      <c r="D25" s="11">
        <f>SUM(D20:D24)</f>
        <v>18566934.969999999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5962490.8300000001</v>
      </c>
      <c r="D27" s="8">
        <v>6494858.8799999999</v>
      </c>
    </row>
    <row r="28" spans="1:4" x14ac:dyDescent="0.25">
      <c r="A28" s="6">
        <v>1302</v>
      </c>
      <c r="B28" s="7" t="s">
        <v>27</v>
      </c>
      <c r="C28" s="8">
        <v>135036231</v>
      </c>
      <c r="D28" s="8">
        <v>171932289.50999999</v>
      </c>
    </row>
    <row r="29" spans="1:4" x14ac:dyDescent="0.25">
      <c r="A29" s="6">
        <v>1303</v>
      </c>
      <c r="B29" s="7" t="s">
        <v>28</v>
      </c>
      <c r="C29" s="8">
        <v>118884681.64</v>
      </c>
      <c r="D29" s="8">
        <v>90684257.409999996</v>
      </c>
    </row>
    <row r="30" spans="1:4" x14ac:dyDescent="0.25">
      <c r="A30" s="6">
        <v>1304</v>
      </c>
      <c r="B30" s="7" t="s">
        <v>29</v>
      </c>
      <c r="C30" s="8">
        <v>1465847</v>
      </c>
      <c r="D30" s="8">
        <v>726635.37</v>
      </c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8503984</v>
      </c>
      <c r="D32" s="8">
        <v>4880974.54</v>
      </c>
    </row>
    <row r="33" spans="1:4" x14ac:dyDescent="0.25">
      <c r="A33" s="6">
        <v>1307</v>
      </c>
      <c r="B33" s="7" t="s">
        <v>32</v>
      </c>
      <c r="C33" s="8">
        <v>4798672</v>
      </c>
      <c r="D33" s="8">
        <v>6129194.5099999998</v>
      </c>
    </row>
    <row r="34" spans="1:4" x14ac:dyDescent="0.25">
      <c r="A34" s="6">
        <v>1308</v>
      </c>
      <c r="B34" s="7" t="s">
        <v>33</v>
      </c>
      <c r="C34" s="8"/>
      <c r="D34" s="8"/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>
        <v>2828038</v>
      </c>
      <c r="D37" s="8">
        <v>6683037.5899999999</v>
      </c>
    </row>
    <row r="38" spans="1:4" x14ac:dyDescent="0.25">
      <c r="A38" s="16">
        <v>1312</v>
      </c>
      <c r="B38" s="17" t="s">
        <v>37</v>
      </c>
      <c r="C38" s="18">
        <v>26728767.149999999</v>
      </c>
      <c r="D38" s="18">
        <v>39996744.149999999</v>
      </c>
    </row>
    <row r="39" spans="1:4" ht="15.75" thickBot="1" x14ac:dyDescent="0.3">
      <c r="A39" s="16">
        <v>1320</v>
      </c>
      <c r="B39" s="17" t="s">
        <v>38</v>
      </c>
      <c r="C39" s="18"/>
      <c r="D39" s="18"/>
    </row>
    <row r="40" spans="1:4" ht="15.75" thickBot="1" x14ac:dyDescent="0.3">
      <c r="A40" s="9" t="s">
        <v>18</v>
      </c>
      <c r="B40" s="10"/>
      <c r="C40" s="11">
        <f>SUM(C27:C39)</f>
        <v>304208711.62</v>
      </c>
      <c r="D40" s="11">
        <f>SUM(D27:D39)</f>
        <v>327527991.95999992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>
        <v>51747732.079999998</v>
      </c>
      <c r="D46" s="8">
        <v>4395184.51</v>
      </c>
    </row>
    <row r="47" spans="1:4" x14ac:dyDescent="0.25">
      <c r="A47" s="6">
        <v>1406</v>
      </c>
      <c r="B47" s="7" t="s">
        <v>45</v>
      </c>
      <c r="C47" s="8">
        <v>1848877.17</v>
      </c>
      <c r="D47" s="8">
        <v>4580687.9000000004</v>
      </c>
    </row>
    <row r="48" spans="1:4" x14ac:dyDescent="0.25">
      <c r="A48" s="6">
        <v>1407</v>
      </c>
      <c r="B48" s="7" t="s">
        <v>46</v>
      </c>
      <c r="C48" s="8">
        <v>2082131.7</v>
      </c>
      <c r="D48" s="8">
        <v>1653327.4</v>
      </c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8"/>
    </row>
    <row r="51" spans="1:4" ht="15.75" thickBot="1" x14ac:dyDescent="0.3">
      <c r="A51" s="9" t="s">
        <v>18</v>
      </c>
      <c r="B51" s="10"/>
      <c r="C51" s="11">
        <f>SUM(C42:C50)</f>
        <v>55678740.950000003</v>
      </c>
      <c r="D51" s="11">
        <f>SUM(D42:D50)</f>
        <v>10629199.810000001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/>
      <c r="D53" s="8"/>
    </row>
    <row r="54" spans="1:4" x14ac:dyDescent="0.25">
      <c r="A54" s="6">
        <v>1502</v>
      </c>
      <c r="B54" s="7" t="s">
        <v>51</v>
      </c>
      <c r="C54" s="8"/>
      <c r="D54" s="8"/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34073486</v>
      </c>
      <c r="D57" s="8">
        <v>31217927.690000001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>
        <v>31545189</v>
      </c>
      <c r="D59" s="8">
        <v>35227718.939999998</v>
      </c>
    </row>
    <row r="60" spans="1:4" x14ac:dyDescent="0.25">
      <c r="A60" s="6">
        <v>1508</v>
      </c>
      <c r="B60" s="7" t="s">
        <v>57</v>
      </c>
      <c r="C60" s="8">
        <v>0</v>
      </c>
      <c r="D60" s="8">
        <v>0</v>
      </c>
    </row>
    <row r="61" spans="1:4" ht="15.75" thickBot="1" x14ac:dyDescent="0.3">
      <c r="A61" s="16">
        <v>1510</v>
      </c>
      <c r="B61" s="17" t="s">
        <v>38</v>
      </c>
      <c r="C61" s="8">
        <v>1007665.9</v>
      </c>
      <c r="D61" s="8">
        <v>303219.48</v>
      </c>
    </row>
    <row r="62" spans="1:4" x14ac:dyDescent="0.25">
      <c r="A62" s="38" t="s">
        <v>18</v>
      </c>
      <c r="B62" s="39"/>
      <c r="C62" s="40">
        <f>SUM(C53:C61)</f>
        <v>66626340.899999999</v>
      </c>
      <c r="D62" s="40">
        <f>SUM(D53:D61)</f>
        <v>66748866.109999992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4155000</v>
      </c>
      <c r="D64" s="8">
        <v>4155000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>
        <v>80600</v>
      </c>
      <c r="D66" s="8">
        <v>6300</v>
      </c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>
        <v>5956195</v>
      </c>
      <c r="D68" s="8">
        <v>6304560.1600000001</v>
      </c>
    </row>
    <row r="69" spans="1:4" ht="15.75" thickBot="1" x14ac:dyDescent="0.3">
      <c r="A69" s="9" t="s">
        <v>18</v>
      </c>
      <c r="B69" s="10"/>
      <c r="C69" s="11">
        <f>SUM(C64:C68)</f>
        <v>10191795</v>
      </c>
      <c r="D69" s="11">
        <f>SUM(D64:D68)</f>
        <v>10465860.16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>
        <v>41404226.170000002</v>
      </c>
      <c r="D71" s="8">
        <v>99518076.409999996</v>
      </c>
    </row>
    <row r="72" spans="1:4" x14ac:dyDescent="0.25">
      <c r="A72" s="6">
        <v>1702</v>
      </c>
      <c r="B72" s="7" t="s">
        <v>66</v>
      </c>
      <c r="C72" s="8">
        <v>-255599.74</v>
      </c>
      <c r="D72" s="8">
        <v>-3629254.21</v>
      </c>
    </row>
    <row r="73" spans="1:4" x14ac:dyDescent="0.25">
      <c r="A73" s="6">
        <v>1703</v>
      </c>
      <c r="B73" s="7" t="s">
        <v>67</v>
      </c>
      <c r="C73" s="8">
        <v>86857067</v>
      </c>
      <c r="D73" s="8">
        <v>75899377.840000004</v>
      </c>
    </row>
    <row r="74" spans="1:4" x14ac:dyDescent="0.25">
      <c r="A74" s="6">
        <v>1704</v>
      </c>
      <c r="B74" s="7" t="s">
        <v>68</v>
      </c>
      <c r="C74" s="8">
        <v>-74033603</v>
      </c>
      <c r="D74" s="8">
        <v>-70211794.799999997</v>
      </c>
    </row>
    <row r="75" spans="1:4" x14ac:dyDescent="0.25">
      <c r="A75" s="6">
        <v>1705</v>
      </c>
      <c r="B75" s="7" t="s">
        <v>69</v>
      </c>
      <c r="C75" s="8">
        <v>2141743.1800000002</v>
      </c>
      <c r="D75" s="8">
        <v>2141743.1800000002</v>
      </c>
    </row>
    <row r="76" spans="1:4" ht="15.75" thickBot="1" x14ac:dyDescent="0.3">
      <c r="A76" s="6">
        <v>1706</v>
      </c>
      <c r="B76" s="7" t="s">
        <v>70</v>
      </c>
      <c r="C76" s="8">
        <v>-2141730.1800000002</v>
      </c>
      <c r="D76" s="8">
        <v>-2141730.1800000002</v>
      </c>
    </row>
    <row r="77" spans="1:4" ht="15.75" thickBot="1" x14ac:dyDescent="0.3">
      <c r="A77" s="9" t="s">
        <v>18</v>
      </c>
      <c r="B77" s="10"/>
      <c r="C77" s="11">
        <f>SUM(C71:C76)</f>
        <v>53972103.430000007</v>
      </c>
      <c r="D77" s="11">
        <f>SUM(D71:D76)</f>
        <v>101576418.24000002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18"/>
      <c r="D80" s="1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/>
      <c r="D84" s="8"/>
    </row>
    <row r="85" spans="1:4" x14ac:dyDescent="0.25">
      <c r="A85" s="6">
        <v>1903</v>
      </c>
      <c r="B85" s="7" t="s">
        <v>76</v>
      </c>
      <c r="C85" s="8">
        <v>4722485.49</v>
      </c>
      <c r="D85" s="8">
        <v>4105941.45</v>
      </c>
    </row>
    <row r="86" spans="1:4" x14ac:dyDescent="0.25">
      <c r="A86" s="6">
        <v>1904</v>
      </c>
      <c r="B86" s="7" t="s">
        <v>77</v>
      </c>
      <c r="C86" s="8">
        <v>951631</v>
      </c>
      <c r="D86" s="8">
        <v>25848943.859999999</v>
      </c>
    </row>
    <row r="87" spans="1:4" x14ac:dyDescent="0.25">
      <c r="A87" s="6">
        <v>1905</v>
      </c>
      <c r="B87" s="7" t="s">
        <v>78</v>
      </c>
      <c r="C87" s="8">
        <v>50957214.009999998</v>
      </c>
      <c r="D87" s="8">
        <v>50004587.189999998</v>
      </c>
    </row>
    <row r="88" spans="1:4" x14ac:dyDescent="0.25">
      <c r="A88" s="6">
        <v>1906</v>
      </c>
      <c r="B88" s="7" t="s">
        <v>79</v>
      </c>
      <c r="C88" s="8">
        <v>-49681860.82</v>
      </c>
      <c r="D88" s="8">
        <v>-49285222.219999999</v>
      </c>
    </row>
    <row r="89" spans="1:4" x14ac:dyDescent="0.25">
      <c r="A89" s="6">
        <v>1907</v>
      </c>
      <c r="B89" s="7" t="s">
        <v>80</v>
      </c>
      <c r="C89" s="8">
        <v>7141748.0599999996</v>
      </c>
      <c r="D89" s="8">
        <v>7141748.0599999996</v>
      </c>
    </row>
    <row r="90" spans="1:4" x14ac:dyDescent="0.25">
      <c r="A90" s="6">
        <v>1908</v>
      </c>
      <c r="B90" s="7" t="s">
        <v>81</v>
      </c>
      <c r="C90" s="8">
        <v>-7141747.0899999999</v>
      </c>
      <c r="D90" s="8">
        <v>-7141747.0899999999</v>
      </c>
    </row>
    <row r="91" spans="1:4" ht="15.75" thickBot="1" x14ac:dyDescent="0.3">
      <c r="A91" s="6">
        <v>1910</v>
      </c>
      <c r="B91" s="7" t="s">
        <v>38</v>
      </c>
      <c r="C91" s="8">
        <v>579884397</v>
      </c>
      <c r="D91" s="8">
        <v>963640293.62</v>
      </c>
    </row>
    <row r="92" spans="1:4" ht="15.75" thickBot="1" x14ac:dyDescent="0.3">
      <c r="A92" s="9" t="s">
        <v>82</v>
      </c>
      <c r="B92" s="10"/>
      <c r="C92" s="11">
        <f>SUM(C83:C91)</f>
        <v>586833867.64999998</v>
      </c>
      <c r="D92" s="11">
        <f>SUM(D83:D91)</f>
        <v>994314544.87</v>
      </c>
    </row>
    <row r="93" spans="1:4" ht="15.75" thickBot="1" x14ac:dyDescent="0.3">
      <c r="A93" s="27"/>
      <c r="B93" s="20"/>
      <c r="C93" s="28"/>
      <c r="D93" s="28"/>
    </row>
    <row r="94" spans="1:4" ht="15.75" thickBot="1" x14ac:dyDescent="0.3">
      <c r="A94" s="29" t="s">
        <v>83</v>
      </c>
      <c r="B94" s="30"/>
      <c r="C94" s="31">
        <f>C18+C25+C40+C51+C62+C69+C77+C81+C92</f>
        <v>1795501267.1300001</v>
      </c>
      <c r="D94" s="31">
        <f>D18+D25+D40+D51+D62+D69+D77+D81+D92</f>
        <v>1991905338.2799997</v>
      </c>
    </row>
    <row r="95" spans="1:4" x14ac:dyDescent="0.25">
      <c r="A95" s="32"/>
      <c r="B95" s="33"/>
      <c r="C95" s="34"/>
      <c r="D95" s="34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>
        <v>89331.17</v>
      </c>
      <c r="D98" s="8">
        <v>31002.59</v>
      </c>
    </row>
    <row r="99" spans="1:4" x14ac:dyDescent="0.25">
      <c r="A99" s="6">
        <v>2102</v>
      </c>
      <c r="B99" s="7" t="s">
        <v>87</v>
      </c>
      <c r="C99" s="8">
        <v>166375.85</v>
      </c>
      <c r="D99" s="8">
        <v>177848.31</v>
      </c>
    </row>
    <row r="100" spans="1:4" x14ac:dyDescent="0.25">
      <c r="A100" s="6">
        <v>2103</v>
      </c>
      <c r="B100" s="7" t="s">
        <v>88</v>
      </c>
      <c r="C100" s="8">
        <v>125846.12</v>
      </c>
      <c r="D100" s="8">
        <v>180490.11</v>
      </c>
    </row>
    <row r="101" spans="1:4" x14ac:dyDescent="0.25">
      <c r="A101" s="6">
        <v>2104</v>
      </c>
      <c r="B101" s="7" t="s">
        <v>89</v>
      </c>
      <c r="C101" s="8"/>
      <c r="D101" s="8"/>
    </row>
    <row r="102" spans="1:4" x14ac:dyDescent="0.25">
      <c r="A102" s="6">
        <v>2105</v>
      </c>
      <c r="B102" s="7" t="s">
        <v>90</v>
      </c>
      <c r="C102" s="8">
        <v>13280630.73</v>
      </c>
      <c r="D102" s="8">
        <v>12249876.050000001</v>
      </c>
    </row>
    <row r="103" spans="1:4" x14ac:dyDescent="0.25">
      <c r="A103" s="6">
        <v>2106</v>
      </c>
      <c r="B103" s="7" t="s">
        <v>91</v>
      </c>
      <c r="C103" s="8">
        <v>344013.27</v>
      </c>
      <c r="D103" s="8">
        <v>235401.61</v>
      </c>
    </row>
    <row r="104" spans="1:4" ht="15.75" thickBot="1" x14ac:dyDescent="0.3">
      <c r="A104" s="16">
        <v>2110</v>
      </c>
      <c r="B104" s="17" t="s">
        <v>92</v>
      </c>
      <c r="C104" s="18">
        <v>-3101333.53</v>
      </c>
      <c r="D104" s="18">
        <v>-1148352.83</v>
      </c>
    </row>
    <row r="105" spans="1:4" ht="15.75" thickBot="1" x14ac:dyDescent="0.3">
      <c r="A105" s="9" t="s">
        <v>18</v>
      </c>
      <c r="B105" s="10"/>
      <c r="C105" s="11">
        <f>SUM(C98:C104)</f>
        <v>10904863.610000001</v>
      </c>
      <c r="D105" s="11">
        <f>SUM(D98:D104)</f>
        <v>11726265.84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>
        <v>1047434.48</v>
      </c>
      <c r="D107" s="8">
        <v>1412774.64</v>
      </c>
    </row>
    <row r="108" spans="1:4" x14ac:dyDescent="0.25">
      <c r="A108" s="6">
        <v>2202</v>
      </c>
      <c r="B108" s="7" t="s">
        <v>95</v>
      </c>
      <c r="C108" s="8">
        <v>823216.17</v>
      </c>
      <c r="D108" s="8">
        <v>1720852.71</v>
      </c>
    </row>
    <row r="109" spans="1:4" x14ac:dyDescent="0.25">
      <c r="A109" s="6">
        <v>2203</v>
      </c>
      <c r="B109" s="35" t="s">
        <v>96</v>
      </c>
      <c r="C109" s="8">
        <v>2054190.4</v>
      </c>
      <c r="D109" s="8">
        <v>1150835.0900000001</v>
      </c>
    </row>
    <row r="110" spans="1:4" x14ac:dyDescent="0.25">
      <c r="A110" s="6">
        <v>2204</v>
      </c>
      <c r="B110" s="7" t="s">
        <v>97</v>
      </c>
      <c r="C110" s="8">
        <v>173648.1</v>
      </c>
      <c r="D110" s="8">
        <v>-378682.32</v>
      </c>
    </row>
    <row r="111" spans="1:4" x14ac:dyDescent="0.25">
      <c r="A111" s="6">
        <v>2205</v>
      </c>
      <c r="B111" s="7" t="s">
        <v>98</v>
      </c>
      <c r="C111" s="8">
        <v>173293.73</v>
      </c>
      <c r="D111" s="8">
        <v>167832.89</v>
      </c>
    </row>
    <row r="112" spans="1:4" x14ac:dyDescent="0.25">
      <c r="A112" s="6">
        <v>2206</v>
      </c>
      <c r="B112" s="7" t="s">
        <v>99</v>
      </c>
      <c r="C112" s="8">
        <v>60075307.740000002</v>
      </c>
      <c r="D112" s="8">
        <v>48406674.82</v>
      </c>
    </row>
    <row r="113" spans="1:4" x14ac:dyDescent="0.25">
      <c r="A113" s="6">
        <v>2207</v>
      </c>
      <c r="B113" s="7" t="s">
        <v>100</v>
      </c>
      <c r="C113" s="8"/>
      <c r="D113" s="8"/>
    </row>
    <row r="114" spans="1:4" x14ac:dyDescent="0.25">
      <c r="A114" s="6">
        <v>2208</v>
      </c>
      <c r="B114" s="7" t="s">
        <v>101</v>
      </c>
      <c r="C114" s="8">
        <v>7809783.4800000004</v>
      </c>
      <c r="D114" s="8">
        <v>6984410.0800000001</v>
      </c>
    </row>
    <row r="115" spans="1:4" x14ac:dyDescent="0.25">
      <c r="A115" s="6">
        <v>2209</v>
      </c>
      <c r="B115" s="7" t="s">
        <v>102</v>
      </c>
      <c r="C115" s="8">
        <v>-4852551.95</v>
      </c>
      <c r="D115" s="8">
        <v>4952565.45</v>
      </c>
    </row>
    <row r="116" spans="1:4" x14ac:dyDescent="0.25">
      <c r="A116" s="6">
        <v>2210</v>
      </c>
      <c r="B116" s="7" t="s">
        <v>103</v>
      </c>
      <c r="C116" s="8">
        <v>378104.19</v>
      </c>
      <c r="D116" s="8">
        <v>268235.28999999998</v>
      </c>
    </row>
    <row r="117" spans="1:4" x14ac:dyDescent="0.25">
      <c r="A117" s="6">
        <v>2211</v>
      </c>
      <c r="B117" s="7" t="s">
        <v>104</v>
      </c>
      <c r="C117" s="8">
        <v>663451.30000000005</v>
      </c>
      <c r="D117" s="8">
        <v>433229.44</v>
      </c>
    </row>
    <row r="118" spans="1:4" x14ac:dyDescent="0.25">
      <c r="A118" s="6">
        <v>2212</v>
      </c>
      <c r="B118" s="7" t="s">
        <v>105</v>
      </c>
      <c r="C118" s="8">
        <v>25359347.120000001</v>
      </c>
      <c r="D118" s="8">
        <v>9393830.2799999993</v>
      </c>
    </row>
    <row r="119" spans="1:4" x14ac:dyDescent="0.25">
      <c r="A119" s="6">
        <v>2213</v>
      </c>
      <c r="B119" s="7" t="s">
        <v>106</v>
      </c>
      <c r="C119" s="8">
        <v>58675.26</v>
      </c>
      <c r="D119" s="8">
        <v>106660.21</v>
      </c>
    </row>
    <row r="120" spans="1:4" x14ac:dyDescent="0.25">
      <c r="A120" s="6">
        <v>2214</v>
      </c>
      <c r="B120" s="7" t="s">
        <v>107</v>
      </c>
      <c r="C120" s="8">
        <v>-248.79</v>
      </c>
      <c r="D120" s="8">
        <v>-5739.21</v>
      </c>
    </row>
    <row r="121" spans="1:4" x14ac:dyDescent="0.25">
      <c r="A121" s="6">
        <v>2215</v>
      </c>
      <c r="B121" s="7" t="s">
        <v>108</v>
      </c>
      <c r="C121" s="8">
        <v>907196.41</v>
      </c>
      <c r="D121" s="8">
        <v>438285.11</v>
      </c>
    </row>
    <row r="122" spans="1:4" ht="15.75" thickBot="1" x14ac:dyDescent="0.3">
      <c r="A122" s="19">
        <v>2216</v>
      </c>
      <c r="B122" s="20" t="s">
        <v>109</v>
      </c>
      <c r="C122" s="21">
        <v>2618549.5499999998</v>
      </c>
      <c r="D122" s="21">
        <v>2515647.5299999998</v>
      </c>
    </row>
    <row r="123" spans="1:4" ht="15.75" thickBot="1" x14ac:dyDescent="0.3">
      <c r="A123" s="9" t="s">
        <v>18</v>
      </c>
      <c r="B123" s="10"/>
      <c r="C123" s="11">
        <f>SUM(C107:C122)</f>
        <v>97289397.189999998</v>
      </c>
      <c r="D123" s="11">
        <f>SUM(D107:D122)</f>
        <v>77567412.00999999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/>
    </row>
    <row r="126" spans="1:4" x14ac:dyDescent="0.25">
      <c r="A126" s="6">
        <v>2302</v>
      </c>
      <c r="B126" s="7" t="s">
        <v>112</v>
      </c>
      <c r="C126" s="8">
        <v>70161</v>
      </c>
      <c r="D126" s="8">
        <v>161</v>
      </c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/>
      <c r="D129" s="8"/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>
        <v>2046167377.6500001</v>
      </c>
      <c r="D132" s="8">
        <v>1241985661.79</v>
      </c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>
        <v>60000</v>
      </c>
      <c r="D135" s="8">
        <v>90000</v>
      </c>
    </row>
    <row r="136" spans="1:4" x14ac:dyDescent="0.25">
      <c r="A136" s="6">
        <v>2312</v>
      </c>
      <c r="B136" s="7" t="s">
        <v>122</v>
      </c>
      <c r="C136" s="8">
        <v>-1590473596</v>
      </c>
      <c r="D136" s="8">
        <v>-971648222.89999998</v>
      </c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58747772</v>
      </c>
      <c r="D138" s="8">
        <v>83056467.430000007</v>
      </c>
    </row>
    <row r="139" spans="1:4" x14ac:dyDescent="0.25">
      <c r="A139" s="6">
        <v>2314</v>
      </c>
      <c r="B139" s="7" t="s">
        <v>125</v>
      </c>
      <c r="C139" s="8">
        <v>-13939169.85</v>
      </c>
      <c r="D139" s="8">
        <v>-34869085.210000001</v>
      </c>
    </row>
    <row r="140" spans="1:4" ht="15.75" thickBot="1" x14ac:dyDescent="0.3">
      <c r="A140" s="19"/>
      <c r="B140" s="20" t="s">
        <v>126</v>
      </c>
      <c r="C140" s="21"/>
      <c r="D140" s="21"/>
    </row>
    <row r="141" spans="1:4" ht="15.75" thickBot="1" x14ac:dyDescent="0.3">
      <c r="A141" s="9" t="s">
        <v>18</v>
      </c>
      <c r="B141" s="10"/>
      <c r="C141" s="11">
        <f>SUM(C125:C140)</f>
        <v>500632544.80000007</v>
      </c>
      <c r="D141" s="11">
        <f>SUM(D125:D140)</f>
        <v>318614982.11000001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>
        <v>4816108</v>
      </c>
      <c r="D143" s="8">
        <v>6014953.3399999999</v>
      </c>
    </row>
    <row r="144" spans="1:4" x14ac:dyDescent="0.25">
      <c r="A144" s="6">
        <v>2402</v>
      </c>
      <c r="B144" s="7" t="s">
        <v>129</v>
      </c>
      <c r="C144" s="8">
        <v>171502973</v>
      </c>
      <c r="D144" s="8">
        <v>206161389.44</v>
      </c>
    </row>
    <row r="145" spans="1:4" x14ac:dyDescent="0.25">
      <c r="A145" s="6">
        <v>2403</v>
      </c>
      <c r="B145" s="7" t="s">
        <v>130</v>
      </c>
      <c r="C145" s="8">
        <v>28425853.18</v>
      </c>
      <c r="D145" s="8">
        <v>32813464.920000002</v>
      </c>
    </row>
    <row r="146" spans="1:4" x14ac:dyDescent="0.25">
      <c r="A146" s="6">
        <v>2404</v>
      </c>
      <c r="B146" s="7" t="s">
        <v>131</v>
      </c>
      <c r="C146" s="8">
        <v>31545189</v>
      </c>
      <c r="D146" s="8">
        <v>35227718.939999998</v>
      </c>
    </row>
    <row r="147" spans="1:4" x14ac:dyDescent="0.25">
      <c r="A147" s="6">
        <v>2405</v>
      </c>
      <c r="B147" s="7" t="s">
        <v>132</v>
      </c>
      <c r="C147" s="8">
        <v>1820130.57</v>
      </c>
      <c r="D147" s="8">
        <v>2588414.2200000002</v>
      </c>
    </row>
    <row r="148" spans="1:4" ht="15.75" thickBot="1" x14ac:dyDescent="0.3">
      <c r="A148" s="6">
        <v>2406</v>
      </c>
      <c r="B148" s="7" t="s">
        <v>133</v>
      </c>
      <c r="C148" s="8">
        <v>890659.74</v>
      </c>
      <c r="D148" s="8">
        <v>890659.74</v>
      </c>
    </row>
    <row r="149" spans="1:4" ht="15.75" thickBot="1" x14ac:dyDescent="0.3">
      <c r="A149" s="9" t="s">
        <v>18</v>
      </c>
      <c r="B149" s="10"/>
      <c r="C149" s="11">
        <f>SUM(C143:C148)</f>
        <v>239000913.49000001</v>
      </c>
      <c r="D149" s="11">
        <f>SUM(D143:D148)</f>
        <v>283696600.60000002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>
        <v>1062035.72</v>
      </c>
      <c r="D151" s="8">
        <v>628867.83999999997</v>
      </c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/>
      <c r="D153" s="8"/>
    </row>
    <row r="154" spans="1:4" x14ac:dyDescent="0.25">
      <c r="A154" s="6">
        <v>2504</v>
      </c>
      <c r="B154" s="7" t="s">
        <v>138</v>
      </c>
      <c r="C154" s="8">
        <v>47492.05</v>
      </c>
      <c r="D154" s="8">
        <v>55493.91</v>
      </c>
    </row>
    <row r="155" spans="1:4" x14ac:dyDescent="0.25">
      <c r="A155" s="6">
        <v>2505</v>
      </c>
      <c r="B155" s="7" t="s">
        <v>139</v>
      </c>
      <c r="C155" s="8">
        <v>6228653</v>
      </c>
      <c r="D155" s="8">
        <v>5443098</v>
      </c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7338180.7699999996</v>
      </c>
      <c r="D157" s="11">
        <f>SUM(D151:D156)</f>
        <v>6127459.75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/>
      <c r="D160" s="8"/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/>
      <c r="D162" s="8"/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6162996.3700000001</v>
      </c>
      <c r="D164" s="8">
        <v>8864459.5999999996</v>
      </c>
    </row>
    <row r="165" spans="1:4" x14ac:dyDescent="0.25">
      <c r="A165" s="6">
        <v>2607</v>
      </c>
      <c r="B165" s="7" t="s">
        <v>148</v>
      </c>
      <c r="C165" s="8">
        <v>141759464</v>
      </c>
      <c r="D165" s="8">
        <v>387567235.72000003</v>
      </c>
    </row>
    <row r="166" spans="1:4" ht="15.75" thickBot="1" x14ac:dyDescent="0.3">
      <c r="A166" s="19">
        <v>2608</v>
      </c>
      <c r="B166" s="20" t="s">
        <v>149</v>
      </c>
      <c r="C166" s="21">
        <v>6119875.1299999999</v>
      </c>
      <c r="D166" s="21">
        <v>11815698.130000001</v>
      </c>
    </row>
    <row r="167" spans="1:4" ht="15.75" thickBot="1" x14ac:dyDescent="0.3">
      <c r="A167" s="9" t="s">
        <v>18</v>
      </c>
      <c r="B167" s="10"/>
      <c r="C167" s="11">
        <f>SUM(C159:C166)</f>
        <v>154042335.5</v>
      </c>
      <c r="D167" s="11">
        <f>SUM(D159:D166)</f>
        <v>408247393.45000005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9667095</v>
      </c>
      <c r="D169" s="8">
        <v>17089028.739999998</v>
      </c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>
        <v>67789</v>
      </c>
      <c r="D172" s="8">
        <v>19308225.32</v>
      </c>
    </row>
    <row r="173" spans="1:4" x14ac:dyDescent="0.25">
      <c r="A173" s="6">
        <v>2705</v>
      </c>
      <c r="B173" s="7" t="s">
        <v>155</v>
      </c>
      <c r="C173" s="8">
        <v>1430976.51</v>
      </c>
      <c r="D173" s="8">
        <v>1283878.49</v>
      </c>
    </row>
    <row r="174" spans="1:4" x14ac:dyDescent="0.25">
      <c r="A174" s="6">
        <v>2706</v>
      </c>
      <c r="B174" s="7" t="s">
        <v>156</v>
      </c>
      <c r="C174" s="8">
        <v>252509.56</v>
      </c>
      <c r="D174" s="8">
        <v>204639.76</v>
      </c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/>
      <c r="D176" s="8"/>
    </row>
    <row r="177" spans="1:4" x14ac:dyDescent="0.25">
      <c r="A177" s="6">
        <v>2709</v>
      </c>
      <c r="B177" s="7" t="s">
        <v>159</v>
      </c>
      <c r="C177" s="8">
        <v>94778.45</v>
      </c>
      <c r="D177" s="8">
        <v>83750.95</v>
      </c>
    </row>
    <row r="178" spans="1:4" x14ac:dyDescent="0.25">
      <c r="A178" s="6">
        <v>2710</v>
      </c>
      <c r="B178" s="7" t="s">
        <v>160</v>
      </c>
      <c r="C178" s="8">
        <v>2472928.9300000002</v>
      </c>
      <c r="D178" s="8">
        <v>2481789.9</v>
      </c>
    </row>
    <row r="179" spans="1:4" x14ac:dyDescent="0.25">
      <c r="A179" s="6">
        <v>2711</v>
      </c>
      <c r="B179" s="7" t="s">
        <v>161</v>
      </c>
      <c r="C179" s="8">
        <v>2226.67</v>
      </c>
      <c r="D179" s="8"/>
    </row>
    <row r="180" spans="1:4" x14ac:dyDescent="0.25">
      <c r="A180" s="6">
        <v>2712</v>
      </c>
      <c r="B180" s="7" t="s">
        <v>162</v>
      </c>
      <c r="C180" s="8">
        <v>245938.82</v>
      </c>
      <c r="D180" s="8">
        <v>238953.47</v>
      </c>
    </row>
    <row r="181" spans="1:4" x14ac:dyDescent="0.25">
      <c r="A181" s="6">
        <v>2713</v>
      </c>
      <c r="B181" s="7" t="s">
        <v>163</v>
      </c>
      <c r="C181" s="8">
        <v>3052520</v>
      </c>
      <c r="D181" s="8">
        <v>2308325.6800000002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/>
      <c r="D183" s="8"/>
    </row>
    <row r="184" spans="1:4" x14ac:dyDescent="0.25">
      <c r="A184" s="6">
        <v>2716</v>
      </c>
      <c r="B184" s="7" t="s">
        <v>166</v>
      </c>
      <c r="C184" s="8">
        <v>8142254.9100000001</v>
      </c>
      <c r="D184" s="8">
        <v>76234764.540000007</v>
      </c>
    </row>
    <row r="185" spans="1:4" x14ac:dyDescent="0.25">
      <c r="A185" s="6">
        <v>2717</v>
      </c>
      <c r="B185" s="7" t="s">
        <v>167</v>
      </c>
      <c r="C185" s="8"/>
      <c r="D185" s="8"/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>
        <v>810141</v>
      </c>
      <c r="D187" s="8">
        <v>576240.99</v>
      </c>
    </row>
    <row r="188" spans="1:4" x14ac:dyDescent="0.25">
      <c r="A188" s="16">
        <v>2720</v>
      </c>
      <c r="B188" s="17" t="s">
        <v>170</v>
      </c>
      <c r="C188" s="18">
        <v>54392.14</v>
      </c>
      <c r="D188" s="18">
        <v>33972.81</v>
      </c>
    </row>
    <row r="189" spans="1:4" x14ac:dyDescent="0.25">
      <c r="A189" s="16">
        <v>2721</v>
      </c>
      <c r="B189" s="17" t="s">
        <v>171</v>
      </c>
      <c r="C189" s="18">
        <v>721795</v>
      </c>
      <c r="D189" s="18">
        <v>495318.66</v>
      </c>
    </row>
    <row r="190" spans="1:4" x14ac:dyDescent="0.25">
      <c r="A190" s="16">
        <v>2722</v>
      </c>
      <c r="B190" s="17" t="s">
        <v>172</v>
      </c>
      <c r="C190" s="18"/>
      <c r="D190" s="18"/>
    </row>
    <row r="191" spans="1:4" ht="15.75" thickBot="1" x14ac:dyDescent="0.3">
      <c r="A191" s="16">
        <v>2730</v>
      </c>
      <c r="B191" s="17" t="s">
        <v>173</v>
      </c>
      <c r="C191" s="18">
        <v>162590096</v>
      </c>
      <c r="D191" s="18">
        <v>219715906.31</v>
      </c>
    </row>
    <row r="192" spans="1:4" ht="15.75" thickBot="1" x14ac:dyDescent="0.3">
      <c r="A192" s="9" t="s">
        <v>18</v>
      </c>
      <c r="B192" s="10"/>
      <c r="C192" s="11">
        <f>SUM(C169:C191)</f>
        <v>189605441.99000001</v>
      </c>
      <c r="D192" s="11">
        <f>SUM(D169:D191)</f>
        <v>340054795.62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/>
      <c r="D195" s="8"/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18">
        <v>228271.2</v>
      </c>
      <c r="D199" s="18">
        <v>228271.2</v>
      </c>
    </row>
    <row r="200" spans="1:4" ht="15.75" thickBot="1" x14ac:dyDescent="0.3">
      <c r="A200" s="9" t="s">
        <v>18</v>
      </c>
      <c r="B200" s="10"/>
      <c r="C200" s="11">
        <f>SUM(C194:C199)</f>
        <v>228271.2</v>
      </c>
      <c r="D200" s="11">
        <f>SUM(D194:D199)</f>
        <v>228271.2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34685481</v>
      </c>
      <c r="D202" s="8">
        <v>34879768.170000002</v>
      </c>
    </row>
    <row r="203" spans="1:4" x14ac:dyDescent="0.25">
      <c r="A203" s="6">
        <v>2902</v>
      </c>
      <c r="B203" s="7" t="s">
        <v>182</v>
      </c>
      <c r="C203" s="8">
        <v>41348373.719999999</v>
      </c>
      <c r="D203" s="8">
        <v>37771918.590000004</v>
      </c>
    </row>
    <row r="204" spans="1:4" x14ac:dyDescent="0.25">
      <c r="A204" s="6">
        <v>2903</v>
      </c>
      <c r="B204" s="7" t="s">
        <v>183</v>
      </c>
      <c r="C204" s="8"/>
      <c r="D204" s="8"/>
    </row>
    <row r="205" spans="1:4" x14ac:dyDescent="0.25">
      <c r="A205" s="6">
        <v>2904</v>
      </c>
      <c r="B205" s="7" t="s">
        <v>184</v>
      </c>
      <c r="C205" s="8"/>
      <c r="D205" s="8"/>
    </row>
    <row r="206" spans="1:4" ht="15.75" thickBot="1" x14ac:dyDescent="0.3">
      <c r="A206" s="16">
        <v>2910</v>
      </c>
      <c r="B206" s="17" t="s">
        <v>38</v>
      </c>
      <c r="C206" s="18"/>
      <c r="D206" s="18"/>
    </row>
    <row r="207" spans="1:4" ht="15.75" thickBot="1" x14ac:dyDescent="0.3">
      <c r="A207" s="9" t="s">
        <v>18</v>
      </c>
      <c r="B207" s="10"/>
      <c r="C207" s="11">
        <f>SUM(C202:C206)</f>
        <v>76033854.719999999</v>
      </c>
      <c r="D207" s="11">
        <f>SUM(D202:D206)</f>
        <v>72651686.760000005</v>
      </c>
    </row>
    <row r="208" spans="1:4" ht="15.75" thickBot="1" x14ac:dyDescent="0.3">
      <c r="A208" s="27"/>
      <c r="B208" s="20"/>
      <c r="C208" s="28"/>
      <c r="D208" s="28"/>
    </row>
    <row r="209" spans="1:4" ht="15.75" thickBot="1" x14ac:dyDescent="0.3">
      <c r="A209" s="29" t="s">
        <v>185</v>
      </c>
      <c r="B209" s="30"/>
      <c r="C209" s="31">
        <f>C105+C123+C141+C149+C157+C167+C192+C200+C207</f>
        <v>1275075803.27</v>
      </c>
      <c r="D209" s="31">
        <f>D105+D123+D141+D149+D157+D167+D192+D200+D207</f>
        <v>1518914867.3400002</v>
      </c>
    </row>
    <row r="210" spans="1:4" x14ac:dyDescent="0.25">
      <c r="A210" s="32"/>
      <c r="B210" s="33"/>
      <c r="C210" s="36"/>
      <c r="D210" s="36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213977800</v>
      </c>
      <c r="D213" s="8">
        <v>213977800</v>
      </c>
    </row>
    <row r="214" spans="1:4" x14ac:dyDescent="0.25">
      <c r="A214" s="6">
        <v>3102</v>
      </c>
      <c r="B214" s="7" t="s">
        <v>189</v>
      </c>
      <c r="C214" s="8"/>
      <c r="D214" s="8"/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213977800</v>
      </c>
      <c r="D216" s="11">
        <f>SUM(D213:D215)</f>
        <v>213977800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39975667</v>
      </c>
      <c r="D221" s="8">
        <v>35191486.469999999</v>
      </c>
    </row>
    <row r="222" spans="1:4" x14ac:dyDescent="0.25">
      <c r="A222" s="6">
        <v>3302</v>
      </c>
      <c r="B222" s="7" t="s">
        <v>195</v>
      </c>
      <c r="C222" s="8">
        <v>21753473.039999999</v>
      </c>
      <c r="D222" s="8">
        <v>21753473.039999999</v>
      </c>
    </row>
    <row r="223" spans="1:4" x14ac:dyDescent="0.25">
      <c r="A223" s="6">
        <v>3303</v>
      </c>
      <c r="B223" s="7" t="s">
        <v>196</v>
      </c>
      <c r="C223" s="8">
        <v>218659080</v>
      </c>
      <c r="D223" s="8">
        <v>175601466.87</v>
      </c>
    </row>
    <row r="224" spans="1:4" ht="15.75" thickBot="1" x14ac:dyDescent="0.3">
      <c r="A224" s="6">
        <v>3304</v>
      </c>
      <c r="B224" s="7" t="s">
        <v>197</v>
      </c>
      <c r="C224" s="8">
        <v>26059443.300000001</v>
      </c>
      <c r="D224" s="8">
        <v>26466244.559999999</v>
      </c>
    </row>
    <row r="225" spans="1:4" ht="15.75" thickBot="1" x14ac:dyDescent="0.3">
      <c r="A225" s="9" t="s">
        <v>18</v>
      </c>
      <c r="B225" s="10"/>
      <c r="C225" s="11">
        <f>SUM(C221:C224)</f>
        <v>306447663.34000003</v>
      </c>
      <c r="D225" s="11">
        <f>SUM(D221:D224)</f>
        <v>259012670.94</v>
      </c>
    </row>
    <row r="226" spans="1:4" ht="15.75" thickBot="1" x14ac:dyDescent="0.3">
      <c r="A226" s="27"/>
      <c r="B226" s="20"/>
      <c r="C226" s="28"/>
      <c r="D226" s="28"/>
    </row>
    <row r="227" spans="1:4" ht="15.75" thickBot="1" x14ac:dyDescent="0.3">
      <c r="A227" s="29" t="s">
        <v>198</v>
      </c>
      <c r="B227" s="30"/>
      <c r="C227" s="31">
        <f>C216+C219+C225</f>
        <v>520425463.34000003</v>
      </c>
      <c r="D227" s="31">
        <f>D216+D219+D225</f>
        <v>472990470.94</v>
      </c>
    </row>
    <row r="228" spans="1:4" ht="15.75" thickBot="1" x14ac:dyDescent="0.3">
      <c r="A228" s="27"/>
      <c r="B228" s="20"/>
      <c r="C228" s="28"/>
      <c r="D228" s="28"/>
    </row>
    <row r="229" spans="1:4" ht="15.75" thickBot="1" x14ac:dyDescent="0.3">
      <c r="A229" s="29" t="s">
        <v>199</v>
      </c>
      <c r="B229" s="30"/>
      <c r="C229" s="31">
        <f>C209+C227</f>
        <v>1795501266.6100001</v>
      </c>
      <c r="D229" s="31">
        <f>D209+D227</f>
        <v>1991905338.2800002</v>
      </c>
    </row>
    <row r="230" spans="1:4" x14ac:dyDescent="0.25">
      <c r="A230" s="32"/>
      <c r="B230" s="33"/>
      <c r="C230" s="36"/>
      <c r="D230" s="36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>
        <v>202662.7</v>
      </c>
      <c r="D234" s="8">
        <v>137914.76999999999</v>
      </c>
    </row>
    <row r="235" spans="1:4" x14ac:dyDescent="0.25">
      <c r="A235" s="6">
        <v>410102</v>
      </c>
      <c r="B235" s="7" t="s">
        <v>204</v>
      </c>
      <c r="C235" s="8">
        <v>316849.89</v>
      </c>
      <c r="D235" s="8">
        <v>300438.28999999998</v>
      </c>
    </row>
    <row r="236" spans="1:4" x14ac:dyDescent="0.25">
      <c r="A236" s="6">
        <v>410103</v>
      </c>
      <c r="B236" s="7" t="s">
        <v>87</v>
      </c>
      <c r="C236" s="8">
        <v>5013272.76</v>
      </c>
      <c r="D236" s="8">
        <v>4587108.83</v>
      </c>
    </row>
    <row r="237" spans="1:4" x14ac:dyDescent="0.25">
      <c r="A237" s="6">
        <v>410104</v>
      </c>
      <c r="B237" s="7" t="s">
        <v>205</v>
      </c>
      <c r="C237" s="8">
        <v>395002.93</v>
      </c>
      <c r="D237" s="8">
        <v>549418.72</v>
      </c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>
        <v>41010601</v>
      </c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>
        <v>41010603</v>
      </c>
      <c r="B242" s="7" t="s">
        <v>209</v>
      </c>
      <c r="C242" s="8">
        <v>1083229948.27</v>
      </c>
      <c r="D242" s="8">
        <v>1037340183.27</v>
      </c>
    </row>
    <row r="243" spans="1:4" x14ac:dyDescent="0.25">
      <c r="A243" s="6">
        <v>410107</v>
      </c>
      <c r="B243" s="7" t="s">
        <v>91</v>
      </c>
      <c r="C243" s="8">
        <v>7163227.2000000002</v>
      </c>
      <c r="D243" s="8">
        <v>4770580.2300000004</v>
      </c>
    </row>
    <row r="244" spans="1:4" ht="15.75" thickBot="1" x14ac:dyDescent="0.3">
      <c r="A244" s="19">
        <v>410108</v>
      </c>
      <c r="B244" s="20" t="s">
        <v>210</v>
      </c>
      <c r="C244" s="21">
        <v>24414051.140000001</v>
      </c>
      <c r="D244" s="21">
        <v>23327673.27</v>
      </c>
    </row>
    <row r="245" spans="1:4" ht="15.75" thickBot="1" x14ac:dyDescent="0.3">
      <c r="A245" s="9" t="s">
        <v>18</v>
      </c>
      <c r="B245" s="10"/>
      <c r="C245" s="22">
        <f>SUM(C234:C244)</f>
        <v>1120735014.8900001</v>
      </c>
      <c r="D245" s="22">
        <f>SUM(D234:D244)</f>
        <v>1071013317.38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>
        <v>111452.36</v>
      </c>
      <c r="D247" s="8">
        <v>53462.57</v>
      </c>
    </row>
    <row r="248" spans="1:4" x14ac:dyDescent="0.25">
      <c r="A248" s="6">
        <v>410202</v>
      </c>
      <c r="B248" s="7" t="s">
        <v>87</v>
      </c>
      <c r="C248" s="8">
        <v>674302.29</v>
      </c>
      <c r="D248" s="8">
        <v>412057</v>
      </c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>
        <v>41020501</v>
      </c>
      <c r="B252" s="7" t="s">
        <v>207</v>
      </c>
      <c r="C252" s="8"/>
      <c r="D252" s="8"/>
    </row>
    <row r="253" spans="1:4" x14ac:dyDescent="0.25">
      <c r="A253" s="6">
        <v>41020502</v>
      </c>
      <c r="B253" s="7" t="s">
        <v>212</v>
      </c>
      <c r="C253" s="8"/>
      <c r="D253" s="8"/>
    </row>
    <row r="254" spans="1:4" x14ac:dyDescent="0.25">
      <c r="A254" s="6">
        <v>41020503</v>
      </c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21"/>
      <c r="D256" s="21"/>
    </row>
    <row r="257" spans="1:4" ht="15.75" thickBot="1" x14ac:dyDescent="0.3">
      <c r="A257" s="9" t="s">
        <v>18</v>
      </c>
      <c r="B257" s="10"/>
      <c r="C257" s="11">
        <f>SUM(C247:C256)</f>
        <v>785754.65</v>
      </c>
      <c r="D257" s="11">
        <f>SUM(D247:D256)</f>
        <v>465519.57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18"/>
      <c r="D259" s="1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>
        <v>41030501</v>
      </c>
      <c r="B264" s="7" t="s">
        <v>207</v>
      </c>
      <c r="C264" s="8"/>
      <c r="D264" s="8"/>
    </row>
    <row r="265" spans="1:4" x14ac:dyDescent="0.25">
      <c r="A265" s="6">
        <v>41030502</v>
      </c>
      <c r="B265" s="7" t="s">
        <v>208</v>
      </c>
      <c r="C265" s="8"/>
      <c r="D265" s="8"/>
    </row>
    <row r="266" spans="1:4" x14ac:dyDescent="0.25">
      <c r="A266" s="6">
        <v>41030503</v>
      </c>
      <c r="B266" s="7" t="s">
        <v>209</v>
      </c>
      <c r="C266" s="8">
        <v>163523466.72</v>
      </c>
      <c r="D266" s="8">
        <v>158472369.97999999</v>
      </c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21"/>
      <c r="D268" s="21"/>
    </row>
    <row r="269" spans="1:4" ht="15.75" thickBot="1" x14ac:dyDescent="0.3">
      <c r="A269" s="9" t="s">
        <v>18</v>
      </c>
      <c r="B269" s="10"/>
      <c r="C269" s="11">
        <f>SUM(C259:C268)</f>
        <v>163523466.72</v>
      </c>
      <c r="D269" s="11">
        <f>SUM(D259:D268)</f>
        <v>158472369.97999999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>
        <v>41040501</v>
      </c>
      <c r="B276" s="7" t="s">
        <v>207</v>
      </c>
      <c r="C276" s="8"/>
      <c r="D276" s="8"/>
    </row>
    <row r="277" spans="1:4" x14ac:dyDescent="0.25">
      <c r="A277" s="6">
        <v>41040502</v>
      </c>
      <c r="B277" s="7" t="s">
        <v>208</v>
      </c>
      <c r="C277" s="8"/>
      <c r="D277" s="8"/>
    </row>
    <row r="278" spans="1:4" x14ac:dyDescent="0.25">
      <c r="A278" s="6">
        <v>41040503</v>
      </c>
      <c r="B278" s="7" t="s">
        <v>215</v>
      </c>
      <c r="C278" s="8"/>
      <c r="D278" s="8">
        <v>-7418841.3399999999</v>
      </c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21"/>
      <c r="D280" s="21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-7418841.3399999999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>
        <v>20602.84</v>
      </c>
      <c r="D283" s="8">
        <v>58060.28</v>
      </c>
    </row>
    <row r="284" spans="1:4" x14ac:dyDescent="0.25">
      <c r="A284" s="6">
        <v>410502</v>
      </c>
      <c r="B284" s="7" t="s">
        <v>88</v>
      </c>
      <c r="C284" s="8"/>
      <c r="D284" s="8">
        <v>1844.1</v>
      </c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>
        <v>41050401</v>
      </c>
      <c r="B287" s="7" t="s">
        <v>207</v>
      </c>
      <c r="C287" s="8"/>
      <c r="D287" s="8"/>
    </row>
    <row r="288" spans="1:4" x14ac:dyDescent="0.25">
      <c r="A288" s="6">
        <v>41050402</v>
      </c>
      <c r="B288" s="7" t="s">
        <v>208</v>
      </c>
      <c r="C288" s="8"/>
      <c r="D288" s="8"/>
    </row>
    <row r="289" spans="1:4" x14ac:dyDescent="0.25">
      <c r="A289" s="6">
        <v>41050403</v>
      </c>
      <c r="B289" s="7" t="s">
        <v>209</v>
      </c>
      <c r="C289" s="8">
        <v>7530010.5199999996</v>
      </c>
      <c r="D289" s="8">
        <v>6879305.79</v>
      </c>
    </row>
    <row r="290" spans="1:4" x14ac:dyDescent="0.25">
      <c r="A290" s="6">
        <v>410505</v>
      </c>
      <c r="B290" s="7" t="s">
        <v>91</v>
      </c>
      <c r="C290" s="8"/>
      <c r="D290" s="8">
        <v>696.15</v>
      </c>
    </row>
    <row r="291" spans="1:4" ht="15.75" thickBot="1" x14ac:dyDescent="0.3">
      <c r="A291" s="19">
        <v>410506</v>
      </c>
      <c r="B291" s="20" t="s">
        <v>210</v>
      </c>
      <c r="C291" s="21"/>
      <c r="D291" s="21"/>
    </row>
    <row r="292" spans="1:4" ht="15.75" thickBot="1" x14ac:dyDescent="0.3">
      <c r="A292" s="9" t="s">
        <v>18</v>
      </c>
      <c r="B292" s="10"/>
      <c r="C292" s="11">
        <f>SUM(C283:C291)</f>
        <v>7550613.3599999994</v>
      </c>
      <c r="D292" s="11">
        <f>SUM(D283:D291)</f>
        <v>6939906.3200000003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14">
        <v>45739.199999999997</v>
      </c>
      <c r="D294" s="14">
        <v>49696.86</v>
      </c>
    </row>
    <row r="295" spans="1:4" x14ac:dyDescent="0.25">
      <c r="A295" s="6">
        <v>410602</v>
      </c>
      <c r="B295" s="7" t="s">
        <v>88</v>
      </c>
      <c r="C295" s="8">
        <v>27296.99</v>
      </c>
      <c r="D295" s="8">
        <v>39770.449999999997</v>
      </c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>
        <v>41060401</v>
      </c>
      <c r="B298" s="7" t="s">
        <v>207</v>
      </c>
      <c r="C298" s="8"/>
      <c r="D298" s="8"/>
    </row>
    <row r="299" spans="1:4" x14ac:dyDescent="0.25">
      <c r="A299" s="6">
        <v>41060402</v>
      </c>
      <c r="B299" s="7" t="s">
        <v>208</v>
      </c>
      <c r="C299" s="8"/>
      <c r="D299" s="8"/>
    </row>
    <row r="300" spans="1:4" x14ac:dyDescent="0.25">
      <c r="A300" s="6">
        <v>41060403</v>
      </c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>
        <v>29717.74</v>
      </c>
      <c r="D301" s="8">
        <v>1278.82</v>
      </c>
    </row>
    <row r="302" spans="1:4" ht="15.75" thickBot="1" x14ac:dyDescent="0.3">
      <c r="A302" s="19">
        <v>410606</v>
      </c>
      <c r="B302" s="20" t="s">
        <v>210</v>
      </c>
      <c r="C302" s="21">
        <v>105886.42</v>
      </c>
      <c r="D302" s="21">
        <v>126523.67</v>
      </c>
    </row>
    <row r="303" spans="1:4" ht="15.75" thickBot="1" x14ac:dyDescent="0.3">
      <c r="A303" s="9" t="s">
        <v>18</v>
      </c>
      <c r="B303" s="10"/>
      <c r="C303" s="11">
        <f>SUM(C294:C302)</f>
        <v>208640.35</v>
      </c>
      <c r="D303" s="11">
        <f>SUM(D294:D302)</f>
        <v>217269.8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>
        <v>4900000</v>
      </c>
      <c r="D305" s="8"/>
    </row>
    <row r="306" spans="1:4" x14ac:dyDescent="0.25">
      <c r="A306" s="6">
        <v>410702</v>
      </c>
      <c r="B306" s="7" t="s">
        <v>220</v>
      </c>
      <c r="C306" s="8"/>
      <c r="D306" s="8"/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/>
      <c r="D309" s="8"/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>
        <v>41070801</v>
      </c>
      <c r="B313" s="7" t="s">
        <v>226</v>
      </c>
      <c r="C313" s="8"/>
      <c r="D313" s="8"/>
    </row>
    <row r="314" spans="1:4" x14ac:dyDescent="0.25">
      <c r="A314" s="6">
        <v>41070802</v>
      </c>
      <c r="B314" s="7" t="s">
        <v>208</v>
      </c>
      <c r="C314" s="8"/>
      <c r="D314" s="8"/>
    </row>
    <row r="315" spans="1:4" x14ac:dyDescent="0.25">
      <c r="A315" s="6">
        <v>41070803</v>
      </c>
      <c r="B315" s="7" t="s">
        <v>209</v>
      </c>
      <c r="C315" s="8">
        <v>376437379.55000001</v>
      </c>
      <c r="D315" s="8">
        <v>259873067.38</v>
      </c>
    </row>
    <row r="316" spans="1:4" ht="15.75" thickBot="1" x14ac:dyDescent="0.3">
      <c r="A316" s="19">
        <v>410709</v>
      </c>
      <c r="B316" s="20" t="s">
        <v>227</v>
      </c>
      <c r="C316" s="21"/>
      <c r="D316" s="21"/>
    </row>
    <row r="317" spans="1:4" ht="15.75" thickBot="1" x14ac:dyDescent="0.3">
      <c r="A317" s="9" t="s">
        <v>18</v>
      </c>
      <c r="B317" s="10"/>
      <c r="C317" s="11">
        <f>SUM(C305:C316)</f>
        <v>381337379.55000001</v>
      </c>
      <c r="D317" s="11">
        <f>SUM(D305:D316)</f>
        <v>259873067.38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>
        <v>41080801</v>
      </c>
      <c r="B327" s="7" t="s">
        <v>207</v>
      </c>
      <c r="C327" s="8"/>
      <c r="D327" s="8"/>
    </row>
    <row r="328" spans="1:4" x14ac:dyDescent="0.25">
      <c r="A328" s="6">
        <v>41080802</v>
      </c>
      <c r="B328" s="7" t="s">
        <v>208</v>
      </c>
      <c r="C328" s="8"/>
      <c r="D328" s="8"/>
    </row>
    <row r="329" spans="1:4" x14ac:dyDescent="0.25">
      <c r="A329" s="6">
        <v>41080803</v>
      </c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21"/>
      <c r="D330" s="21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>
        <v>175341.22</v>
      </c>
      <c r="D333" s="8">
        <v>195222.54</v>
      </c>
    </row>
    <row r="334" spans="1:4" x14ac:dyDescent="0.25">
      <c r="A334" s="6">
        <v>410902</v>
      </c>
      <c r="B334" s="7" t="s">
        <v>87</v>
      </c>
      <c r="C334" s="14">
        <v>229355.45</v>
      </c>
      <c r="D334" s="14">
        <v>291499.09000000003</v>
      </c>
    </row>
    <row r="335" spans="1:4" x14ac:dyDescent="0.25">
      <c r="A335" s="6">
        <v>410903</v>
      </c>
      <c r="B335" s="7" t="s">
        <v>88</v>
      </c>
      <c r="C335" s="8">
        <v>219767.48</v>
      </c>
      <c r="D335" s="8">
        <v>355893.22</v>
      </c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74" t="s">
        <v>234</v>
      </c>
      <c r="C338" s="8"/>
      <c r="D338" s="8"/>
    </row>
    <row r="339" spans="1:4" x14ac:dyDescent="0.25">
      <c r="A339" s="6">
        <v>41090501</v>
      </c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>
        <v>41090503</v>
      </c>
      <c r="B341" s="7" t="s">
        <v>209</v>
      </c>
      <c r="C341" s="8">
        <v>51867009.469999999</v>
      </c>
      <c r="D341" s="8">
        <v>48430198.130000003</v>
      </c>
    </row>
    <row r="342" spans="1:4" x14ac:dyDescent="0.25">
      <c r="A342" s="6">
        <v>410906</v>
      </c>
      <c r="B342" s="7" t="s">
        <v>91</v>
      </c>
      <c r="C342" s="8">
        <v>238529</v>
      </c>
      <c r="D342" s="8">
        <v>337632</v>
      </c>
    </row>
    <row r="343" spans="1:4" ht="15.75" thickBot="1" x14ac:dyDescent="0.3">
      <c r="A343" s="19">
        <v>410907</v>
      </c>
      <c r="B343" s="20" t="s">
        <v>92</v>
      </c>
      <c r="C343" s="21">
        <v>9331069.3000000007</v>
      </c>
      <c r="D343" s="21">
        <v>7642566.4100000001</v>
      </c>
    </row>
    <row r="344" spans="1:4" ht="15.75" thickBot="1" x14ac:dyDescent="0.3">
      <c r="A344" s="9" t="s">
        <v>18</v>
      </c>
      <c r="B344" s="10"/>
      <c r="C344" s="75">
        <f>SUM(C333:C343)</f>
        <v>62061071.920000002</v>
      </c>
      <c r="D344" s="75">
        <f>SUM(D333:D343)</f>
        <v>57253011.390000001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>
        <v>118473.87</v>
      </c>
      <c r="D346" s="8">
        <v>53462.57</v>
      </c>
    </row>
    <row r="347" spans="1:4" x14ac:dyDescent="0.25">
      <c r="A347" s="6">
        <v>411002</v>
      </c>
      <c r="B347" s="7" t="s">
        <v>87</v>
      </c>
      <c r="C347" s="8">
        <v>84287.79</v>
      </c>
      <c r="D347" s="8">
        <v>51507.14</v>
      </c>
    </row>
    <row r="348" spans="1:4" x14ac:dyDescent="0.25">
      <c r="A348" s="6">
        <v>411003</v>
      </c>
      <c r="B348" s="7" t="s">
        <v>88</v>
      </c>
      <c r="C348" s="8">
        <v>32155.05</v>
      </c>
      <c r="D348" s="8">
        <v>39277.379999999997</v>
      </c>
    </row>
    <row r="349" spans="1:4" x14ac:dyDescent="0.25">
      <c r="A349" s="6">
        <v>411004</v>
      </c>
      <c r="B349" s="7" t="s">
        <v>89</v>
      </c>
      <c r="C349" s="8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>
        <v>41100501</v>
      </c>
      <c r="B351" s="7" t="s">
        <v>226</v>
      </c>
      <c r="C351" s="8"/>
      <c r="D351" s="8"/>
    </row>
    <row r="352" spans="1:4" x14ac:dyDescent="0.25">
      <c r="A352" s="6">
        <v>41100502</v>
      </c>
      <c r="B352" s="7" t="s">
        <v>208</v>
      </c>
      <c r="C352" s="8"/>
      <c r="D352" s="8"/>
    </row>
    <row r="353" spans="1:4" x14ac:dyDescent="0.25">
      <c r="A353" s="6">
        <v>41100503</v>
      </c>
      <c r="B353" s="7" t="s">
        <v>209</v>
      </c>
      <c r="C353" s="8">
        <v>40880866.68</v>
      </c>
      <c r="D353" s="8">
        <v>39618092.789999999</v>
      </c>
    </row>
    <row r="354" spans="1:4" x14ac:dyDescent="0.25">
      <c r="A354" s="6">
        <v>411006</v>
      </c>
      <c r="B354" s="7" t="s">
        <v>91</v>
      </c>
      <c r="C354" s="8">
        <v>14148.09</v>
      </c>
      <c r="D354" s="8">
        <v>2168.02</v>
      </c>
    </row>
    <row r="355" spans="1:4" ht="15.75" thickBot="1" x14ac:dyDescent="0.3">
      <c r="A355" s="19">
        <v>411007</v>
      </c>
      <c r="B355" s="20" t="s">
        <v>92</v>
      </c>
      <c r="C355" s="21">
        <v>12866953.99</v>
      </c>
      <c r="D355" s="21">
        <v>10479422.130000001</v>
      </c>
    </row>
    <row r="356" spans="1:4" ht="15.75" thickBot="1" x14ac:dyDescent="0.3">
      <c r="A356" s="9" t="s">
        <v>18</v>
      </c>
      <c r="B356" s="10"/>
      <c r="C356" s="11">
        <f>SUM(C346:C355)</f>
        <v>53996885.470000006</v>
      </c>
      <c r="D356" s="11">
        <f>SUM(D346:D355)</f>
        <v>50243930.030000009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>
        <v>161</v>
      </c>
      <c r="D359" s="8">
        <v>557793.68000000005</v>
      </c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/>
      <c r="D362" s="8"/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>
        <v>41110801</v>
      </c>
      <c r="B366" s="7" t="s">
        <v>207</v>
      </c>
      <c r="C366" s="8"/>
      <c r="D366" s="8"/>
    </row>
    <row r="367" spans="1:4" x14ac:dyDescent="0.25">
      <c r="A367" s="6">
        <v>41110802</v>
      </c>
      <c r="B367" s="7" t="s">
        <v>208</v>
      </c>
      <c r="C367" s="8"/>
      <c r="D367" s="8"/>
    </row>
    <row r="368" spans="1:4" x14ac:dyDescent="0.25">
      <c r="A368" s="6">
        <v>41110803</v>
      </c>
      <c r="B368" s="7" t="s">
        <v>209</v>
      </c>
      <c r="C368" s="8">
        <v>1241985661.79</v>
      </c>
      <c r="D368" s="8">
        <v>903480170.64999998</v>
      </c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21">
        <v>90000</v>
      </c>
      <c r="D371" s="21">
        <v>240000</v>
      </c>
    </row>
    <row r="372" spans="1:4" ht="15.75" thickBot="1" x14ac:dyDescent="0.3">
      <c r="A372" s="9" t="s">
        <v>18</v>
      </c>
      <c r="B372" s="10"/>
      <c r="C372" s="11">
        <f>SUM(C358:C371)</f>
        <v>1242075822.79</v>
      </c>
      <c r="D372" s="11">
        <f>SUM(D358:D371)</f>
        <v>904277964.32999992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/>
      <c r="D375" s="8"/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>
        <v>41120801</v>
      </c>
      <c r="B382" s="7" t="s">
        <v>207</v>
      </c>
      <c r="C382" s="8"/>
      <c r="D382" s="8"/>
    </row>
    <row r="383" spans="1:4" x14ac:dyDescent="0.25">
      <c r="A383" s="6">
        <v>41120802</v>
      </c>
      <c r="B383" s="7" t="s">
        <v>208</v>
      </c>
      <c r="C383" s="8"/>
      <c r="D383" s="8"/>
    </row>
    <row r="384" spans="1:4" x14ac:dyDescent="0.25">
      <c r="A384" s="6">
        <v>41120803</v>
      </c>
      <c r="B384" s="7" t="s">
        <v>209</v>
      </c>
      <c r="C384" s="8">
        <v>1590473596</v>
      </c>
      <c r="D384" s="8">
        <v>971648222.89999998</v>
      </c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21"/>
      <c r="D387" s="21"/>
    </row>
    <row r="388" spans="1:4" ht="15.75" thickBot="1" x14ac:dyDescent="0.3">
      <c r="A388" s="9" t="s">
        <v>18</v>
      </c>
      <c r="B388" s="10"/>
      <c r="C388" s="11">
        <f>SUM(C374:C387)</f>
        <v>1590473596</v>
      </c>
      <c r="D388" s="11">
        <f>SUM(D374:D387)</f>
        <v>971648222.89999998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>
        <v>42010601</v>
      </c>
      <c r="B397" s="7" t="s">
        <v>207</v>
      </c>
      <c r="C397" s="8"/>
      <c r="D397" s="8"/>
    </row>
    <row r="398" spans="1:4" x14ac:dyDescent="0.25">
      <c r="A398" s="6">
        <v>42010602</v>
      </c>
      <c r="B398" s="7" t="s">
        <v>208</v>
      </c>
      <c r="C398" s="8"/>
      <c r="D398" s="8"/>
    </row>
    <row r="399" spans="1:4" x14ac:dyDescent="0.25">
      <c r="A399" s="6">
        <v>42010603</v>
      </c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21"/>
      <c r="D401" s="21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>
        <v>42020601</v>
      </c>
      <c r="B410" s="7" t="s">
        <v>207</v>
      </c>
      <c r="C410" s="8"/>
      <c r="D410" s="8"/>
    </row>
    <row r="411" spans="1:4" x14ac:dyDescent="0.25">
      <c r="A411" s="6">
        <v>42020602</v>
      </c>
      <c r="B411" s="7" t="s">
        <v>208</v>
      </c>
      <c r="C411" s="8"/>
      <c r="D411" s="8"/>
    </row>
    <row r="412" spans="1:4" x14ac:dyDescent="0.25">
      <c r="A412" s="6">
        <v>42020603</v>
      </c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21"/>
      <c r="D414" s="21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>
        <v>42030601</v>
      </c>
      <c r="B423" s="7" t="s">
        <v>207</v>
      </c>
      <c r="C423" s="8"/>
      <c r="D423" s="8"/>
    </row>
    <row r="424" spans="1:4" x14ac:dyDescent="0.25">
      <c r="A424" s="6">
        <v>42030602</v>
      </c>
      <c r="B424" s="7" t="s">
        <v>208</v>
      </c>
      <c r="C424" s="8"/>
      <c r="D424" s="8"/>
    </row>
    <row r="425" spans="1:4" x14ac:dyDescent="0.25">
      <c r="A425" s="6">
        <v>42030603</v>
      </c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21"/>
      <c r="D427" s="21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>
        <v>42040601</v>
      </c>
      <c r="B436" s="7" t="s">
        <v>207</v>
      </c>
      <c r="C436" s="8"/>
      <c r="D436" s="8"/>
    </row>
    <row r="437" spans="1:4" x14ac:dyDescent="0.25">
      <c r="A437" s="6">
        <v>42040602</v>
      </c>
      <c r="B437" s="7" t="s">
        <v>208</v>
      </c>
      <c r="C437" s="8"/>
      <c r="D437" s="8"/>
    </row>
    <row r="438" spans="1:4" x14ac:dyDescent="0.25">
      <c r="A438" s="6">
        <v>42040603</v>
      </c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21"/>
      <c r="D440" s="21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>
        <v>42050501</v>
      </c>
      <c r="B448" s="7" t="s">
        <v>207</v>
      </c>
      <c r="C448" s="8"/>
      <c r="D448" s="8"/>
    </row>
    <row r="449" spans="1:4" x14ac:dyDescent="0.25">
      <c r="A449" s="6">
        <v>42050502</v>
      </c>
      <c r="B449" s="7" t="s">
        <v>208</v>
      </c>
      <c r="C449" s="8"/>
      <c r="D449" s="8"/>
    </row>
    <row r="450" spans="1:4" x14ac:dyDescent="0.25">
      <c r="A450" s="6">
        <v>42050503</v>
      </c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21"/>
      <c r="D452" s="21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>
        <v>42060501</v>
      </c>
      <c r="B460" s="7" t="s">
        <v>207</v>
      </c>
      <c r="C460" s="8"/>
      <c r="D460" s="8"/>
    </row>
    <row r="461" spans="1:4" x14ac:dyDescent="0.25">
      <c r="A461" s="6">
        <v>42060502</v>
      </c>
      <c r="B461" s="7" t="s">
        <v>208</v>
      </c>
      <c r="C461" s="8"/>
      <c r="D461" s="8"/>
    </row>
    <row r="462" spans="1:4" x14ac:dyDescent="0.25">
      <c r="A462" s="6">
        <v>42060503</v>
      </c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21"/>
      <c r="D464" s="21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>
        <v>42070501</v>
      </c>
      <c r="B472" s="7" t="s">
        <v>207</v>
      </c>
      <c r="C472" s="8"/>
      <c r="D472" s="8"/>
    </row>
    <row r="473" spans="1:4" x14ac:dyDescent="0.25">
      <c r="A473" s="6">
        <v>42070502</v>
      </c>
      <c r="B473" s="7" t="s">
        <v>208</v>
      </c>
      <c r="C473" s="8"/>
      <c r="D473" s="8"/>
    </row>
    <row r="474" spans="1:4" x14ac:dyDescent="0.25">
      <c r="A474" s="6">
        <v>42070503</v>
      </c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21"/>
      <c r="D476" s="21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>
        <v>42080401</v>
      </c>
      <c r="B483" s="7" t="s">
        <v>207</v>
      </c>
      <c r="C483" s="8"/>
      <c r="D483" s="8"/>
    </row>
    <row r="484" spans="1:4" x14ac:dyDescent="0.25">
      <c r="A484" s="6">
        <v>42080402</v>
      </c>
      <c r="B484" s="7" t="s">
        <v>208</v>
      </c>
      <c r="C484" s="8"/>
      <c r="D484" s="8"/>
    </row>
    <row r="485" spans="1:4" x14ac:dyDescent="0.25">
      <c r="A485" s="6">
        <v>42080403</v>
      </c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21"/>
      <c r="D487" s="21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>
        <v>42090401</v>
      </c>
      <c r="B494" s="7" t="s">
        <v>207</v>
      </c>
      <c r="C494" s="8"/>
      <c r="D494" s="8"/>
    </row>
    <row r="495" spans="1:4" x14ac:dyDescent="0.25">
      <c r="A495" s="6">
        <v>42090402</v>
      </c>
      <c r="B495" s="7" t="s">
        <v>208</v>
      </c>
      <c r="C495" s="8"/>
      <c r="D495" s="8"/>
    </row>
    <row r="496" spans="1:4" x14ac:dyDescent="0.25">
      <c r="A496" s="6">
        <v>42090403</v>
      </c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21"/>
      <c r="D498" s="21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>
        <v>42100801</v>
      </c>
      <c r="B509" s="7" t="s">
        <v>207</v>
      </c>
      <c r="C509" s="8"/>
      <c r="D509" s="8"/>
    </row>
    <row r="510" spans="1:4" x14ac:dyDescent="0.25">
      <c r="A510" s="6">
        <v>42100802</v>
      </c>
      <c r="B510" s="7" t="s">
        <v>208</v>
      </c>
      <c r="C510" s="8"/>
      <c r="D510" s="8"/>
    </row>
    <row r="511" spans="1:4" x14ac:dyDescent="0.25">
      <c r="A511" s="6">
        <v>42100803</v>
      </c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21"/>
      <c r="D512" s="21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>
        <v>42110801</v>
      </c>
      <c r="B523" s="7" t="s">
        <v>207</v>
      </c>
      <c r="C523" s="8"/>
      <c r="D523" s="8"/>
    </row>
    <row r="524" spans="1:4" x14ac:dyDescent="0.25">
      <c r="A524" s="6">
        <v>42110802</v>
      </c>
      <c r="B524" s="7" t="s">
        <v>208</v>
      </c>
      <c r="C524" s="8"/>
      <c r="D524" s="8"/>
    </row>
    <row r="525" spans="1:4" x14ac:dyDescent="0.25">
      <c r="A525" s="6">
        <v>42110803</v>
      </c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21"/>
      <c r="D526" s="21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6">
        <v>42120501</v>
      </c>
      <c r="B534" s="17" t="s">
        <v>207</v>
      </c>
      <c r="C534" s="18"/>
      <c r="D534" s="18"/>
    </row>
    <row r="535" spans="1:4" x14ac:dyDescent="0.25">
      <c r="A535" s="6">
        <v>42120502</v>
      </c>
      <c r="B535" s="17" t="s">
        <v>208</v>
      </c>
      <c r="C535" s="18"/>
      <c r="D535" s="18"/>
    </row>
    <row r="536" spans="1:4" x14ac:dyDescent="0.25">
      <c r="A536" s="6">
        <v>42120503</v>
      </c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21"/>
      <c r="D538" s="21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>
        <v>42130501</v>
      </c>
      <c r="B546" s="7" t="s">
        <v>207</v>
      </c>
      <c r="C546" s="8"/>
      <c r="D546" s="8"/>
    </row>
    <row r="547" spans="1:4" x14ac:dyDescent="0.25">
      <c r="A547" s="6">
        <v>42130502</v>
      </c>
      <c r="B547" s="7" t="s">
        <v>208</v>
      </c>
      <c r="C547" s="8"/>
      <c r="D547" s="8"/>
    </row>
    <row r="548" spans="1:4" x14ac:dyDescent="0.25">
      <c r="A548" s="6">
        <v>42130503</v>
      </c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21"/>
      <c r="D550" s="21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>
        <v>42140801</v>
      </c>
      <c r="B561" s="7" t="s">
        <v>207</v>
      </c>
      <c r="C561" s="8"/>
      <c r="D561" s="8"/>
    </row>
    <row r="562" spans="1:4" x14ac:dyDescent="0.25">
      <c r="A562" s="6">
        <v>42140802</v>
      </c>
      <c r="B562" s="7" t="s">
        <v>208</v>
      </c>
      <c r="C562" s="8"/>
      <c r="D562" s="8"/>
    </row>
    <row r="563" spans="1:4" x14ac:dyDescent="0.25">
      <c r="A563" s="6">
        <v>421408</v>
      </c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21"/>
      <c r="D566" s="21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>
        <v>42150801</v>
      </c>
      <c r="B577" s="7" t="s">
        <v>207</v>
      </c>
      <c r="C577" s="8"/>
      <c r="D577" s="8"/>
    </row>
    <row r="578" spans="1:4" x14ac:dyDescent="0.25">
      <c r="A578" s="6">
        <v>42150802</v>
      </c>
      <c r="B578" s="7" t="s">
        <v>208</v>
      </c>
      <c r="C578" s="8"/>
      <c r="D578" s="8"/>
    </row>
    <row r="579" spans="1:4" x14ac:dyDescent="0.25">
      <c r="A579" s="6">
        <v>42150803</v>
      </c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21"/>
      <c r="D582" s="21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>
        <v>30953893.940000001</v>
      </c>
      <c r="D586" s="8">
        <v>33092458.719999999</v>
      </c>
    </row>
    <row r="587" spans="1:4" x14ac:dyDescent="0.25">
      <c r="A587" s="6">
        <v>430102</v>
      </c>
      <c r="B587" s="7" t="s">
        <v>95</v>
      </c>
      <c r="C587" s="8">
        <v>44239678.509999998</v>
      </c>
      <c r="D587" s="8">
        <v>45696530.490000002</v>
      </c>
    </row>
    <row r="588" spans="1:4" x14ac:dyDescent="0.25">
      <c r="A588" s="6">
        <v>430103</v>
      </c>
      <c r="B588" s="7" t="s">
        <v>96</v>
      </c>
      <c r="C588" s="8">
        <v>5916095.3200000003</v>
      </c>
      <c r="D588" s="8">
        <v>4646364.4400000004</v>
      </c>
    </row>
    <row r="589" spans="1:4" x14ac:dyDescent="0.25">
      <c r="A589" s="6">
        <v>430104</v>
      </c>
      <c r="B589" s="7" t="s">
        <v>97</v>
      </c>
      <c r="C589" s="8">
        <v>73254372.109999999</v>
      </c>
      <c r="D589" s="8">
        <v>70261426.060000002</v>
      </c>
    </row>
    <row r="590" spans="1:4" x14ac:dyDescent="0.25">
      <c r="A590" s="6">
        <v>430105</v>
      </c>
      <c r="B590" s="7" t="s">
        <v>98</v>
      </c>
      <c r="C590" s="8">
        <v>1729187.15</v>
      </c>
      <c r="D590" s="8">
        <v>2086271.26</v>
      </c>
    </row>
    <row r="591" spans="1:4" x14ac:dyDescent="0.25">
      <c r="A591" s="6">
        <v>430106</v>
      </c>
      <c r="B591" s="7" t="s">
        <v>271</v>
      </c>
      <c r="C591" s="8">
        <v>228546767.05000001</v>
      </c>
      <c r="D591" s="8">
        <v>225643916.72999999</v>
      </c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>
        <v>31019275.559999999</v>
      </c>
      <c r="D593" s="8">
        <v>31676276.48</v>
      </c>
    </row>
    <row r="594" spans="1:4" x14ac:dyDescent="0.25">
      <c r="A594" s="6">
        <v>430109</v>
      </c>
      <c r="B594" s="7" t="s">
        <v>102</v>
      </c>
      <c r="C594" s="8">
        <v>7710774.0300000003</v>
      </c>
      <c r="D594" s="8">
        <v>27057762.809999999</v>
      </c>
    </row>
    <row r="595" spans="1:4" x14ac:dyDescent="0.25">
      <c r="A595" s="6">
        <v>430110</v>
      </c>
      <c r="B595" s="7" t="s">
        <v>103</v>
      </c>
      <c r="C595" s="8">
        <v>1050471.54</v>
      </c>
      <c r="D595" s="8">
        <v>715410.15</v>
      </c>
    </row>
    <row r="596" spans="1:4" x14ac:dyDescent="0.25">
      <c r="A596" s="6">
        <v>430111</v>
      </c>
      <c r="B596" s="7" t="s">
        <v>104</v>
      </c>
      <c r="C596" s="8">
        <v>3586215.04</v>
      </c>
      <c r="D596" s="8">
        <v>3198253.08</v>
      </c>
    </row>
    <row r="597" spans="1:4" x14ac:dyDescent="0.25">
      <c r="A597" s="6">
        <v>430112</v>
      </c>
      <c r="B597" s="7" t="s">
        <v>105</v>
      </c>
      <c r="C597" s="8">
        <v>186453205.06</v>
      </c>
      <c r="D597" s="8">
        <v>43308448.109999999</v>
      </c>
    </row>
    <row r="598" spans="1:4" x14ac:dyDescent="0.25">
      <c r="A598" s="6">
        <v>430113</v>
      </c>
      <c r="B598" s="7" t="s">
        <v>106</v>
      </c>
      <c r="C598" s="8">
        <v>242468.81</v>
      </c>
      <c r="D598" s="8">
        <v>483644.87</v>
      </c>
    </row>
    <row r="599" spans="1:4" x14ac:dyDescent="0.25">
      <c r="A599" s="6">
        <v>430114</v>
      </c>
      <c r="B599" s="7" t="s">
        <v>107</v>
      </c>
      <c r="C599" s="8"/>
      <c r="D599" s="8"/>
    </row>
    <row r="600" spans="1:4" ht="15.75" thickBot="1" x14ac:dyDescent="0.3">
      <c r="A600" s="19">
        <v>430115</v>
      </c>
      <c r="B600" s="20" t="s">
        <v>108</v>
      </c>
      <c r="C600" s="21">
        <v>3302124.93</v>
      </c>
      <c r="D600" s="21">
        <v>1921290.11</v>
      </c>
    </row>
    <row r="601" spans="1:4" ht="15.75" thickBot="1" x14ac:dyDescent="0.3">
      <c r="A601" s="9" t="s">
        <v>18</v>
      </c>
      <c r="B601" s="10"/>
      <c r="C601" s="11">
        <f>SUM(C586:C600)</f>
        <v>618004529.04999995</v>
      </c>
      <c r="D601" s="11">
        <f>SUM(D586:D600)</f>
        <v>489788053.31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>
        <v>1320542.06</v>
      </c>
      <c r="D603" s="8">
        <v>2039908.65</v>
      </c>
    </row>
    <row r="604" spans="1:4" x14ac:dyDescent="0.25">
      <c r="A604" s="6">
        <v>430202</v>
      </c>
      <c r="B604" s="7" t="s">
        <v>95</v>
      </c>
      <c r="C604" s="8">
        <v>1456437.64</v>
      </c>
      <c r="D604" s="8">
        <v>-1078848.58</v>
      </c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>
        <v>213809.52</v>
      </c>
      <c r="D607" s="8">
        <v>372962.03</v>
      </c>
    </row>
    <row r="608" spans="1:4" x14ac:dyDescent="0.25">
      <c r="A608" s="6">
        <v>430206</v>
      </c>
      <c r="B608" s="7" t="s">
        <v>271</v>
      </c>
      <c r="C608" s="8">
        <v>27335406.07</v>
      </c>
      <c r="D608" s="8">
        <v>40338895.850000001</v>
      </c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>
        <v>3834774.79</v>
      </c>
      <c r="D610" s="8">
        <v>5146070.08</v>
      </c>
    </row>
    <row r="611" spans="1:4" x14ac:dyDescent="0.25">
      <c r="A611" s="6">
        <v>430209</v>
      </c>
      <c r="B611" s="7" t="s">
        <v>102</v>
      </c>
      <c r="C611" s="8">
        <v>-4844305.8</v>
      </c>
      <c r="D611" s="8">
        <v>4127137.87</v>
      </c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>
        <v>394147.92</v>
      </c>
      <c r="D613" s="8">
        <v>385166.51</v>
      </c>
    </row>
    <row r="614" spans="1:4" x14ac:dyDescent="0.25">
      <c r="A614" s="6">
        <v>430212</v>
      </c>
      <c r="B614" s="7" t="s">
        <v>105</v>
      </c>
      <c r="C614" s="8">
        <v>5659537.6399999997</v>
      </c>
      <c r="D614" s="8">
        <v>7828191.96</v>
      </c>
    </row>
    <row r="615" spans="1:4" x14ac:dyDescent="0.25">
      <c r="A615" s="6">
        <v>430213</v>
      </c>
      <c r="B615" s="7" t="s">
        <v>106</v>
      </c>
      <c r="C615" s="8">
        <v>34205.1</v>
      </c>
      <c r="D615" s="8">
        <v>88883.55</v>
      </c>
    </row>
    <row r="616" spans="1:4" x14ac:dyDescent="0.25">
      <c r="A616" s="6">
        <v>430214</v>
      </c>
      <c r="B616" s="7" t="s">
        <v>107</v>
      </c>
      <c r="C616" s="8">
        <v>-198.71</v>
      </c>
      <c r="D616" s="8">
        <v>-4782.68</v>
      </c>
    </row>
    <row r="617" spans="1:4" ht="15.75" thickBot="1" x14ac:dyDescent="0.3">
      <c r="A617" s="19">
        <v>430215</v>
      </c>
      <c r="B617" s="20" t="s">
        <v>108</v>
      </c>
      <c r="C617" s="21">
        <v>385148.01</v>
      </c>
      <c r="D617" s="21">
        <v>365237.65</v>
      </c>
    </row>
    <row r="618" spans="1:4" ht="15.75" thickBot="1" x14ac:dyDescent="0.3">
      <c r="A618" s="9" t="s">
        <v>18</v>
      </c>
      <c r="B618" s="10"/>
      <c r="C618" s="11">
        <f>SUM(C603:C617)</f>
        <v>35789504.239999995</v>
      </c>
      <c r="D618" s="11">
        <f>SUM(D603:D617)</f>
        <v>59608822.889999993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>
        <v>1010284.25</v>
      </c>
      <c r="D620" s="8">
        <v>189352.69</v>
      </c>
    </row>
    <row r="621" spans="1:4" x14ac:dyDescent="0.25">
      <c r="A621" s="6">
        <v>430302</v>
      </c>
      <c r="B621" s="7" t="s">
        <v>95</v>
      </c>
      <c r="C621" s="8">
        <v>1399917.84</v>
      </c>
      <c r="D621" s="8">
        <v>274430.37</v>
      </c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>
        <v>2997300.25</v>
      </c>
      <c r="D623" s="8">
        <v>3052842.91</v>
      </c>
    </row>
    <row r="624" spans="1:4" x14ac:dyDescent="0.25">
      <c r="A624" s="6">
        <v>430305</v>
      </c>
      <c r="B624" s="7" t="s">
        <v>98</v>
      </c>
      <c r="C624" s="8"/>
      <c r="D624" s="8">
        <v>6253.85</v>
      </c>
    </row>
    <row r="625" spans="1:4" x14ac:dyDescent="0.25">
      <c r="A625" s="6">
        <v>430306</v>
      </c>
      <c r="B625" s="7" t="s">
        <v>99</v>
      </c>
      <c r="C625" s="8"/>
      <c r="D625" s="8"/>
    </row>
    <row r="626" spans="1:4" x14ac:dyDescent="0.25">
      <c r="A626" s="6">
        <v>430307</v>
      </c>
      <c r="B626" s="7" t="s">
        <v>100</v>
      </c>
      <c r="C626" s="8"/>
      <c r="D626" s="8"/>
    </row>
    <row r="627" spans="1:4" x14ac:dyDescent="0.25">
      <c r="A627" s="6">
        <v>430308</v>
      </c>
      <c r="B627" s="7" t="s">
        <v>101</v>
      </c>
      <c r="C627" s="8">
        <v>58007.16</v>
      </c>
      <c r="D627" s="8">
        <v>95780.1</v>
      </c>
    </row>
    <row r="628" spans="1:4" x14ac:dyDescent="0.25">
      <c r="A628" s="6">
        <v>430309</v>
      </c>
      <c r="B628" s="7" t="s">
        <v>102</v>
      </c>
      <c r="C628" s="8">
        <v>3551437.54</v>
      </c>
      <c r="D628" s="8"/>
    </row>
    <row r="629" spans="1:4" x14ac:dyDescent="0.25">
      <c r="A629" s="6">
        <v>430310</v>
      </c>
      <c r="B629" s="7" t="s">
        <v>103</v>
      </c>
      <c r="C629" s="8"/>
      <c r="D629" s="8"/>
    </row>
    <row r="630" spans="1:4" x14ac:dyDescent="0.25">
      <c r="A630" s="6">
        <v>430311</v>
      </c>
      <c r="B630" s="7" t="s">
        <v>104</v>
      </c>
      <c r="C630" s="8">
        <v>186089.13</v>
      </c>
      <c r="D630" s="8">
        <v>141375</v>
      </c>
    </row>
    <row r="631" spans="1:4" x14ac:dyDescent="0.25">
      <c r="A631" s="6">
        <v>430312</v>
      </c>
      <c r="B631" s="7" t="s">
        <v>105</v>
      </c>
      <c r="C631" s="8">
        <v>5646544.5099999998</v>
      </c>
      <c r="D631" s="8">
        <v>25281.200000000001</v>
      </c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21">
        <v>34457.870000000003</v>
      </c>
      <c r="D634" s="21"/>
    </row>
    <row r="635" spans="1:4" ht="15.75" thickBot="1" x14ac:dyDescent="0.3">
      <c r="A635" s="9" t="s">
        <v>18</v>
      </c>
      <c r="B635" s="10"/>
      <c r="C635" s="11">
        <f>SUM(C620:C634)</f>
        <v>14884038.549999999</v>
      </c>
      <c r="D635" s="11">
        <f>SUM(D620:D634)</f>
        <v>3785316.1200000006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>
        <v>-3992943.56</v>
      </c>
      <c r="D637" s="8">
        <v>-4865939.4000000004</v>
      </c>
    </row>
    <row r="638" spans="1:4" x14ac:dyDescent="0.25">
      <c r="A638" s="6">
        <v>430402</v>
      </c>
      <c r="B638" s="7" t="s">
        <v>95</v>
      </c>
      <c r="C638" s="8">
        <v>1319098.78</v>
      </c>
      <c r="D638" s="8">
        <v>-977436.83</v>
      </c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>
        <v>-426357.85</v>
      </c>
      <c r="D641" s="8">
        <v>-83767.179999999993</v>
      </c>
    </row>
    <row r="642" spans="1:4" x14ac:dyDescent="0.25">
      <c r="A642" s="6">
        <v>430406</v>
      </c>
      <c r="B642" s="7" t="s">
        <v>99</v>
      </c>
      <c r="C642" s="8">
        <v>-5991501.1900000004</v>
      </c>
      <c r="D642" s="8">
        <v>-4267570.66</v>
      </c>
    </row>
    <row r="643" spans="1:4" x14ac:dyDescent="0.25">
      <c r="A643" s="6">
        <v>430407</v>
      </c>
      <c r="B643" s="7" t="s">
        <v>100</v>
      </c>
      <c r="C643" s="8"/>
      <c r="D643" s="8"/>
    </row>
    <row r="644" spans="1:4" x14ac:dyDescent="0.25">
      <c r="A644" s="6">
        <v>430408</v>
      </c>
      <c r="B644" s="7" t="s">
        <v>101</v>
      </c>
      <c r="C644" s="8">
        <v>2139261.98</v>
      </c>
      <c r="D644" s="8">
        <v>3589733.19</v>
      </c>
    </row>
    <row r="645" spans="1:4" x14ac:dyDescent="0.25">
      <c r="A645" s="6">
        <v>430409</v>
      </c>
      <c r="B645" s="7" t="s">
        <v>102</v>
      </c>
      <c r="C645" s="8">
        <v>-6396207.6699999999</v>
      </c>
      <c r="D645" s="8">
        <v>3287328.29</v>
      </c>
    </row>
    <row r="646" spans="1:4" x14ac:dyDescent="0.25">
      <c r="A646" s="6">
        <v>430410</v>
      </c>
      <c r="B646" s="7" t="s">
        <v>103</v>
      </c>
      <c r="C646" s="8"/>
      <c r="D646" s="8">
        <v>26344.09</v>
      </c>
    </row>
    <row r="647" spans="1:4" x14ac:dyDescent="0.25">
      <c r="A647" s="6">
        <v>430411</v>
      </c>
      <c r="B647" s="7" t="s">
        <v>104</v>
      </c>
      <c r="C647" s="8">
        <v>263611.53000000003</v>
      </c>
      <c r="D647" s="8">
        <v>555424.24</v>
      </c>
    </row>
    <row r="648" spans="1:4" x14ac:dyDescent="0.25">
      <c r="A648" s="6">
        <v>430412</v>
      </c>
      <c r="B648" s="7" t="s">
        <v>105</v>
      </c>
      <c r="C648" s="8">
        <v>31840760.870000001</v>
      </c>
      <c r="D648" s="8">
        <v>6645402.9100000001</v>
      </c>
    </row>
    <row r="649" spans="1:4" x14ac:dyDescent="0.25">
      <c r="A649" s="6">
        <v>430413</v>
      </c>
      <c r="B649" s="7" t="s">
        <v>106</v>
      </c>
      <c r="C649" s="8">
        <v>30989.82</v>
      </c>
      <c r="D649" s="8">
        <v>80442.89</v>
      </c>
    </row>
    <row r="650" spans="1:4" x14ac:dyDescent="0.25">
      <c r="A650" s="6">
        <v>430414</v>
      </c>
      <c r="B650" s="7" t="s">
        <v>107</v>
      </c>
      <c r="C650" s="8">
        <v>-3012</v>
      </c>
      <c r="D650" s="8">
        <v>2086.6999999999998</v>
      </c>
    </row>
    <row r="651" spans="1:4" ht="15.75" thickBot="1" x14ac:dyDescent="0.3">
      <c r="A651" s="19">
        <v>430415</v>
      </c>
      <c r="B651" s="20" t="s">
        <v>108</v>
      </c>
      <c r="C651" s="21">
        <v>348944.09</v>
      </c>
      <c r="D651" s="21">
        <v>325177.28000000003</v>
      </c>
    </row>
    <row r="652" spans="1:4" ht="15.75" thickBot="1" x14ac:dyDescent="0.3">
      <c r="A652" s="9" t="s">
        <v>18</v>
      </c>
      <c r="B652" s="10"/>
      <c r="C652" s="11">
        <f>SUM(C637:C651)</f>
        <v>19132644.800000001</v>
      </c>
      <c r="D652" s="11">
        <f>SUM(D637:D651)</f>
        <v>4317225.5199999996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>
        <v>891704.53</v>
      </c>
      <c r="D654" s="8">
        <v>1905511.2</v>
      </c>
    </row>
    <row r="655" spans="1:4" x14ac:dyDescent="0.25">
      <c r="A655" s="6">
        <v>430502</v>
      </c>
      <c r="B655" s="7" t="s">
        <v>95</v>
      </c>
      <c r="C655" s="8">
        <v>-321767.28000000003</v>
      </c>
      <c r="D655" s="8">
        <v>1306329.92</v>
      </c>
    </row>
    <row r="656" spans="1:4" x14ac:dyDescent="0.25">
      <c r="A656" s="6">
        <v>430503</v>
      </c>
      <c r="B656" s="7" t="s">
        <v>96</v>
      </c>
      <c r="C656" s="8"/>
      <c r="D656" s="8">
        <v>-30668.11</v>
      </c>
    </row>
    <row r="657" spans="1:4" x14ac:dyDescent="0.25">
      <c r="A657" s="6">
        <v>430504</v>
      </c>
      <c r="B657" s="7" t="s">
        <v>97</v>
      </c>
      <c r="C657" s="8">
        <v>1221137.1299999999</v>
      </c>
      <c r="D657" s="8">
        <v>1477413.28</v>
      </c>
    </row>
    <row r="658" spans="1:4" x14ac:dyDescent="0.25">
      <c r="A658" s="6">
        <v>430505</v>
      </c>
      <c r="B658" s="7" t="s">
        <v>98</v>
      </c>
      <c r="C658" s="8">
        <v>56882.37</v>
      </c>
      <c r="D658" s="8">
        <v>72676.09</v>
      </c>
    </row>
    <row r="659" spans="1:4" x14ac:dyDescent="0.25">
      <c r="A659" s="6">
        <v>430506</v>
      </c>
      <c r="B659" s="7" t="s">
        <v>99</v>
      </c>
      <c r="C659" s="8">
        <v>16135558.32</v>
      </c>
      <c r="D659" s="8">
        <v>14785558.58</v>
      </c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>
        <v>2096740.08</v>
      </c>
      <c r="D661" s="8">
        <v>2951936.34</v>
      </c>
    </row>
    <row r="662" spans="1:4" x14ac:dyDescent="0.25">
      <c r="A662" s="6">
        <v>430509</v>
      </c>
      <c r="B662" s="7" t="s">
        <v>102</v>
      </c>
      <c r="C662" s="8">
        <v>1650855.15</v>
      </c>
      <c r="D662" s="8">
        <v>344649.02</v>
      </c>
    </row>
    <row r="663" spans="1:4" x14ac:dyDescent="0.25">
      <c r="A663" s="6">
        <v>430510</v>
      </c>
      <c r="B663" s="7" t="s">
        <v>103</v>
      </c>
      <c r="C663" s="8"/>
      <c r="D663" s="8"/>
    </row>
    <row r="664" spans="1:4" x14ac:dyDescent="0.25">
      <c r="A664" s="6">
        <v>430511</v>
      </c>
      <c r="B664" s="7" t="s">
        <v>104</v>
      </c>
      <c r="C664" s="8">
        <v>210616.59</v>
      </c>
      <c r="D664" s="8">
        <v>187453.35</v>
      </c>
    </row>
    <row r="665" spans="1:4" x14ac:dyDescent="0.25">
      <c r="A665" s="6">
        <v>430512</v>
      </c>
      <c r="B665" s="7" t="s">
        <v>105</v>
      </c>
      <c r="C665" s="8">
        <v>3141389.26</v>
      </c>
      <c r="D665" s="8">
        <v>5505436.4000000004</v>
      </c>
    </row>
    <row r="666" spans="1:4" x14ac:dyDescent="0.25">
      <c r="A666" s="6">
        <v>430513</v>
      </c>
      <c r="B666" s="7" t="s">
        <v>106</v>
      </c>
      <c r="C666" s="8">
        <v>35553.43</v>
      </c>
      <c r="D666" s="8">
        <v>61891.34</v>
      </c>
    </row>
    <row r="667" spans="1:4" x14ac:dyDescent="0.25">
      <c r="A667" s="6">
        <v>430514</v>
      </c>
      <c r="B667" s="7" t="s">
        <v>107</v>
      </c>
      <c r="C667" s="8">
        <v>-1913.07</v>
      </c>
      <c r="D667" s="8">
        <v>-19760.990000000002</v>
      </c>
    </row>
    <row r="668" spans="1:4" ht="15.75" thickBot="1" x14ac:dyDescent="0.3">
      <c r="A668" s="19">
        <v>430515</v>
      </c>
      <c r="B668" s="20" t="s">
        <v>108</v>
      </c>
      <c r="C668" s="21">
        <v>146095.04999999999</v>
      </c>
      <c r="D668" s="21">
        <v>113378.48</v>
      </c>
    </row>
    <row r="669" spans="1:4" ht="15.75" thickBot="1" x14ac:dyDescent="0.3">
      <c r="A669" s="9" t="s">
        <v>18</v>
      </c>
      <c r="B669" s="10"/>
      <c r="C669" s="11">
        <f>SUM(C654:C668)</f>
        <v>25262851.559999999</v>
      </c>
      <c r="D669" s="11">
        <f>SUM(D654:D668)</f>
        <v>28661804.900000002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>
        <v>1289564.3600000001</v>
      </c>
      <c r="D671" s="8">
        <v>1182793.6499999999</v>
      </c>
    </row>
    <row r="672" spans="1:4" x14ac:dyDescent="0.25">
      <c r="A672" s="6">
        <v>430602</v>
      </c>
      <c r="B672" s="7" t="s">
        <v>95</v>
      </c>
      <c r="C672" s="8">
        <v>1971959.29</v>
      </c>
      <c r="D672" s="8">
        <v>2000080.52</v>
      </c>
    </row>
    <row r="673" spans="1:4" x14ac:dyDescent="0.25">
      <c r="A673" s="6">
        <v>430603</v>
      </c>
      <c r="B673" s="7" t="s">
        <v>274</v>
      </c>
      <c r="C673" s="8">
        <v>248025.05</v>
      </c>
      <c r="D673" s="8">
        <v>178791.98</v>
      </c>
    </row>
    <row r="674" spans="1:4" x14ac:dyDescent="0.25">
      <c r="A674" s="6">
        <v>430604</v>
      </c>
      <c r="B674" s="7" t="s">
        <v>97</v>
      </c>
      <c r="C674" s="8">
        <v>999931.65</v>
      </c>
      <c r="D674" s="8">
        <v>1032741.21</v>
      </c>
    </row>
    <row r="675" spans="1:4" x14ac:dyDescent="0.25">
      <c r="A675" s="6">
        <v>430605</v>
      </c>
      <c r="B675" s="7" t="s">
        <v>98</v>
      </c>
      <c r="C675" s="8">
        <v>31856.400000000001</v>
      </c>
      <c r="D675" s="8">
        <v>38979.15</v>
      </c>
    </row>
    <row r="676" spans="1:4" x14ac:dyDescent="0.25">
      <c r="A676" s="6">
        <v>430606</v>
      </c>
      <c r="B676" s="7" t="s">
        <v>271</v>
      </c>
      <c r="C676" s="8">
        <v>17361968.969999999</v>
      </c>
      <c r="D676" s="8">
        <v>17338466.199999999</v>
      </c>
    </row>
    <row r="677" spans="1:4" x14ac:dyDescent="0.25">
      <c r="A677" s="6">
        <v>430607</v>
      </c>
      <c r="B677" s="7" t="s">
        <v>100</v>
      </c>
      <c r="C677" s="8"/>
      <c r="D677" s="8"/>
    </row>
    <row r="678" spans="1:4" x14ac:dyDescent="0.25">
      <c r="A678" s="6">
        <v>430608</v>
      </c>
      <c r="B678" s="7" t="s">
        <v>101</v>
      </c>
      <c r="C678" s="8">
        <v>2269064.77</v>
      </c>
      <c r="D678" s="8">
        <v>2275848.29</v>
      </c>
    </row>
    <row r="679" spans="1:4" x14ac:dyDescent="0.25">
      <c r="A679" s="6">
        <v>430609</v>
      </c>
      <c r="B679" s="7" t="s">
        <v>102</v>
      </c>
      <c r="C679" s="8">
        <v>480677.98</v>
      </c>
      <c r="D679" s="8">
        <v>1846807.43</v>
      </c>
    </row>
    <row r="680" spans="1:4" x14ac:dyDescent="0.25">
      <c r="A680" s="6">
        <v>430610</v>
      </c>
      <c r="B680" s="7" t="s">
        <v>103</v>
      </c>
      <c r="C680" s="8">
        <v>43554.37</v>
      </c>
      <c r="D680" s="8">
        <v>26629.94</v>
      </c>
    </row>
    <row r="681" spans="1:4" x14ac:dyDescent="0.25">
      <c r="A681" s="6">
        <v>430611</v>
      </c>
      <c r="B681" s="7" t="s">
        <v>104</v>
      </c>
      <c r="C681" s="8">
        <v>134542.66</v>
      </c>
      <c r="D681" s="8">
        <v>125621.75</v>
      </c>
    </row>
    <row r="682" spans="1:4" x14ac:dyDescent="0.25">
      <c r="A682" s="6">
        <v>430612</v>
      </c>
      <c r="B682" s="7" t="s">
        <v>105</v>
      </c>
      <c r="C682" s="8">
        <v>8314369.0899999999</v>
      </c>
      <c r="D682" s="8">
        <v>4335681.91</v>
      </c>
    </row>
    <row r="683" spans="1:4" x14ac:dyDescent="0.25">
      <c r="A683" s="6">
        <v>430613</v>
      </c>
      <c r="B683" s="7" t="s">
        <v>106</v>
      </c>
      <c r="C683" s="8">
        <v>22668.880000000001</v>
      </c>
      <c r="D683" s="8">
        <v>57307.1</v>
      </c>
    </row>
    <row r="684" spans="1:4" x14ac:dyDescent="0.25">
      <c r="A684" s="6">
        <v>430614</v>
      </c>
      <c r="B684" s="7" t="s">
        <v>107</v>
      </c>
      <c r="C684" s="8"/>
      <c r="D684" s="8"/>
    </row>
    <row r="685" spans="1:4" ht="15.75" thickBot="1" x14ac:dyDescent="0.3">
      <c r="A685" s="19">
        <v>430615</v>
      </c>
      <c r="B685" s="20" t="s">
        <v>108</v>
      </c>
      <c r="C685" s="21">
        <v>696662.18</v>
      </c>
      <c r="D685" s="21">
        <v>560908.76</v>
      </c>
    </row>
    <row r="686" spans="1:4" ht="15.75" thickBot="1" x14ac:dyDescent="0.3">
      <c r="A686" s="9" t="s">
        <v>18</v>
      </c>
      <c r="B686" s="10"/>
      <c r="C686" s="11">
        <f>SUM(C671:C685)</f>
        <v>33864845.649999999</v>
      </c>
      <c r="D686" s="11">
        <f>SUM(D671:D685)</f>
        <v>31000657.890000004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>
        <v>4617851.34</v>
      </c>
      <c r="D688" s="8">
        <v>9988622.2599999998</v>
      </c>
    </row>
    <row r="689" spans="1:4" x14ac:dyDescent="0.25">
      <c r="A689" s="6">
        <v>430702</v>
      </c>
      <c r="B689" s="7" t="s">
        <v>95</v>
      </c>
      <c r="C689" s="8">
        <v>2329594.6</v>
      </c>
      <c r="D689" s="8">
        <v>0</v>
      </c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>
        <v>2840000</v>
      </c>
      <c r="D691" s="8">
        <v>5336060</v>
      </c>
    </row>
    <row r="692" spans="1:4" x14ac:dyDescent="0.25">
      <c r="A692" s="6">
        <v>430705</v>
      </c>
      <c r="B692" s="7" t="s">
        <v>98</v>
      </c>
      <c r="C692" s="8">
        <v>620069.25</v>
      </c>
      <c r="D692" s="8">
        <v>421670.75</v>
      </c>
    </row>
    <row r="693" spans="1:4" x14ac:dyDescent="0.25">
      <c r="A693" s="6">
        <v>430706</v>
      </c>
      <c r="B693" s="7" t="s">
        <v>99</v>
      </c>
      <c r="C693" s="8">
        <v>30757379.050000001</v>
      </c>
      <c r="D693" s="8">
        <v>41420842.299999997</v>
      </c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>
        <v>2932268.11</v>
      </c>
      <c r="D695" s="8">
        <v>1043407.6</v>
      </c>
    </row>
    <row r="696" spans="1:4" x14ac:dyDescent="0.25">
      <c r="A696" s="6">
        <v>430709</v>
      </c>
      <c r="B696" s="7" t="s">
        <v>102</v>
      </c>
      <c r="C696" s="8">
        <v>2007266.64</v>
      </c>
      <c r="D696" s="8">
        <v>451858.61</v>
      </c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>
        <v>93486.47</v>
      </c>
      <c r="D698" s="8">
        <v>213525.43</v>
      </c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>
        <v>2832</v>
      </c>
      <c r="D701" s="8"/>
    </row>
    <row r="702" spans="1:4" ht="15.75" thickBot="1" x14ac:dyDescent="0.3">
      <c r="A702" s="19">
        <v>430715</v>
      </c>
      <c r="B702" s="20" t="s">
        <v>108</v>
      </c>
      <c r="C702" s="76"/>
      <c r="D702" s="76"/>
    </row>
    <row r="703" spans="1:4" ht="15.75" thickBot="1" x14ac:dyDescent="0.3">
      <c r="A703" s="9" t="s">
        <v>18</v>
      </c>
      <c r="B703" s="10"/>
      <c r="C703" s="11">
        <f>SUM(C688:C702)</f>
        <v>46200747.460000001</v>
      </c>
      <c r="D703" s="11">
        <f>SUM(D688:D702)</f>
        <v>58875986.949999996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>
        <v>20347.28</v>
      </c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>
        <v>976695.27</v>
      </c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>
        <v>1763029.81</v>
      </c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>
        <v>7336.72</v>
      </c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21"/>
      <c r="D719" s="21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2767409.0800000005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>
        <v>1358644.06</v>
      </c>
      <c r="D727" s="8">
        <v>1038135.59</v>
      </c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21"/>
      <c r="D736" s="21"/>
    </row>
    <row r="737" spans="1:4" ht="15.75" thickBot="1" x14ac:dyDescent="0.3">
      <c r="A737" s="9" t="s">
        <v>18</v>
      </c>
      <c r="B737" s="10"/>
      <c r="C737" s="11">
        <f>SUM(C722:C736)</f>
        <v>1358644.06</v>
      </c>
      <c r="D737" s="11">
        <f>SUM(D722:D736)</f>
        <v>1038135.59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>
        <v>11559937.630000001</v>
      </c>
      <c r="D739" s="8">
        <v>17032254.800000001</v>
      </c>
    </row>
    <row r="740" spans="1:4" x14ac:dyDescent="0.25">
      <c r="A740" s="6">
        <v>431002</v>
      </c>
      <c r="B740" s="7" t="s">
        <v>95</v>
      </c>
      <c r="C740" s="8">
        <v>19955658.149999999</v>
      </c>
      <c r="D740" s="8">
        <v>20944986.34</v>
      </c>
    </row>
    <row r="741" spans="1:4" x14ac:dyDescent="0.25">
      <c r="A741" s="6">
        <v>431003</v>
      </c>
      <c r="B741" s="7" t="s">
        <v>274</v>
      </c>
      <c r="C741" s="8">
        <v>1858545.78</v>
      </c>
      <c r="D741" s="8">
        <v>4727155.3600000003</v>
      </c>
    </row>
    <row r="742" spans="1:4" x14ac:dyDescent="0.25">
      <c r="A742" s="6">
        <v>431004</v>
      </c>
      <c r="B742" s="7" t="s">
        <v>97</v>
      </c>
      <c r="C742" s="8">
        <v>28104570.420000002</v>
      </c>
      <c r="D742" s="8">
        <v>26350475.300000001</v>
      </c>
    </row>
    <row r="743" spans="1:4" x14ac:dyDescent="0.25">
      <c r="A743" s="6">
        <v>431005</v>
      </c>
      <c r="B743" s="7" t="s">
        <v>98</v>
      </c>
      <c r="C743" s="8">
        <v>312940.68</v>
      </c>
      <c r="D743" s="8">
        <v>398846.4</v>
      </c>
    </row>
    <row r="744" spans="1:4" x14ac:dyDescent="0.25">
      <c r="A744" s="6">
        <v>431006</v>
      </c>
      <c r="B744" s="7" t="s">
        <v>99</v>
      </c>
      <c r="C744" s="8">
        <v>90257566.709999993</v>
      </c>
      <c r="D744" s="8">
        <v>82441123.700000003</v>
      </c>
    </row>
    <row r="745" spans="1:4" x14ac:dyDescent="0.25">
      <c r="A745" s="6">
        <v>431007</v>
      </c>
      <c r="B745" s="7" t="s">
        <v>100</v>
      </c>
      <c r="C745" s="8"/>
      <c r="D745" s="8"/>
    </row>
    <row r="746" spans="1:4" x14ac:dyDescent="0.25">
      <c r="A746" s="6">
        <v>431008</v>
      </c>
      <c r="B746" s="7" t="s">
        <v>101</v>
      </c>
      <c r="C746" s="8">
        <v>12670510.609999999</v>
      </c>
      <c r="D746" s="8">
        <v>16569950.75</v>
      </c>
    </row>
    <row r="747" spans="1:4" x14ac:dyDescent="0.25">
      <c r="A747" s="6">
        <v>431009</v>
      </c>
      <c r="B747" s="7" t="s">
        <v>102</v>
      </c>
      <c r="C747" s="8">
        <v>10823105.119999999</v>
      </c>
      <c r="D747" s="8">
        <v>4189092.9</v>
      </c>
    </row>
    <row r="748" spans="1:4" x14ac:dyDescent="0.25">
      <c r="A748" s="6">
        <v>431010</v>
      </c>
      <c r="B748" s="7" t="s">
        <v>103</v>
      </c>
      <c r="C748" s="8">
        <v>286164.05</v>
      </c>
      <c r="D748" s="8">
        <v>251850.27</v>
      </c>
    </row>
    <row r="749" spans="1:4" x14ac:dyDescent="0.25">
      <c r="A749" s="6">
        <v>431011</v>
      </c>
      <c r="B749" s="7" t="s">
        <v>104</v>
      </c>
      <c r="C749" s="8">
        <v>1279301.23</v>
      </c>
      <c r="D749" s="8">
        <v>1027647.81</v>
      </c>
    </row>
    <row r="750" spans="1:4" x14ac:dyDescent="0.25">
      <c r="A750" s="6">
        <v>431012</v>
      </c>
      <c r="B750" s="7" t="s">
        <v>105</v>
      </c>
      <c r="C750" s="8">
        <v>17323379.219999999</v>
      </c>
      <c r="D750" s="8">
        <v>28335542.140000001</v>
      </c>
    </row>
    <row r="751" spans="1:4" x14ac:dyDescent="0.25">
      <c r="A751" s="6">
        <v>431013</v>
      </c>
      <c r="B751" s="7" t="s">
        <v>106</v>
      </c>
      <c r="C751" s="8">
        <v>193457.94</v>
      </c>
      <c r="D751" s="8">
        <v>322567.98</v>
      </c>
    </row>
    <row r="752" spans="1:4" x14ac:dyDescent="0.25">
      <c r="A752" s="6">
        <v>431014</v>
      </c>
      <c r="B752" s="7" t="s">
        <v>107</v>
      </c>
      <c r="C752" s="8"/>
      <c r="D752" s="8">
        <v>53663.48</v>
      </c>
    </row>
    <row r="753" spans="1:4" ht="15.75" thickBot="1" x14ac:dyDescent="0.3">
      <c r="A753" s="19">
        <v>431015</v>
      </c>
      <c r="B753" s="20" t="s">
        <v>108</v>
      </c>
      <c r="C753" s="21">
        <v>768516.04</v>
      </c>
      <c r="D753" s="21">
        <v>676625.52</v>
      </c>
    </row>
    <row r="754" spans="1:4" ht="15.75" thickBot="1" x14ac:dyDescent="0.3">
      <c r="A754" s="9" t="s">
        <v>18</v>
      </c>
      <c r="B754" s="10"/>
      <c r="C754" s="11">
        <f>SUM(C739:C753)</f>
        <v>195393653.58000001</v>
      </c>
      <c r="D754" s="11">
        <f>SUM(D739:D753)</f>
        <v>203321782.75000003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>
        <v>11334123.1</v>
      </c>
      <c r="D756" s="8">
        <v>10789093.109999999</v>
      </c>
    </row>
    <row r="757" spans="1:4" x14ac:dyDescent="0.25">
      <c r="A757" s="6">
        <v>431102</v>
      </c>
      <c r="B757" s="7" t="s">
        <v>95</v>
      </c>
      <c r="C757" s="8">
        <v>16872655.23</v>
      </c>
      <c r="D757" s="8">
        <v>17683751.379999999</v>
      </c>
    </row>
    <row r="758" spans="1:4" x14ac:dyDescent="0.25">
      <c r="A758" s="6">
        <v>431103</v>
      </c>
      <c r="B758" s="7" t="s">
        <v>274</v>
      </c>
      <c r="C758" s="8">
        <v>312247.73</v>
      </c>
      <c r="D758" s="8">
        <v>707710.69</v>
      </c>
    </row>
    <row r="759" spans="1:4" x14ac:dyDescent="0.25">
      <c r="A759" s="6">
        <v>431104</v>
      </c>
      <c r="B759" s="7" t="s">
        <v>97</v>
      </c>
      <c r="C759" s="8">
        <v>29128100.739999998</v>
      </c>
      <c r="D759" s="8">
        <v>28483252.739999998</v>
      </c>
    </row>
    <row r="760" spans="1:4" x14ac:dyDescent="0.25">
      <c r="A760" s="6">
        <v>431105</v>
      </c>
      <c r="B760" s="7" t="s">
        <v>98</v>
      </c>
      <c r="C760" s="8">
        <v>86084.34</v>
      </c>
      <c r="D760" s="8">
        <v>145107.79</v>
      </c>
    </row>
    <row r="761" spans="1:4" x14ac:dyDescent="0.25">
      <c r="A761" s="6">
        <v>431106</v>
      </c>
      <c r="B761" s="7" t="s">
        <v>99</v>
      </c>
      <c r="C761" s="8">
        <v>31343399.079999998</v>
      </c>
      <c r="D761" s="8">
        <v>41850891.899999999</v>
      </c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>
        <v>4597926.74</v>
      </c>
      <c r="D763" s="8">
        <v>5686100.5300000003</v>
      </c>
    </row>
    <row r="764" spans="1:4" x14ac:dyDescent="0.25">
      <c r="A764" s="6">
        <v>431109</v>
      </c>
      <c r="B764" s="7" t="s">
        <v>102</v>
      </c>
      <c r="C764" s="8">
        <v>7936861.5599999996</v>
      </c>
      <c r="D764" s="8">
        <v>5870539.6699999999</v>
      </c>
    </row>
    <row r="765" spans="1:4" x14ac:dyDescent="0.25">
      <c r="A765" s="6">
        <v>431110</v>
      </c>
      <c r="B765" s="7" t="s">
        <v>103</v>
      </c>
      <c r="C765" s="8">
        <v>42084.43</v>
      </c>
      <c r="D765" s="8">
        <v>17928.759999999998</v>
      </c>
    </row>
    <row r="766" spans="1:4" x14ac:dyDescent="0.25">
      <c r="A766" s="6">
        <v>431111</v>
      </c>
      <c r="B766" s="7" t="s">
        <v>104</v>
      </c>
      <c r="C766" s="8">
        <v>771034.72</v>
      </c>
      <c r="D766" s="8">
        <v>846072.4</v>
      </c>
    </row>
    <row r="767" spans="1:4" x14ac:dyDescent="0.25">
      <c r="A767" s="6">
        <v>431112</v>
      </c>
      <c r="B767" s="7" t="s">
        <v>105</v>
      </c>
      <c r="C767" s="8">
        <v>49221934.899999999</v>
      </c>
      <c r="D767" s="8">
        <v>7929548.8899999997</v>
      </c>
    </row>
    <row r="768" spans="1:4" x14ac:dyDescent="0.25">
      <c r="A768" s="6">
        <v>431113</v>
      </c>
      <c r="B768" s="7" t="s">
        <v>106</v>
      </c>
      <c r="C768" s="8">
        <v>38312.26</v>
      </c>
      <c r="D768" s="8">
        <v>86797.71</v>
      </c>
    </row>
    <row r="769" spans="1:4" x14ac:dyDescent="0.25">
      <c r="A769" s="6">
        <v>431114</v>
      </c>
      <c r="B769" s="7" t="s">
        <v>107</v>
      </c>
      <c r="C769" s="8">
        <v>248.79</v>
      </c>
      <c r="D769" s="8">
        <v>5739.17</v>
      </c>
    </row>
    <row r="770" spans="1:4" ht="15.75" thickBot="1" x14ac:dyDescent="0.3">
      <c r="A770" s="19">
        <v>431115</v>
      </c>
      <c r="B770" s="20" t="s">
        <v>108</v>
      </c>
      <c r="C770" s="21">
        <v>413653.56</v>
      </c>
      <c r="D770" s="21">
        <v>330230.88</v>
      </c>
    </row>
    <row r="771" spans="1:4" ht="15.75" thickBot="1" x14ac:dyDescent="0.3">
      <c r="A771" s="9" t="s">
        <v>18</v>
      </c>
      <c r="B771" s="10"/>
      <c r="C771" s="11">
        <f>SUM(C756:C770)</f>
        <v>152098667.17999998</v>
      </c>
      <c r="D771" s="11">
        <f>SUM(D756:D770)</f>
        <v>120432765.62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>
        <v>8838420.7400000002</v>
      </c>
      <c r="D773" s="8">
        <v>16223638.359999999</v>
      </c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>
        <v>8785.4500000000007</v>
      </c>
      <c r="D775" s="8">
        <v>6046793.0199999996</v>
      </c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>
        <v>1507473.49</v>
      </c>
      <c r="D777" s="8">
        <v>1110839.8999999999</v>
      </c>
    </row>
    <row r="778" spans="1:4" x14ac:dyDescent="0.25">
      <c r="A778" s="6">
        <v>431206</v>
      </c>
      <c r="B778" s="7" t="s">
        <v>99</v>
      </c>
      <c r="C778" s="8">
        <v>59864177.810000002</v>
      </c>
      <c r="D778" s="8">
        <v>100103006.01000001</v>
      </c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>
        <v>7486842.0700000003</v>
      </c>
      <c r="D780" s="8">
        <v>7903214.7300000004</v>
      </c>
    </row>
    <row r="781" spans="1:4" x14ac:dyDescent="0.25">
      <c r="A781" s="6">
        <v>431209</v>
      </c>
      <c r="B781" s="7" t="s">
        <v>102</v>
      </c>
      <c r="C781" s="8">
        <v>5107462.24</v>
      </c>
      <c r="D781" s="8">
        <v>161047.97</v>
      </c>
    </row>
    <row r="782" spans="1:4" x14ac:dyDescent="0.25">
      <c r="A782" s="6">
        <v>431210</v>
      </c>
      <c r="B782" s="7" t="s">
        <v>103</v>
      </c>
      <c r="C782" s="8">
        <v>39906</v>
      </c>
      <c r="D782" s="8">
        <v>39906</v>
      </c>
    </row>
    <row r="783" spans="1:4" x14ac:dyDescent="0.25">
      <c r="A783" s="6">
        <v>431211</v>
      </c>
      <c r="B783" s="7" t="s">
        <v>104</v>
      </c>
      <c r="C783" s="8">
        <v>203399.63</v>
      </c>
      <c r="D783" s="8">
        <v>344037.5</v>
      </c>
    </row>
    <row r="784" spans="1:4" x14ac:dyDescent="0.25">
      <c r="A784" s="6">
        <v>431212</v>
      </c>
      <c r="B784" s="7" t="s">
        <v>105</v>
      </c>
      <c r="C784" s="8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21"/>
      <c r="D787" s="21"/>
    </row>
    <row r="788" spans="1:4" ht="15.75" thickBot="1" x14ac:dyDescent="0.3">
      <c r="A788" s="9" t="s">
        <v>18</v>
      </c>
      <c r="B788" s="10"/>
      <c r="C788" s="11">
        <f>SUM(C773:C787)</f>
        <v>83056467.429999992</v>
      </c>
      <c r="D788" s="11">
        <f>SUM(D773:D787)</f>
        <v>131932483.49000001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>
        <v>2537.2600000000002</v>
      </c>
      <c r="D790" s="8">
        <v>3748500.1</v>
      </c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>
        <v>602989.4</v>
      </c>
    </row>
    <row r="795" spans="1:4" x14ac:dyDescent="0.25">
      <c r="A795" s="6">
        <v>431306</v>
      </c>
      <c r="B795" s="7" t="s">
        <v>99</v>
      </c>
      <c r="C795" s="18">
        <v>13917710.58</v>
      </c>
      <c r="D795" s="18">
        <v>25252708.129999999</v>
      </c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14">
        <v>18922.009999999998</v>
      </c>
      <c r="D797" s="14">
        <v>3100720.81</v>
      </c>
    </row>
    <row r="798" spans="1:4" x14ac:dyDescent="0.25">
      <c r="A798" s="6">
        <v>431309</v>
      </c>
      <c r="B798" s="7" t="s">
        <v>102</v>
      </c>
      <c r="C798" s="8"/>
      <c r="D798" s="8">
        <v>2082806.91</v>
      </c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/>
      <c r="D800" s="8">
        <v>81359.86</v>
      </c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21"/>
      <c r="D804" s="21"/>
    </row>
    <row r="805" spans="1:4" x14ac:dyDescent="0.25">
      <c r="A805" s="38" t="s">
        <v>18</v>
      </c>
      <c r="B805" s="39"/>
      <c r="C805" s="40">
        <f>SUM(C790:C804)</f>
        <v>13939169.85</v>
      </c>
      <c r="D805" s="40">
        <f>SUM(D790:D804)</f>
        <v>34869085.209999993</v>
      </c>
    </row>
    <row r="806" spans="1:4" x14ac:dyDescent="0.25">
      <c r="A806" s="41">
        <v>4314</v>
      </c>
      <c r="B806" s="42" t="s">
        <v>281</v>
      </c>
      <c r="C806" s="43"/>
      <c r="D806" s="43"/>
    </row>
    <row r="807" spans="1:4" ht="15.75" thickBot="1" x14ac:dyDescent="0.3">
      <c r="A807" s="44">
        <v>431401</v>
      </c>
      <c r="B807" s="35" t="s">
        <v>282</v>
      </c>
      <c r="C807" s="43"/>
      <c r="D807" s="43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21"/>
      <c r="D825" s="21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21"/>
      <c r="D842" s="21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21"/>
      <c r="D859" s="21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21"/>
      <c r="D876" s="21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21"/>
      <c r="D893" s="21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21"/>
      <c r="D910" s="21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21"/>
      <c r="D927" s="21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21"/>
      <c r="D944" s="21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5">
        <v>440915</v>
      </c>
      <c r="B961" s="20" t="s">
        <v>108</v>
      </c>
      <c r="C961" s="21"/>
      <c r="D961" s="21"/>
    </row>
    <row r="962" spans="1:4" ht="15.75" thickBot="1" x14ac:dyDescent="0.3">
      <c r="A962" s="46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21"/>
      <c r="D978" s="21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21"/>
      <c r="D995" s="21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21"/>
      <c r="D1012" s="21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21"/>
      <c r="D1029" s="21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21"/>
      <c r="D1046" s="21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21"/>
      <c r="D1063" s="21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21"/>
      <c r="D1080" s="21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7">
        <v>4417</v>
      </c>
      <c r="B1082" s="48" t="s">
        <v>281</v>
      </c>
      <c r="C1082" s="34"/>
      <c r="D1082" s="34"/>
    </row>
    <row r="1083" spans="1:4" ht="15.75" thickBot="1" x14ac:dyDescent="0.3">
      <c r="A1083" s="49">
        <v>441701</v>
      </c>
      <c r="B1083" s="50" t="s">
        <v>291</v>
      </c>
      <c r="C1083" s="51"/>
      <c r="D1083" s="51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/>
      <c r="D1087" s="8"/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>
        <v>11344166.880000001</v>
      </c>
      <c r="D1092" s="8">
        <v>12904742.119999999</v>
      </c>
    </row>
    <row r="1093" spans="1:4" x14ac:dyDescent="0.25">
      <c r="A1093" s="6">
        <v>450106</v>
      </c>
      <c r="B1093" s="7" t="s">
        <v>300</v>
      </c>
      <c r="C1093" s="8">
        <v>3688374</v>
      </c>
      <c r="D1093" s="8">
        <v>10772087.859999999</v>
      </c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>
        <v>18545395</v>
      </c>
      <c r="D1095" s="8">
        <v>7952692.1399999997</v>
      </c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/>
      <c r="D1097" s="8"/>
    </row>
    <row r="1098" spans="1:4" x14ac:dyDescent="0.25">
      <c r="A1098" s="6">
        <v>450109</v>
      </c>
      <c r="B1098" s="7" t="s">
        <v>305</v>
      </c>
      <c r="C1098" s="8">
        <v>1430512</v>
      </c>
      <c r="D1098" s="8">
        <v>3959891.48</v>
      </c>
    </row>
    <row r="1099" spans="1:4" x14ac:dyDescent="0.25">
      <c r="A1099" s="6">
        <v>450110</v>
      </c>
      <c r="B1099" s="7" t="s">
        <v>306</v>
      </c>
      <c r="C1099" s="8">
        <v>1671</v>
      </c>
      <c r="D1099" s="8"/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18"/>
      <c r="D1101" s="18"/>
    </row>
    <row r="1102" spans="1:4" ht="15.75" thickBot="1" x14ac:dyDescent="0.3">
      <c r="A1102" s="9" t="s">
        <v>18</v>
      </c>
      <c r="B1102" s="10"/>
      <c r="C1102" s="11">
        <f>SUM(C1087:C1101)</f>
        <v>35010118.880000003</v>
      </c>
      <c r="D1102" s="11">
        <f>SUM(D1087:D1101)</f>
        <v>35589413.599999994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>
        <v>251058.22</v>
      </c>
      <c r="D1109" s="8">
        <v>509347.85</v>
      </c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>
        <v>4357893.1500000004</v>
      </c>
      <c r="D1111" s="8">
        <v>5977135.9199999999</v>
      </c>
    </row>
    <row r="1112" spans="1:4" ht="15.75" thickBot="1" x14ac:dyDescent="0.3">
      <c r="A1112" s="16">
        <v>450310</v>
      </c>
      <c r="B1112" s="17" t="s">
        <v>38</v>
      </c>
      <c r="C1112" s="18">
        <v>123523471</v>
      </c>
      <c r="D1112" s="18">
        <v>24539374.16</v>
      </c>
    </row>
    <row r="1113" spans="1:4" ht="15.75" thickBot="1" x14ac:dyDescent="0.3">
      <c r="A1113" s="9" t="s">
        <v>18</v>
      </c>
      <c r="B1113" s="10"/>
      <c r="C1113" s="11">
        <f>SUM(C1108:C1112)</f>
        <v>128132422.37</v>
      </c>
      <c r="D1113" s="11">
        <f>SUM(D1108:D1112)</f>
        <v>31025857.93</v>
      </c>
    </row>
    <row r="1114" spans="1:4" ht="15.75" thickBot="1" x14ac:dyDescent="0.3">
      <c r="A1114" s="27"/>
      <c r="B1114" s="20"/>
      <c r="C1114" s="28"/>
      <c r="D1114" s="28"/>
    </row>
    <row r="1115" spans="1:4" ht="15.75" thickBot="1" x14ac:dyDescent="0.3">
      <c r="A1115" s="29" t="s">
        <v>315</v>
      </c>
      <c r="B1115" s="30"/>
      <c r="C1115" s="3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6024876550.3600016</v>
      </c>
      <c r="D1115" s="3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4710000538.5900002</v>
      </c>
    </row>
    <row r="1116" spans="1:4" x14ac:dyDescent="0.25">
      <c r="A1116" s="52"/>
      <c r="B1116" s="53"/>
      <c r="C1116" s="34"/>
      <c r="D1116" s="34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>
        <v>8607143</v>
      </c>
      <c r="D1120" s="8"/>
    </row>
    <row r="1121" spans="1:4" x14ac:dyDescent="0.25">
      <c r="A1121" s="6">
        <v>510102</v>
      </c>
      <c r="B1121" s="7" t="s">
        <v>319</v>
      </c>
      <c r="C1121" s="8">
        <v>4624622.95</v>
      </c>
      <c r="D1121" s="8">
        <v>3040101.59</v>
      </c>
    </row>
    <row r="1122" spans="1:4" x14ac:dyDescent="0.25">
      <c r="A1122" s="6">
        <v>510103</v>
      </c>
      <c r="B1122" s="7" t="s">
        <v>320</v>
      </c>
      <c r="C1122" s="8"/>
      <c r="D1122" s="8"/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21"/>
      <c r="D1124" s="21"/>
    </row>
    <row r="1125" spans="1:4" ht="15.75" thickBot="1" x14ac:dyDescent="0.3">
      <c r="A1125" s="9" t="s">
        <v>18</v>
      </c>
      <c r="B1125" s="10"/>
      <c r="C1125" s="11">
        <f>SUM(C1120:C1124)</f>
        <v>13231765.949999999</v>
      </c>
      <c r="D1125" s="11">
        <f>SUM(D1120:D1124)</f>
        <v>3040101.59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>
        <v>51020301</v>
      </c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>
        <v>51020303</v>
      </c>
      <c r="B1132" s="7" t="s">
        <v>209</v>
      </c>
      <c r="C1132" s="8">
        <v>480992199.98000002</v>
      </c>
      <c r="D1132" s="8">
        <v>332217235.55000001</v>
      </c>
    </row>
    <row r="1133" spans="1:4" ht="15.75" thickBot="1" x14ac:dyDescent="0.3">
      <c r="A1133" s="6">
        <v>510204</v>
      </c>
      <c r="B1133" s="7" t="s">
        <v>227</v>
      </c>
      <c r="C1133" s="8">
        <v>1511500</v>
      </c>
      <c r="D1133" s="8">
        <v>1230000</v>
      </c>
    </row>
    <row r="1134" spans="1:4" ht="15.75" thickBot="1" x14ac:dyDescent="0.3">
      <c r="A1134" s="9" t="s">
        <v>18</v>
      </c>
      <c r="B1134" s="10"/>
      <c r="C1134" s="11">
        <f>SUM(C1127:C1133)</f>
        <v>482503699.98000002</v>
      </c>
      <c r="D1134" s="11">
        <f>SUM(D1127:D1133)</f>
        <v>333447235.55000001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>
        <v>75929.75</v>
      </c>
      <c r="D1136" s="8">
        <v>36694.89</v>
      </c>
    </row>
    <row r="1137" spans="1:4" x14ac:dyDescent="0.25">
      <c r="A1137" s="6">
        <v>510302</v>
      </c>
      <c r="B1137" s="7" t="s">
        <v>204</v>
      </c>
      <c r="C1137" s="8">
        <v>75008.09</v>
      </c>
      <c r="D1137" s="8">
        <v>71410.080000000002</v>
      </c>
    </row>
    <row r="1138" spans="1:4" x14ac:dyDescent="0.25">
      <c r="A1138" s="6">
        <v>510303</v>
      </c>
      <c r="B1138" s="7" t="s">
        <v>87</v>
      </c>
      <c r="C1138" s="8">
        <v>914784.07</v>
      </c>
      <c r="D1138" s="8">
        <v>993937.4</v>
      </c>
    </row>
    <row r="1139" spans="1:4" x14ac:dyDescent="0.25">
      <c r="A1139" s="6">
        <v>510304</v>
      </c>
      <c r="B1139" s="7" t="s">
        <v>88</v>
      </c>
      <c r="C1139" s="8">
        <v>68242.47</v>
      </c>
      <c r="D1139" s="8">
        <v>99426.13</v>
      </c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>
        <v>51030601</v>
      </c>
      <c r="B1142" s="7" t="s">
        <v>207</v>
      </c>
      <c r="C1142" s="8"/>
      <c r="D1142" s="8"/>
    </row>
    <row r="1143" spans="1:4" x14ac:dyDescent="0.25">
      <c r="A1143" s="6">
        <v>51030602</v>
      </c>
      <c r="B1143" s="7" t="s">
        <v>208</v>
      </c>
      <c r="C1143" s="8"/>
      <c r="D1143" s="8"/>
    </row>
    <row r="1144" spans="1:4" x14ac:dyDescent="0.25">
      <c r="A1144" s="6">
        <v>51030603</v>
      </c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>
        <v>594354.72</v>
      </c>
      <c r="D1145" s="8">
        <v>25576.32</v>
      </c>
    </row>
    <row r="1146" spans="1:4" ht="15.75" thickBot="1" x14ac:dyDescent="0.3">
      <c r="A1146" s="19">
        <v>510308</v>
      </c>
      <c r="B1146" s="20" t="s">
        <v>210</v>
      </c>
      <c r="C1146" s="21">
        <v>113778.2</v>
      </c>
      <c r="D1146" s="21">
        <v>208204.19</v>
      </c>
    </row>
    <row r="1147" spans="1:4" ht="15.75" thickBot="1" x14ac:dyDescent="0.3">
      <c r="A1147" s="9" t="s">
        <v>18</v>
      </c>
      <c r="B1147" s="10"/>
      <c r="C1147" s="11">
        <f>SUM(C1136:C1146)</f>
        <v>1842097.2999999998</v>
      </c>
      <c r="D1147" s="11">
        <f>SUM(D1136:D1146)</f>
        <v>1435249.01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14">
        <v>49696.86</v>
      </c>
      <c r="D1149" s="14">
        <v>54407.48</v>
      </c>
    </row>
    <row r="1150" spans="1:4" x14ac:dyDescent="0.25">
      <c r="A1150" s="6">
        <v>510402</v>
      </c>
      <c r="B1150" s="7" t="s">
        <v>88</v>
      </c>
      <c r="C1150" s="8">
        <v>39770.449999999997</v>
      </c>
      <c r="D1150" s="8">
        <v>63355.15</v>
      </c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>
        <v>51040401</v>
      </c>
      <c r="B1153" s="7" t="s">
        <v>207</v>
      </c>
      <c r="C1153" s="8"/>
      <c r="D1153" s="8"/>
    </row>
    <row r="1154" spans="1:4" x14ac:dyDescent="0.25">
      <c r="A1154" s="6">
        <v>51040402</v>
      </c>
      <c r="B1154" s="7" t="s">
        <v>208</v>
      </c>
      <c r="C1154" s="8"/>
      <c r="D1154" s="8"/>
    </row>
    <row r="1155" spans="1:4" x14ac:dyDescent="0.25">
      <c r="A1155" s="6">
        <v>51040403</v>
      </c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>
        <v>1278.82</v>
      </c>
      <c r="D1156" s="8">
        <v>2828.49</v>
      </c>
    </row>
    <row r="1157" spans="1:4" ht="15.75" thickBot="1" x14ac:dyDescent="0.3">
      <c r="A1157" s="19">
        <v>510406</v>
      </c>
      <c r="B1157" s="20" t="s">
        <v>210</v>
      </c>
      <c r="C1157" s="21">
        <v>126523.67</v>
      </c>
      <c r="D1157" s="21">
        <v>166137.43</v>
      </c>
    </row>
    <row r="1158" spans="1:4" ht="15.75" thickBot="1" x14ac:dyDescent="0.3">
      <c r="A1158" s="9" t="s">
        <v>18</v>
      </c>
      <c r="B1158" s="10"/>
      <c r="C1158" s="11">
        <f>SUM(C1149:C1157)</f>
        <v>217269.8</v>
      </c>
      <c r="D1158" s="11">
        <f>SUM(D1149:D1157)</f>
        <v>286728.55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14">
        <v>33715.11</v>
      </c>
      <c r="D1160" s="14">
        <v>20602.84</v>
      </c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>
        <v>51050401</v>
      </c>
      <c r="B1164" s="7" t="s">
        <v>207</v>
      </c>
      <c r="C1164" s="8"/>
      <c r="D1164" s="8"/>
    </row>
    <row r="1165" spans="1:4" x14ac:dyDescent="0.25">
      <c r="A1165" s="6">
        <v>51050402</v>
      </c>
      <c r="B1165" s="7" t="s">
        <v>208</v>
      </c>
      <c r="C1165" s="8"/>
      <c r="D1165" s="8"/>
    </row>
    <row r="1166" spans="1:4" x14ac:dyDescent="0.25">
      <c r="A1166" s="6">
        <v>51050403</v>
      </c>
      <c r="B1166" s="7" t="s">
        <v>209</v>
      </c>
      <c r="C1166" s="8">
        <v>8176173.3399999999</v>
      </c>
      <c r="D1166" s="8">
        <v>7530010.5199999996</v>
      </c>
    </row>
    <row r="1167" spans="1:4" x14ac:dyDescent="0.25">
      <c r="A1167" s="6">
        <v>510505</v>
      </c>
      <c r="B1167" s="7" t="s">
        <v>91</v>
      </c>
      <c r="C1167" s="8"/>
      <c r="D1167" s="8"/>
    </row>
    <row r="1168" spans="1:4" ht="15.75" thickBot="1" x14ac:dyDescent="0.3">
      <c r="A1168" s="19">
        <v>510506</v>
      </c>
      <c r="B1168" s="20" t="s">
        <v>210</v>
      </c>
      <c r="C1168" s="21"/>
      <c r="D1168" s="21"/>
    </row>
    <row r="1169" spans="1:4" ht="15.75" thickBot="1" x14ac:dyDescent="0.3">
      <c r="A1169" s="9" t="s">
        <v>18</v>
      </c>
      <c r="B1169" s="10"/>
      <c r="C1169" s="11">
        <f>SUM(C1160:C1168)</f>
        <v>8209888.4500000002</v>
      </c>
      <c r="D1169" s="11">
        <f>SUM(D1160:D1168)</f>
        <v>7550613.3599999994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14"/>
      <c r="D1172" s="14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>
        <v>51060501</v>
      </c>
      <c r="B1176" s="7" t="s">
        <v>207</v>
      </c>
      <c r="C1176" s="8"/>
      <c r="D1176" s="8"/>
    </row>
    <row r="1177" spans="1:4" x14ac:dyDescent="0.25">
      <c r="A1177" s="6">
        <v>51060502</v>
      </c>
      <c r="B1177" s="7" t="s">
        <v>208</v>
      </c>
      <c r="C1177" s="8"/>
      <c r="D1177" s="8"/>
    </row>
    <row r="1178" spans="1:4" x14ac:dyDescent="0.25">
      <c r="A1178" s="6">
        <v>51060503</v>
      </c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>
        <v>278630.90999999997</v>
      </c>
      <c r="D1183" s="8">
        <v>133656.43</v>
      </c>
    </row>
    <row r="1184" spans="1:4" x14ac:dyDescent="0.25">
      <c r="A1184" s="6">
        <v>510702</v>
      </c>
      <c r="B1184" s="7" t="s">
        <v>87</v>
      </c>
      <c r="C1184" s="8">
        <v>1685755.7</v>
      </c>
      <c r="D1184" s="8">
        <v>1030142.51</v>
      </c>
    </row>
    <row r="1185" spans="1:4" x14ac:dyDescent="0.25">
      <c r="A1185" s="6">
        <v>510703</v>
      </c>
      <c r="B1185" s="7" t="s">
        <v>88</v>
      </c>
      <c r="C1185" s="8"/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>
        <v>51070501</v>
      </c>
      <c r="B1188" s="7" t="s">
        <v>207</v>
      </c>
      <c r="C1188" s="8"/>
      <c r="D1188" s="8"/>
    </row>
    <row r="1189" spans="1:4" x14ac:dyDescent="0.25">
      <c r="A1189" s="6">
        <v>51070502</v>
      </c>
      <c r="B1189" s="7" t="s">
        <v>208</v>
      </c>
      <c r="C1189" s="8"/>
      <c r="D1189" s="8"/>
    </row>
    <row r="1190" spans="1:4" x14ac:dyDescent="0.25">
      <c r="A1190" s="6">
        <v>51070503</v>
      </c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>
        <v>282961.81</v>
      </c>
      <c r="D1191" s="8">
        <v>43360.35</v>
      </c>
    </row>
    <row r="1192" spans="1:4" ht="15.75" thickBot="1" x14ac:dyDescent="0.3">
      <c r="A1192" s="19">
        <v>510707</v>
      </c>
      <c r="B1192" s="20" t="s">
        <v>210</v>
      </c>
      <c r="C1192" s="21">
        <v>32167384.98</v>
      </c>
      <c r="D1192" s="21">
        <v>26198555.280000001</v>
      </c>
    </row>
    <row r="1193" spans="1:4" ht="15.75" thickBot="1" x14ac:dyDescent="0.3">
      <c r="A1193" s="9" t="s">
        <v>18</v>
      </c>
      <c r="B1193" s="10"/>
      <c r="C1193" s="11">
        <f>SUM(C1183:C1192)</f>
        <v>34414733.399999999</v>
      </c>
      <c r="D1193" s="11">
        <f>SUM(D1183:D1192)</f>
        <v>27405714.57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>
        <v>51080501</v>
      </c>
      <c r="B1200" s="7" t="s">
        <v>207</v>
      </c>
      <c r="C1200" s="8"/>
      <c r="D1200" s="8"/>
    </row>
    <row r="1201" spans="1:4" x14ac:dyDescent="0.25">
      <c r="A1201" s="6">
        <v>51080502</v>
      </c>
      <c r="B1201" s="7" t="s">
        <v>208</v>
      </c>
      <c r="C1201" s="8"/>
      <c r="D1201" s="8"/>
    </row>
    <row r="1202" spans="1:4" x14ac:dyDescent="0.25">
      <c r="A1202" s="6">
        <v>51080503</v>
      </c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21"/>
      <c r="D1204" s="21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>
        <v>17553.759999999998</v>
      </c>
      <c r="D1207" s="8">
        <v>0</v>
      </c>
    </row>
    <row r="1208" spans="1:4" x14ac:dyDescent="0.25">
      <c r="A1208" s="6">
        <v>510902</v>
      </c>
      <c r="B1208" s="7" t="s">
        <v>87</v>
      </c>
      <c r="C1208" s="8"/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>
        <v>51090501</v>
      </c>
      <c r="B1212" s="7" t="s">
        <v>207</v>
      </c>
      <c r="C1212" s="8"/>
      <c r="D1212" s="8"/>
    </row>
    <row r="1213" spans="1:4" x14ac:dyDescent="0.25">
      <c r="A1213" s="6">
        <v>51090502</v>
      </c>
      <c r="B1213" s="7" t="s">
        <v>208</v>
      </c>
      <c r="C1213" s="8"/>
      <c r="D1213" s="8"/>
    </row>
    <row r="1214" spans="1:4" x14ac:dyDescent="0.25">
      <c r="A1214" s="6">
        <v>51090503</v>
      </c>
      <c r="B1214" s="7" t="s">
        <v>209</v>
      </c>
      <c r="C1214" s="8">
        <v>817617333.60000002</v>
      </c>
      <c r="D1214" s="8">
        <v>792361849.91999996</v>
      </c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21"/>
      <c r="D1216" s="21"/>
    </row>
    <row r="1217" spans="1:4" ht="15.75" thickBot="1" x14ac:dyDescent="0.3">
      <c r="A1217" s="9" t="s">
        <v>18</v>
      </c>
      <c r="B1217" s="10"/>
      <c r="C1217" s="11">
        <f>SUM(C1207:C1216)</f>
        <v>817634887.36000001</v>
      </c>
      <c r="D1217" s="11">
        <f>SUM(D1207:D1216)</f>
        <v>792361849.91999996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>
        <v>51100501</v>
      </c>
      <c r="B1224" s="7" t="s">
        <v>207</v>
      </c>
      <c r="C1224" s="8"/>
      <c r="D1224" s="8"/>
    </row>
    <row r="1225" spans="1:4" x14ac:dyDescent="0.25">
      <c r="A1225" s="6">
        <v>51100502</v>
      </c>
      <c r="B1225" s="7" t="s">
        <v>208</v>
      </c>
      <c r="C1225" s="8"/>
      <c r="D1225" s="8"/>
    </row>
    <row r="1226" spans="1:4" x14ac:dyDescent="0.25">
      <c r="A1226" s="6">
        <v>51100503</v>
      </c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21"/>
      <c r="D1228" s="21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/>
      <c r="D1232" s="8"/>
    </row>
    <row r="1233" spans="1:4" x14ac:dyDescent="0.25">
      <c r="A1233" s="6">
        <v>511103</v>
      </c>
      <c r="B1233" s="7" t="s">
        <v>334</v>
      </c>
      <c r="C1233" s="8">
        <v>80387.62</v>
      </c>
      <c r="D1233" s="8">
        <v>98193.46</v>
      </c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>
        <v>51110501</v>
      </c>
      <c r="B1236" s="7" t="s">
        <v>207</v>
      </c>
      <c r="C1236" s="8"/>
      <c r="D1236" s="8"/>
    </row>
    <row r="1237" spans="1:4" x14ac:dyDescent="0.25">
      <c r="A1237" s="6">
        <v>51110502</v>
      </c>
      <c r="B1237" s="7" t="s">
        <v>208</v>
      </c>
      <c r="C1237" s="8"/>
      <c r="D1237" s="8"/>
    </row>
    <row r="1238" spans="1:4" x14ac:dyDescent="0.25">
      <c r="A1238" s="6">
        <v>51110503</v>
      </c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21"/>
      <c r="D1240" s="21"/>
    </row>
    <row r="1241" spans="1:4" ht="15.75" thickBot="1" x14ac:dyDescent="0.3">
      <c r="A1241" s="9" t="s">
        <v>18</v>
      </c>
      <c r="B1241" s="10"/>
      <c r="C1241" s="11">
        <f>SUM(C1231:C1240)</f>
        <v>80387.62</v>
      </c>
      <c r="D1241" s="11">
        <f>SUM(D1231:D1240)</f>
        <v>98193.46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54">
        <v>511201</v>
      </c>
      <c r="B1243" s="7" t="s">
        <v>86</v>
      </c>
      <c r="C1243" s="14">
        <v>207805.04</v>
      </c>
      <c r="D1243" s="14">
        <v>175341.22</v>
      </c>
    </row>
    <row r="1244" spans="1:4" x14ac:dyDescent="0.25">
      <c r="A1244" s="54">
        <v>511202</v>
      </c>
      <c r="B1244" s="7" t="s">
        <v>87</v>
      </c>
      <c r="C1244" s="14">
        <v>250663.64</v>
      </c>
      <c r="D1244" s="14">
        <v>229355.45</v>
      </c>
    </row>
    <row r="1245" spans="1:4" x14ac:dyDescent="0.25">
      <c r="A1245" s="54">
        <v>511203</v>
      </c>
      <c r="B1245" s="7" t="s">
        <v>334</v>
      </c>
      <c r="C1245" s="14">
        <v>158001.17000000001</v>
      </c>
      <c r="D1245" s="14">
        <v>219767.48</v>
      </c>
    </row>
    <row r="1246" spans="1:4" x14ac:dyDescent="0.25">
      <c r="A1246" s="54">
        <v>511204</v>
      </c>
      <c r="B1246" s="7" t="s">
        <v>89</v>
      </c>
      <c r="C1246" s="14"/>
      <c r="D1246" s="14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>
        <v>51120501</v>
      </c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>
        <v>51120503</v>
      </c>
      <c r="B1250" s="7" t="s">
        <v>209</v>
      </c>
      <c r="C1250" s="8">
        <v>54161497.409999996</v>
      </c>
      <c r="D1250" s="8">
        <v>51867009.469999999</v>
      </c>
    </row>
    <row r="1251" spans="1:4" x14ac:dyDescent="0.25">
      <c r="A1251" s="6">
        <v>511206</v>
      </c>
      <c r="B1251" s="7" t="s">
        <v>91</v>
      </c>
      <c r="C1251" s="8">
        <v>358161.36</v>
      </c>
      <c r="D1251" s="8">
        <v>238529</v>
      </c>
    </row>
    <row r="1252" spans="1:4" ht="15.75" thickBot="1" x14ac:dyDescent="0.3">
      <c r="A1252" s="16">
        <v>511207</v>
      </c>
      <c r="B1252" s="20" t="s">
        <v>92</v>
      </c>
      <c r="C1252" s="18">
        <v>9765620.4600000009</v>
      </c>
      <c r="D1252" s="18">
        <v>9331069.3000000007</v>
      </c>
    </row>
    <row r="1253" spans="1:4" ht="15.75" thickBot="1" x14ac:dyDescent="0.3">
      <c r="A1253" s="9" t="s">
        <v>18</v>
      </c>
      <c r="B1253" s="10"/>
      <c r="C1253" s="11">
        <f>SUM(C1243:C1252)</f>
        <v>64901749.079999998</v>
      </c>
      <c r="D1253" s="11">
        <f>SUM(D1243:D1252)</f>
        <v>62061071.920000002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>
        <v>53462.57</v>
      </c>
      <c r="D1255" s="8">
        <v>84322.2</v>
      </c>
    </row>
    <row r="1256" spans="1:4" x14ac:dyDescent="0.25">
      <c r="A1256" s="6">
        <v>511302</v>
      </c>
      <c r="B1256" s="7" t="s">
        <v>87</v>
      </c>
      <c r="C1256" s="8">
        <v>51507.14</v>
      </c>
      <c r="D1256" s="8">
        <v>145150.67000000001</v>
      </c>
    </row>
    <row r="1257" spans="1:4" x14ac:dyDescent="0.25">
      <c r="A1257" s="6">
        <v>511303</v>
      </c>
      <c r="B1257" s="7" t="s">
        <v>334</v>
      </c>
      <c r="C1257" s="8">
        <v>39277.39</v>
      </c>
      <c r="D1257" s="8">
        <v>34336.870000000003</v>
      </c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>
        <v>51130501</v>
      </c>
      <c r="B1260" s="7" t="s">
        <v>207</v>
      </c>
      <c r="C1260" s="8"/>
      <c r="D1260" s="8"/>
    </row>
    <row r="1261" spans="1:4" x14ac:dyDescent="0.25">
      <c r="A1261" s="6">
        <v>51130502</v>
      </c>
      <c r="B1261" s="7" t="s">
        <v>208</v>
      </c>
      <c r="C1261" s="8"/>
      <c r="D1261" s="8"/>
    </row>
    <row r="1262" spans="1:4" x14ac:dyDescent="0.25">
      <c r="A1262" s="6">
        <v>51130503</v>
      </c>
      <c r="B1262" s="7" t="s">
        <v>209</v>
      </c>
      <c r="C1262" s="8">
        <v>39618092.789999999</v>
      </c>
      <c r="D1262" s="8">
        <v>37023013.109999999</v>
      </c>
    </row>
    <row r="1263" spans="1:4" x14ac:dyDescent="0.25">
      <c r="A1263" s="6">
        <v>511306</v>
      </c>
      <c r="B1263" s="7" t="s">
        <v>91</v>
      </c>
      <c r="C1263" s="8">
        <v>2168.02</v>
      </c>
      <c r="D1263" s="8">
        <v>9308.01</v>
      </c>
    </row>
    <row r="1264" spans="1:4" ht="15.75" thickBot="1" x14ac:dyDescent="0.3">
      <c r="A1264" s="19">
        <v>511307</v>
      </c>
      <c r="B1264" s="20" t="s">
        <v>92</v>
      </c>
      <c r="C1264" s="18">
        <v>10479422.130000001</v>
      </c>
      <c r="D1264" s="18">
        <v>5366667.6399999997</v>
      </c>
    </row>
    <row r="1265" spans="1:4" ht="15.75" thickBot="1" x14ac:dyDescent="0.3">
      <c r="A1265" s="9" t="s">
        <v>18</v>
      </c>
      <c r="B1265" s="10"/>
      <c r="C1265" s="11">
        <f>SUM(C1255:C1264)</f>
        <v>50243930.040000007</v>
      </c>
      <c r="D1265" s="11">
        <f>SUM(D1255:D1264)</f>
        <v>42662798.5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/>
      <c r="D1267" s="8"/>
    </row>
    <row r="1268" spans="1:4" x14ac:dyDescent="0.25">
      <c r="A1268" s="6">
        <v>511402</v>
      </c>
      <c r="B1268" s="7" t="s">
        <v>339</v>
      </c>
      <c r="C1268" s="8">
        <v>70161</v>
      </c>
      <c r="D1268" s="8">
        <v>161</v>
      </c>
    </row>
    <row r="1269" spans="1:4" x14ac:dyDescent="0.25">
      <c r="A1269" s="6">
        <v>511403</v>
      </c>
      <c r="B1269" s="7" t="s">
        <v>340</v>
      </c>
      <c r="C1269" s="8"/>
      <c r="D1269" s="8"/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/>
      <c r="D1271" s="8"/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15"/>
      <c r="D1274" s="8"/>
    </row>
    <row r="1275" spans="1:4" x14ac:dyDescent="0.25">
      <c r="A1275" s="6">
        <v>51140801</v>
      </c>
      <c r="B1275" s="7" t="s">
        <v>207</v>
      </c>
      <c r="C1275" s="8"/>
      <c r="D1275" s="8"/>
    </row>
    <row r="1276" spans="1:4" x14ac:dyDescent="0.25">
      <c r="A1276" s="6">
        <v>51140802</v>
      </c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>
        <v>2046167377.6500001</v>
      </c>
      <c r="D1277" s="8">
        <v>1241985661.79</v>
      </c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>
        <v>60000</v>
      </c>
      <c r="D1280" s="18">
        <v>90000</v>
      </c>
    </row>
    <row r="1281" spans="1:4" ht="15.75" thickBot="1" x14ac:dyDescent="0.3">
      <c r="A1281" s="9" t="s">
        <v>18</v>
      </c>
      <c r="B1281" s="55"/>
      <c r="C1281" s="11">
        <f>SUM(C1267:C1280)</f>
        <v>2046297538.6500001</v>
      </c>
      <c r="D1281" s="11">
        <f>SUM(D1267:D1280)</f>
        <v>1242075822.79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/>
      <c r="D1284" s="8"/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/>
      <c r="D1287" s="8"/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>
        <v>51150801</v>
      </c>
      <c r="B1291" s="7" t="s">
        <v>207</v>
      </c>
      <c r="C1291" s="18"/>
      <c r="D1291" s="18"/>
    </row>
    <row r="1292" spans="1:4" x14ac:dyDescent="0.25">
      <c r="A1292" s="16">
        <v>51150802</v>
      </c>
      <c r="B1292" s="7" t="s">
        <v>208</v>
      </c>
      <c r="C1292" s="18"/>
      <c r="D1292" s="18"/>
    </row>
    <row r="1293" spans="1:4" x14ac:dyDescent="0.25">
      <c r="A1293" s="16">
        <v>51150803</v>
      </c>
      <c r="B1293" s="7" t="s">
        <v>209</v>
      </c>
      <c r="C1293" s="18">
        <v>971648222.89999998</v>
      </c>
      <c r="D1293" s="18">
        <v>706807393.89999998</v>
      </c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971648222.89999998</v>
      </c>
      <c r="D1297" s="11">
        <f>SUM(D1283:D1296)</f>
        <v>706807393.89999998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/>
      <c r="D1299" s="8"/>
    </row>
    <row r="1300" spans="1:4" x14ac:dyDescent="0.25">
      <c r="A1300" s="6">
        <v>511602</v>
      </c>
      <c r="B1300" s="7" t="s">
        <v>348</v>
      </c>
      <c r="C1300" s="8"/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/>
      <c r="D1302" s="8"/>
    </row>
    <row r="1303" spans="1:4" x14ac:dyDescent="0.25">
      <c r="A1303" s="6">
        <v>511605</v>
      </c>
      <c r="B1303" s="7" t="s">
        <v>351</v>
      </c>
      <c r="C1303" s="8"/>
      <c r="D1303" s="8"/>
    </row>
    <row r="1304" spans="1:4" x14ac:dyDescent="0.25">
      <c r="A1304" s="6">
        <v>511606</v>
      </c>
      <c r="B1304" s="7" t="s">
        <v>352</v>
      </c>
      <c r="C1304" s="8"/>
      <c r="D1304" s="8"/>
    </row>
    <row r="1305" spans="1:4" x14ac:dyDescent="0.25">
      <c r="A1305" s="6">
        <v>511607</v>
      </c>
      <c r="B1305" s="7" t="s">
        <v>353</v>
      </c>
      <c r="C1305" s="8"/>
      <c r="D1305" s="8"/>
    </row>
    <row r="1306" spans="1:4" x14ac:dyDescent="0.25">
      <c r="A1306" s="6">
        <v>511608</v>
      </c>
      <c r="B1306" s="7" t="s">
        <v>354</v>
      </c>
      <c r="C1306" s="8"/>
      <c r="D1306" s="8"/>
    </row>
    <row r="1307" spans="1:4" x14ac:dyDescent="0.25">
      <c r="A1307" s="6">
        <v>511609</v>
      </c>
      <c r="B1307" s="7" t="s">
        <v>355</v>
      </c>
      <c r="C1307" s="8"/>
      <c r="D1307" s="8"/>
    </row>
    <row r="1308" spans="1:4" x14ac:dyDescent="0.25">
      <c r="A1308" s="6">
        <v>511610</v>
      </c>
      <c r="B1308" s="7" t="s">
        <v>356</v>
      </c>
      <c r="C1308" s="8"/>
      <c r="D1308" s="8"/>
    </row>
    <row r="1309" spans="1:4" x14ac:dyDescent="0.25">
      <c r="A1309" s="6">
        <v>511611</v>
      </c>
      <c r="B1309" s="7" t="s">
        <v>357</v>
      </c>
      <c r="C1309" s="8"/>
      <c r="D1309" s="8"/>
    </row>
    <row r="1310" spans="1:4" x14ac:dyDescent="0.25">
      <c r="A1310" s="6">
        <v>511612</v>
      </c>
      <c r="B1310" s="7" t="s">
        <v>358</v>
      </c>
      <c r="C1310" s="8"/>
      <c r="D1310" s="8"/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/>
      <c r="D1314" s="8"/>
    </row>
    <row r="1315" spans="1:4" x14ac:dyDescent="0.25">
      <c r="A1315" s="6">
        <v>511617</v>
      </c>
      <c r="B1315" s="7" t="s">
        <v>363</v>
      </c>
      <c r="C1315" s="8"/>
      <c r="D1315" s="8"/>
    </row>
    <row r="1316" spans="1:4" x14ac:dyDescent="0.25">
      <c r="A1316" s="6">
        <v>511618</v>
      </c>
      <c r="B1316" s="7" t="s">
        <v>364</v>
      </c>
      <c r="C1316" s="8"/>
      <c r="D1316" s="8"/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/>
      <c r="D1318" s="8"/>
    </row>
    <row r="1319" spans="1:4" x14ac:dyDescent="0.25">
      <c r="A1319" s="6">
        <v>511621</v>
      </c>
      <c r="B1319" s="7" t="s">
        <v>367</v>
      </c>
      <c r="C1319" s="8"/>
      <c r="D1319" s="8"/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/>
      <c r="D1321" s="8"/>
    </row>
    <row r="1322" spans="1:4" x14ac:dyDescent="0.25">
      <c r="A1322" s="6">
        <v>511624</v>
      </c>
      <c r="B1322" s="7" t="s">
        <v>370</v>
      </c>
      <c r="C1322" s="8"/>
      <c r="D1322" s="8"/>
    </row>
    <row r="1323" spans="1:4" x14ac:dyDescent="0.25">
      <c r="A1323" s="6">
        <v>511625</v>
      </c>
      <c r="B1323" s="7" t="s">
        <v>371</v>
      </c>
      <c r="C1323" s="8"/>
      <c r="D1323" s="8"/>
    </row>
    <row r="1324" spans="1:4" x14ac:dyDescent="0.25">
      <c r="A1324" s="6">
        <v>511626</v>
      </c>
      <c r="B1324" s="7" t="s">
        <v>372</v>
      </c>
      <c r="C1324" s="8"/>
      <c r="D1324" s="8"/>
    </row>
    <row r="1325" spans="1:4" x14ac:dyDescent="0.25">
      <c r="A1325" s="6">
        <v>511627</v>
      </c>
      <c r="B1325" s="7" t="s">
        <v>373</v>
      </c>
      <c r="C1325" s="8"/>
      <c r="D1325" s="8"/>
    </row>
    <row r="1326" spans="1:4" x14ac:dyDescent="0.25">
      <c r="A1326" s="6">
        <v>511628</v>
      </c>
      <c r="B1326" s="7" t="s">
        <v>374</v>
      </c>
      <c r="C1326" s="8"/>
      <c r="D1326" s="8"/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/>
      <c r="D1329" s="8"/>
    </row>
    <row r="1330" spans="1:4" x14ac:dyDescent="0.25">
      <c r="A1330" s="6">
        <v>511632</v>
      </c>
      <c r="B1330" s="7" t="s">
        <v>378</v>
      </c>
      <c r="C1330" s="8"/>
      <c r="D1330" s="8"/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/>
      <c r="D1332" s="8"/>
    </row>
    <row r="1333" spans="1:4" x14ac:dyDescent="0.25">
      <c r="A1333" s="6">
        <v>511635</v>
      </c>
      <c r="B1333" s="7" t="s">
        <v>381</v>
      </c>
      <c r="C1333" s="8"/>
      <c r="D1333" s="8"/>
    </row>
    <row r="1334" spans="1:4" x14ac:dyDescent="0.25">
      <c r="A1334" s="6">
        <v>511636</v>
      </c>
      <c r="B1334" s="7" t="s">
        <v>382</v>
      </c>
      <c r="C1334" s="8"/>
      <c r="D1334" s="8"/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/>
      <c r="D1338" s="8"/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/>
      <c r="D1342" s="8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>
        <v>52010801</v>
      </c>
      <c r="B1360" s="7" t="s">
        <v>207</v>
      </c>
      <c r="C1360" s="8"/>
      <c r="D1360" s="8"/>
    </row>
    <row r="1361" spans="1:4" x14ac:dyDescent="0.25">
      <c r="A1361" s="6">
        <v>52010802</v>
      </c>
      <c r="B1361" s="7" t="s">
        <v>208</v>
      </c>
      <c r="C1361" s="8"/>
      <c r="D1361" s="8"/>
    </row>
    <row r="1362" spans="1:4" x14ac:dyDescent="0.25">
      <c r="A1362" s="6">
        <v>52010803</v>
      </c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21"/>
      <c r="D1363" s="21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>
        <v>52020801</v>
      </c>
      <c r="B1374" s="7" t="s">
        <v>207</v>
      </c>
      <c r="C1374" s="8"/>
      <c r="D1374" s="8"/>
    </row>
    <row r="1375" spans="1:4" x14ac:dyDescent="0.25">
      <c r="A1375" s="6">
        <v>52020802</v>
      </c>
      <c r="B1375" s="7" t="s">
        <v>208</v>
      </c>
      <c r="C1375" s="8"/>
      <c r="D1375" s="8"/>
    </row>
    <row r="1376" spans="1:4" x14ac:dyDescent="0.25">
      <c r="A1376" s="6">
        <v>52020803</v>
      </c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21"/>
      <c r="D1377" s="21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>
        <v>52030501</v>
      </c>
      <c r="B1385" s="7" t="s">
        <v>207</v>
      </c>
      <c r="C1385" s="8"/>
      <c r="D1385" s="8"/>
    </row>
    <row r="1386" spans="1:4" x14ac:dyDescent="0.25">
      <c r="A1386" s="6">
        <v>52030502</v>
      </c>
      <c r="B1386" s="7" t="s">
        <v>208</v>
      </c>
      <c r="C1386" s="8"/>
      <c r="D1386" s="8"/>
    </row>
    <row r="1387" spans="1:4" x14ac:dyDescent="0.25">
      <c r="A1387" s="6">
        <v>52030503</v>
      </c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21"/>
      <c r="D1389" s="21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>
        <v>52040601</v>
      </c>
      <c r="B1398" s="7" t="s">
        <v>207</v>
      </c>
      <c r="C1398" s="8"/>
      <c r="D1398" s="8"/>
    </row>
    <row r="1399" spans="1:4" x14ac:dyDescent="0.25">
      <c r="A1399" s="6">
        <v>52040602</v>
      </c>
      <c r="B1399" s="7" t="s">
        <v>208</v>
      </c>
      <c r="C1399" s="8"/>
      <c r="D1399" s="8"/>
    </row>
    <row r="1400" spans="1:4" x14ac:dyDescent="0.25">
      <c r="A1400" s="6">
        <v>52040603</v>
      </c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21"/>
      <c r="D1402" s="21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>
        <v>52050501</v>
      </c>
      <c r="B1410" s="7" t="s">
        <v>207</v>
      </c>
      <c r="C1410" s="8"/>
      <c r="D1410" s="8"/>
    </row>
    <row r="1411" spans="1:4" x14ac:dyDescent="0.25">
      <c r="A1411" s="6">
        <v>52050502</v>
      </c>
      <c r="B1411" s="7" t="s">
        <v>208</v>
      </c>
      <c r="C1411" s="8"/>
      <c r="D1411" s="8"/>
    </row>
    <row r="1412" spans="1:4" x14ac:dyDescent="0.25">
      <c r="A1412" s="6">
        <v>52050503</v>
      </c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>
        <v>52060401</v>
      </c>
      <c r="B1421" s="7" t="s">
        <v>207</v>
      </c>
      <c r="C1421" s="8"/>
      <c r="D1421" s="8"/>
    </row>
    <row r="1422" spans="1:4" x14ac:dyDescent="0.25">
      <c r="A1422" s="6">
        <v>52060402</v>
      </c>
      <c r="B1422" s="7" t="s">
        <v>208</v>
      </c>
      <c r="C1422" s="8"/>
      <c r="D1422" s="8"/>
    </row>
    <row r="1423" spans="1:4" x14ac:dyDescent="0.25">
      <c r="A1423" s="6">
        <v>52060403</v>
      </c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21"/>
      <c r="D1425" s="21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>
        <v>52070401</v>
      </c>
      <c r="B1432" s="7" t="s">
        <v>207</v>
      </c>
      <c r="C1432" s="8"/>
      <c r="D1432" s="8"/>
    </row>
    <row r="1433" spans="1:4" x14ac:dyDescent="0.25">
      <c r="A1433" s="6">
        <v>52070402</v>
      </c>
      <c r="B1433" s="7" t="s">
        <v>208</v>
      </c>
      <c r="C1433" s="8"/>
      <c r="D1433" s="8"/>
    </row>
    <row r="1434" spans="1:4" x14ac:dyDescent="0.25">
      <c r="A1434" s="6">
        <v>52070403</v>
      </c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21"/>
      <c r="D1436" s="21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>
        <v>52080501</v>
      </c>
      <c r="B1444" s="7" t="s">
        <v>207</v>
      </c>
      <c r="C1444" s="8"/>
      <c r="D1444" s="8"/>
    </row>
    <row r="1445" spans="1:4" x14ac:dyDescent="0.25">
      <c r="A1445" s="6">
        <v>52080502</v>
      </c>
      <c r="B1445" s="7" t="s">
        <v>208</v>
      </c>
      <c r="C1445" s="8"/>
      <c r="D1445" s="8"/>
    </row>
    <row r="1446" spans="1:4" x14ac:dyDescent="0.25">
      <c r="A1446" s="6">
        <v>52080503</v>
      </c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21"/>
      <c r="D1448" s="21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>
        <v>52090501</v>
      </c>
      <c r="B1456" s="7" t="s">
        <v>207</v>
      </c>
      <c r="C1456" s="8"/>
      <c r="D1456" s="8"/>
    </row>
    <row r="1457" spans="1:4" x14ac:dyDescent="0.25">
      <c r="A1457" s="6">
        <v>52090502</v>
      </c>
      <c r="B1457" s="7" t="s">
        <v>208</v>
      </c>
      <c r="C1457" s="8"/>
      <c r="D1457" s="8"/>
    </row>
    <row r="1458" spans="1:4" x14ac:dyDescent="0.25">
      <c r="A1458" s="6">
        <v>52090503</v>
      </c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21"/>
      <c r="D1460" s="21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>
        <v>52100501</v>
      </c>
      <c r="B1468" s="7" t="s">
        <v>207</v>
      </c>
      <c r="C1468" s="8"/>
      <c r="D1468" s="8"/>
    </row>
    <row r="1469" spans="1:4" x14ac:dyDescent="0.25">
      <c r="A1469" s="6">
        <v>52100502</v>
      </c>
      <c r="B1469" s="7" t="s">
        <v>208</v>
      </c>
      <c r="C1469" s="8"/>
      <c r="D1469" s="8"/>
    </row>
    <row r="1470" spans="1:4" x14ac:dyDescent="0.25">
      <c r="A1470" s="6">
        <v>52100503</v>
      </c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21"/>
      <c r="D1472" s="21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>
        <v>52110501</v>
      </c>
      <c r="B1480" s="7" t="s">
        <v>207</v>
      </c>
      <c r="C1480" s="8"/>
      <c r="D1480" s="8"/>
    </row>
    <row r="1481" spans="1:4" x14ac:dyDescent="0.25">
      <c r="A1481" s="6">
        <v>52110502</v>
      </c>
      <c r="B1481" s="7" t="s">
        <v>208</v>
      </c>
      <c r="C1481" s="8"/>
      <c r="D1481" s="8"/>
    </row>
    <row r="1482" spans="1:4" x14ac:dyDescent="0.25">
      <c r="A1482" s="6">
        <v>52110503</v>
      </c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21"/>
      <c r="D1484" s="21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>
        <v>52120501</v>
      </c>
      <c r="B1492" s="7" t="s">
        <v>207</v>
      </c>
      <c r="C1492" s="8"/>
      <c r="D1492" s="8"/>
    </row>
    <row r="1493" spans="1:4" x14ac:dyDescent="0.25">
      <c r="A1493" s="6">
        <v>52120502</v>
      </c>
      <c r="B1493" s="7" t="s">
        <v>208</v>
      </c>
      <c r="C1493" s="8"/>
      <c r="D1493" s="8"/>
    </row>
    <row r="1494" spans="1:4" x14ac:dyDescent="0.25">
      <c r="A1494" s="6">
        <v>52120503</v>
      </c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21"/>
      <c r="D1496" s="21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>
        <v>52130501</v>
      </c>
      <c r="B1504" s="7" t="s">
        <v>207</v>
      </c>
      <c r="C1504" s="8"/>
      <c r="D1504" s="8"/>
    </row>
    <row r="1505" spans="1:4" x14ac:dyDescent="0.25">
      <c r="A1505" s="6">
        <v>52130502</v>
      </c>
      <c r="B1505" s="7" t="s">
        <v>208</v>
      </c>
      <c r="C1505" s="8"/>
      <c r="D1505" s="8"/>
    </row>
    <row r="1506" spans="1:4" x14ac:dyDescent="0.25">
      <c r="A1506" s="6">
        <v>52130503</v>
      </c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21"/>
      <c r="D1508" s="21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>
        <v>52140501</v>
      </c>
      <c r="B1516" s="7" t="s">
        <v>207</v>
      </c>
      <c r="C1516" s="8"/>
      <c r="D1516" s="8"/>
    </row>
    <row r="1517" spans="1:4" x14ac:dyDescent="0.25">
      <c r="A1517" s="6">
        <v>52140502</v>
      </c>
      <c r="B1517" s="7" t="s">
        <v>208</v>
      </c>
      <c r="C1517" s="8"/>
      <c r="D1517" s="8"/>
    </row>
    <row r="1518" spans="1:4" x14ac:dyDescent="0.25">
      <c r="A1518" s="6">
        <v>52140503</v>
      </c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21"/>
      <c r="D1520" s="21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>
        <v>52150501</v>
      </c>
      <c r="B1528" s="7" t="s">
        <v>207</v>
      </c>
      <c r="C1528" s="8"/>
      <c r="D1528" s="8"/>
    </row>
    <row r="1529" spans="1:4" x14ac:dyDescent="0.25">
      <c r="A1529" s="6">
        <v>52150502</v>
      </c>
      <c r="B1529" s="7" t="s">
        <v>208</v>
      </c>
      <c r="C1529" s="8"/>
      <c r="D1529" s="8"/>
    </row>
    <row r="1530" spans="1:4" x14ac:dyDescent="0.25">
      <c r="A1530" s="6">
        <v>52150503</v>
      </c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21"/>
      <c r="D1532" s="21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>
        <v>52160801</v>
      </c>
      <c r="B1543" s="7" t="s">
        <v>207</v>
      </c>
      <c r="C1543" s="8"/>
      <c r="D1543" s="8"/>
    </row>
    <row r="1544" spans="1:4" x14ac:dyDescent="0.25">
      <c r="A1544" s="6">
        <v>52160802</v>
      </c>
      <c r="B1544" s="7" t="s">
        <v>208</v>
      </c>
      <c r="C1544" s="8"/>
      <c r="D1544" s="8"/>
    </row>
    <row r="1545" spans="1:4" x14ac:dyDescent="0.25">
      <c r="A1545" s="6">
        <v>52160803</v>
      </c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21"/>
      <c r="D1548" s="21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>
        <v>52170801</v>
      </c>
      <c r="B1559" s="7" t="s">
        <v>207</v>
      </c>
      <c r="C1559" s="8"/>
      <c r="D1559" s="8"/>
    </row>
    <row r="1560" spans="1:4" x14ac:dyDescent="0.25">
      <c r="A1560" s="6">
        <v>52170802</v>
      </c>
      <c r="B1560" s="7" t="s">
        <v>208</v>
      </c>
      <c r="C1560" s="8"/>
      <c r="D1560" s="8"/>
    </row>
    <row r="1561" spans="1:4" x14ac:dyDescent="0.25">
      <c r="A1561" s="6">
        <v>52170803</v>
      </c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21"/>
      <c r="D1564" s="21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>
        <v>10956384.92</v>
      </c>
      <c r="D1612" s="8">
        <v>25525799.670000002</v>
      </c>
    </row>
    <row r="1613" spans="1:4" x14ac:dyDescent="0.25">
      <c r="A1613" s="6">
        <v>530102</v>
      </c>
      <c r="B1613" s="7" t="s">
        <v>95</v>
      </c>
      <c r="C1613" s="8">
        <v>6219629.9400000004</v>
      </c>
      <c r="D1613" s="8">
        <v>4887369.4400000004</v>
      </c>
    </row>
    <row r="1614" spans="1:4" x14ac:dyDescent="0.25">
      <c r="A1614" s="6">
        <v>530103</v>
      </c>
      <c r="B1614" s="7" t="s">
        <v>96</v>
      </c>
      <c r="C1614" s="8">
        <v>382817.45</v>
      </c>
      <c r="D1614" s="8">
        <v>6400532.4100000001</v>
      </c>
    </row>
    <row r="1615" spans="1:4" x14ac:dyDescent="0.25">
      <c r="A1615" s="6">
        <v>530104</v>
      </c>
      <c r="B1615" s="7" t="s">
        <v>97</v>
      </c>
      <c r="C1615" s="8">
        <v>2840000</v>
      </c>
      <c r="D1615" s="8">
        <v>5336060</v>
      </c>
    </row>
    <row r="1616" spans="1:4" x14ac:dyDescent="0.25">
      <c r="A1616" s="6">
        <v>530105</v>
      </c>
      <c r="B1616" s="7" t="s">
        <v>98</v>
      </c>
      <c r="C1616" s="8">
        <v>1550173.1</v>
      </c>
      <c r="D1616" s="8">
        <v>1054176.8899999999</v>
      </c>
    </row>
    <row r="1617" spans="1:4" x14ac:dyDescent="0.25">
      <c r="A1617" s="6">
        <v>530106</v>
      </c>
      <c r="B1617" s="7" t="s">
        <v>99</v>
      </c>
      <c r="C1617" s="8">
        <v>115840049.66</v>
      </c>
      <c r="D1617" s="8">
        <v>104845477.84999999</v>
      </c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>
        <v>6404635.0800000001</v>
      </c>
      <c r="D1619" s="8">
        <v>2673361.33</v>
      </c>
    </row>
    <row r="1620" spans="1:4" x14ac:dyDescent="0.25">
      <c r="A1620" s="6">
        <v>530109</v>
      </c>
      <c r="B1620" s="7" t="s">
        <v>102</v>
      </c>
      <c r="C1620" s="8">
        <v>5024934.01</v>
      </c>
      <c r="D1620" s="8">
        <v>1136504.1100000001</v>
      </c>
    </row>
    <row r="1621" spans="1:4" x14ac:dyDescent="0.25">
      <c r="A1621" s="6">
        <v>530110</v>
      </c>
      <c r="B1621" s="7" t="s">
        <v>103</v>
      </c>
      <c r="C1621" s="8">
        <v>102200.66</v>
      </c>
      <c r="D1621" s="8">
        <v>17516.88</v>
      </c>
    </row>
    <row r="1622" spans="1:4" x14ac:dyDescent="0.25">
      <c r="A1622" s="6">
        <v>530111</v>
      </c>
      <c r="B1622" s="7" t="s">
        <v>104</v>
      </c>
      <c r="C1622" s="8">
        <v>442083.16</v>
      </c>
      <c r="D1622" s="8">
        <v>533813.56000000006</v>
      </c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>
        <v>12300</v>
      </c>
      <c r="D1625" s="8"/>
    </row>
    <row r="1626" spans="1:4" ht="15.75" thickBot="1" x14ac:dyDescent="0.3">
      <c r="A1626" s="19">
        <v>530115</v>
      </c>
      <c r="B1626" s="20" t="s">
        <v>108</v>
      </c>
      <c r="C1626" s="21"/>
      <c r="D1626" s="21">
        <v>-1410</v>
      </c>
    </row>
    <row r="1627" spans="1:4" ht="15.75" thickBot="1" x14ac:dyDescent="0.3">
      <c r="A1627" s="9" t="s">
        <v>18</v>
      </c>
      <c r="B1627" s="10"/>
      <c r="C1627" s="11">
        <f>SUM(C1612:C1626)</f>
        <v>149775207.97999999</v>
      </c>
      <c r="D1627" s="11">
        <f>SUM(D1612:D1626)</f>
        <v>152409202.14000002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>
        <v>3223910.89</v>
      </c>
      <c r="D1629" s="8">
        <v>2956983.84</v>
      </c>
    </row>
    <row r="1630" spans="1:4" x14ac:dyDescent="0.25">
      <c r="A1630" s="6">
        <v>530202</v>
      </c>
      <c r="B1630" s="7" t="s">
        <v>95</v>
      </c>
      <c r="C1630" s="8">
        <v>4929898.22</v>
      </c>
      <c r="D1630" s="8">
        <v>5000201.3</v>
      </c>
    </row>
    <row r="1631" spans="1:4" x14ac:dyDescent="0.25">
      <c r="A1631" s="6">
        <v>530203</v>
      </c>
      <c r="B1631" s="7" t="s">
        <v>96</v>
      </c>
      <c r="C1631" s="8">
        <v>620062.63</v>
      </c>
      <c r="D1631" s="8">
        <v>446979.96</v>
      </c>
    </row>
    <row r="1632" spans="1:4" x14ac:dyDescent="0.25">
      <c r="A1632" s="6">
        <v>530204</v>
      </c>
      <c r="B1632" s="7" t="s">
        <v>97</v>
      </c>
      <c r="C1632" s="8">
        <v>2499829.13</v>
      </c>
      <c r="D1632" s="8">
        <v>2581852.9900000002</v>
      </c>
    </row>
    <row r="1633" spans="1:4" x14ac:dyDescent="0.25">
      <c r="A1633" s="6">
        <v>530205</v>
      </c>
      <c r="B1633" s="7" t="s">
        <v>98</v>
      </c>
      <c r="C1633" s="8">
        <v>212376</v>
      </c>
      <c r="D1633" s="8">
        <v>259860.95</v>
      </c>
    </row>
    <row r="1634" spans="1:4" x14ac:dyDescent="0.25">
      <c r="A1634" s="6">
        <v>530206</v>
      </c>
      <c r="B1634" s="7" t="s">
        <v>99</v>
      </c>
      <c r="C1634" s="8">
        <v>43404922.43</v>
      </c>
      <c r="D1634" s="8">
        <v>43346165.509999998</v>
      </c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>
        <v>5672661.9199999999</v>
      </c>
      <c r="D1636" s="8">
        <v>5689620.7300000004</v>
      </c>
    </row>
    <row r="1637" spans="1:4" x14ac:dyDescent="0.25">
      <c r="A1637" s="6">
        <v>530209</v>
      </c>
      <c r="B1637" s="7" t="s">
        <v>102</v>
      </c>
      <c r="C1637" s="8">
        <v>1201694.95</v>
      </c>
      <c r="D1637" s="8">
        <v>4617018.54</v>
      </c>
    </row>
    <row r="1638" spans="1:4" x14ac:dyDescent="0.25">
      <c r="A1638" s="6">
        <v>530210</v>
      </c>
      <c r="B1638" s="7" t="s">
        <v>103</v>
      </c>
      <c r="C1638" s="8">
        <v>108885.93</v>
      </c>
      <c r="D1638" s="8">
        <v>66574.84</v>
      </c>
    </row>
    <row r="1639" spans="1:4" x14ac:dyDescent="0.25">
      <c r="A1639" s="6">
        <v>530211</v>
      </c>
      <c r="B1639" s="7" t="s">
        <v>104</v>
      </c>
      <c r="C1639" s="8">
        <v>336356.66</v>
      </c>
      <c r="D1639" s="8">
        <v>314054.84999999998</v>
      </c>
    </row>
    <row r="1640" spans="1:4" x14ac:dyDescent="0.25">
      <c r="A1640" s="6">
        <v>530212</v>
      </c>
      <c r="B1640" s="7" t="s">
        <v>105</v>
      </c>
      <c r="C1640" s="8">
        <v>20785922.73</v>
      </c>
      <c r="D1640" s="8">
        <v>10839204.789999999</v>
      </c>
    </row>
    <row r="1641" spans="1:4" x14ac:dyDescent="0.25">
      <c r="A1641" s="6">
        <v>530213</v>
      </c>
      <c r="B1641" s="7" t="s">
        <v>106</v>
      </c>
      <c r="C1641" s="8">
        <v>56672.21</v>
      </c>
      <c r="D1641" s="8">
        <v>143267.73000000001</v>
      </c>
    </row>
    <row r="1642" spans="1:4" x14ac:dyDescent="0.25">
      <c r="A1642" s="6">
        <v>530214</v>
      </c>
      <c r="B1642" s="7" t="s">
        <v>107</v>
      </c>
      <c r="C1642" s="8"/>
      <c r="D1642" s="8"/>
    </row>
    <row r="1643" spans="1:4" ht="15.75" thickBot="1" x14ac:dyDescent="0.3">
      <c r="A1643" s="19">
        <v>530215</v>
      </c>
      <c r="B1643" s="20" t="s">
        <v>108</v>
      </c>
      <c r="C1643" s="21">
        <v>1741655.44</v>
      </c>
      <c r="D1643" s="21">
        <v>1402271.9</v>
      </c>
    </row>
    <row r="1644" spans="1:4" ht="15.75" thickBot="1" x14ac:dyDescent="0.3">
      <c r="A1644" s="9" t="s">
        <v>18</v>
      </c>
      <c r="B1644" s="10"/>
      <c r="C1644" s="11">
        <f>SUM(C1629:C1643)</f>
        <v>84794849.139999986</v>
      </c>
      <c r="D1644" s="11">
        <f>SUM(D1629:D1643)</f>
        <v>77664057.930000022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>
        <v>1182793.6499999999</v>
      </c>
      <c r="D1646" s="8">
        <v>1816211.94</v>
      </c>
    </row>
    <row r="1647" spans="1:4" x14ac:dyDescent="0.25">
      <c r="A1647" s="6">
        <v>530302</v>
      </c>
      <c r="B1647" s="7" t="s">
        <v>95</v>
      </c>
      <c r="C1647" s="8">
        <v>2000080.52</v>
      </c>
      <c r="D1647" s="8">
        <v>2280737.0099999998</v>
      </c>
    </row>
    <row r="1648" spans="1:4" x14ac:dyDescent="0.25">
      <c r="A1648" s="6">
        <v>530303</v>
      </c>
      <c r="B1648" s="7" t="s">
        <v>96</v>
      </c>
      <c r="C1648" s="8">
        <v>178791.98</v>
      </c>
      <c r="D1648" s="8">
        <v>497247.01</v>
      </c>
    </row>
    <row r="1649" spans="1:4" x14ac:dyDescent="0.25">
      <c r="A1649" s="6">
        <v>530304</v>
      </c>
      <c r="B1649" s="7" t="s">
        <v>97</v>
      </c>
      <c r="C1649" s="8">
        <v>1032741.21</v>
      </c>
      <c r="D1649" s="8">
        <v>252166.85</v>
      </c>
    </row>
    <row r="1650" spans="1:4" x14ac:dyDescent="0.25">
      <c r="A1650" s="6">
        <v>530305</v>
      </c>
      <c r="B1650" s="7" t="s">
        <v>98</v>
      </c>
      <c r="C1650" s="8">
        <v>38979.15</v>
      </c>
      <c r="D1650" s="8">
        <v>54786.27</v>
      </c>
    </row>
    <row r="1651" spans="1:4" x14ac:dyDescent="0.25">
      <c r="A1651" s="6">
        <v>530306</v>
      </c>
      <c r="B1651" s="7" t="s">
        <v>99</v>
      </c>
      <c r="C1651" s="8">
        <v>17338466.199999999</v>
      </c>
      <c r="D1651" s="8">
        <v>14869343.119999999</v>
      </c>
    </row>
    <row r="1652" spans="1:4" x14ac:dyDescent="0.25">
      <c r="A1652" s="6">
        <v>530307</v>
      </c>
      <c r="B1652" s="7" t="s">
        <v>100</v>
      </c>
      <c r="C1652" s="8"/>
      <c r="D1652" s="8"/>
    </row>
    <row r="1653" spans="1:4" x14ac:dyDescent="0.25">
      <c r="A1653" s="6">
        <v>530308</v>
      </c>
      <c r="B1653" s="7" t="s">
        <v>101</v>
      </c>
      <c r="C1653" s="8">
        <v>2275848.29</v>
      </c>
      <c r="D1653" s="8">
        <v>2895503.67</v>
      </c>
    </row>
    <row r="1654" spans="1:4" x14ac:dyDescent="0.25">
      <c r="A1654" s="6">
        <v>530309</v>
      </c>
      <c r="B1654" s="7" t="s">
        <v>102</v>
      </c>
      <c r="C1654" s="8">
        <v>1846807.43</v>
      </c>
      <c r="D1654" s="8">
        <v>802520.15</v>
      </c>
    </row>
    <row r="1655" spans="1:4" x14ac:dyDescent="0.25">
      <c r="A1655" s="6">
        <v>530310</v>
      </c>
      <c r="B1655" s="7" t="s">
        <v>103</v>
      </c>
      <c r="C1655" s="8">
        <v>26629.94</v>
      </c>
      <c r="D1655" s="8">
        <v>29876.83</v>
      </c>
    </row>
    <row r="1656" spans="1:4" x14ac:dyDescent="0.25">
      <c r="A1656" s="6">
        <v>530311</v>
      </c>
      <c r="B1656" s="7" t="s">
        <v>104</v>
      </c>
      <c r="C1656" s="8">
        <v>125621.75</v>
      </c>
      <c r="D1656" s="8">
        <v>93817.04</v>
      </c>
    </row>
    <row r="1657" spans="1:4" x14ac:dyDescent="0.25">
      <c r="A1657" s="6">
        <v>530312</v>
      </c>
      <c r="B1657" s="7" t="s">
        <v>105</v>
      </c>
      <c r="C1657" s="8">
        <v>4335681.91</v>
      </c>
      <c r="D1657" s="8">
        <v>7784408.5300000003</v>
      </c>
    </row>
    <row r="1658" spans="1:4" x14ac:dyDescent="0.25">
      <c r="A1658" s="6">
        <v>530313</v>
      </c>
      <c r="B1658" s="7" t="s">
        <v>106</v>
      </c>
      <c r="C1658" s="8">
        <v>57307.1</v>
      </c>
      <c r="D1658" s="8">
        <v>171225.45</v>
      </c>
    </row>
    <row r="1659" spans="1:4" x14ac:dyDescent="0.25">
      <c r="A1659" s="6">
        <v>530314</v>
      </c>
      <c r="B1659" s="7" t="s">
        <v>107</v>
      </c>
      <c r="C1659" s="8"/>
      <c r="D1659" s="8">
        <v>-12864.24</v>
      </c>
    </row>
    <row r="1660" spans="1:4" ht="15.75" thickBot="1" x14ac:dyDescent="0.3">
      <c r="A1660" s="19">
        <v>530315</v>
      </c>
      <c r="B1660" s="20" t="s">
        <v>108</v>
      </c>
      <c r="C1660" s="21">
        <v>560908.76</v>
      </c>
      <c r="D1660" s="21">
        <v>446208.34</v>
      </c>
    </row>
    <row r="1661" spans="1:4" ht="15.75" thickBot="1" x14ac:dyDescent="0.3">
      <c r="A1661" s="9" t="s">
        <v>18</v>
      </c>
      <c r="B1661" s="10"/>
      <c r="C1661" s="11">
        <f>SUM(C1646:C1660)</f>
        <v>31000657.890000004</v>
      </c>
      <c r="D1661" s="11">
        <f>SUM(D1646:D1660)</f>
        <v>31981187.969999995</v>
      </c>
    </row>
    <row r="1662" spans="1:4" x14ac:dyDescent="0.25">
      <c r="A1662" s="12">
        <v>5304</v>
      </c>
      <c r="B1662" s="13" t="s">
        <v>418</v>
      </c>
      <c r="C1662" s="14"/>
      <c r="D1662" s="14"/>
    </row>
    <row r="1663" spans="1:4" x14ac:dyDescent="0.25">
      <c r="A1663" s="6">
        <v>530401</v>
      </c>
      <c r="B1663" s="7" t="s">
        <v>94</v>
      </c>
      <c r="C1663" s="8">
        <v>932330.52</v>
      </c>
      <c r="D1663" s="8">
        <v>891704.53</v>
      </c>
    </row>
    <row r="1664" spans="1:4" x14ac:dyDescent="0.25">
      <c r="A1664" s="6">
        <v>530402</v>
      </c>
      <c r="B1664" s="7" t="s">
        <v>95</v>
      </c>
      <c r="C1664" s="8">
        <v>1142542.19</v>
      </c>
      <c r="D1664" s="8">
        <v>-321767.28000000003</v>
      </c>
    </row>
    <row r="1665" spans="1:4" x14ac:dyDescent="0.25">
      <c r="A1665" s="6">
        <v>530403</v>
      </c>
      <c r="B1665" s="7" t="s">
        <v>96</v>
      </c>
      <c r="C1665" s="8"/>
      <c r="D1665" s="8"/>
    </row>
    <row r="1666" spans="1:4" x14ac:dyDescent="0.25">
      <c r="A1666" s="6">
        <v>530404</v>
      </c>
      <c r="B1666" s="7" t="s">
        <v>97</v>
      </c>
      <c r="C1666" s="8">
        <v>1198920.1000000001</v>
      </c>
      <c r="D1666" s="8">
        <v>1221137.1299999999</v>
      </c>
    </row>
    <row r="1667" spans="1:4" x14ac:dyDescent="0.25">
      <c r="A1667" s="6">
        <v>530405</v>
      </c>
      <c r="B1667" s="7" t="s">
        <v>98</v>
      </c>
      <c r="C1667" s="8">
        <v>32071.43</v>
      </c>
      <c r="D1667" s="8">
        <v>56882.37</v>
      </c>
    </row>
    <row r="1668" spans="1:4" x14ac:dyDescent="0.25">
      <c r="A1668" s="6">
        <v>530406</v>
      </c>
      <c r="B1668" s="7" t="s">
        <v>99</v>
      </c>
      <c r="C1668" s="8">
        <v>10934162.43</v>
      </c>
      <c r="D1668" s="8">
        <v>16135558.32</v>
      </c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>
        <v>1557112.78</v>
      </c>
      <c r="D1670" s="8">
        <v>2096740.08</v>
      </c>
    </row>
    <row r="1671" spans="1:4" x14ac:dyDescent="0.25">
      <c r="A1671" s="6">
        <v>530409</v>
      </c>
      <c r="B1671" s="7" t="s">
        <v>102</v>
      </c>
      <c r="C1671" s="8">
        <v>-517147.3</v>
      </c>
      <c r="D1671" s="8">
        <v>1650855.15</v>
      </c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>
        <v>232094.82</v>
      </c>
      <c r="D1673" s="8">
        <v>210616.59</v>
      </c>
    </row>
    <row r="1674" spans="1:4" x14ac:dyDescent="0.25">
      <c r="A1674" s="6">
        <v>530412</v>
      </c>
      <c r="B1674" s="7" t="s">
        <v>105</v>
      </c>
      <c r="C1674" s="8">
        <v>4522432.8600000003</v>
      </c>
      <c r="D1674" s="8">
        <v>3141389.26</v>
      </c>
    </row>
    <row r="1675" spans="1:4" x14ac:dyDescent="0.25">
      <c r="A1675" s="6">
        <v>530413</v>
      </c>
      <c r="B1675" s="7" t="s">
        <v>106</v>
      </c>
      <c r="C1675" s="8">
        <v>13682.04</v>
      </c>
      <c r="D1675" s="8">
        <v>35553.43</v>
      </c>
    </row>
    <row r="1676" spans="1:4" x14ac:dyDescent="0.25">
      <c r="A1676" s="6">
        <v>530414</v>
      </c>
      <c r="B1676" s="7" t="s">
        <v>107</v>
      </c>
      <c r="C1676" s="8">
        <v>-79.48</v>
      </c>
      <c r="D1676" s="8">
        <v>-1913.07</v>
      </c>
    </row>
    <row r="1677" spans="1:4" ht="15.75" thickBot="1" x14ac:dyDescent="0.3">
      <c r="A1677" s="19">
        <v>530415</v>
      </c>
      <c r="B1677" s="20" t="s">
        <v>108</v>
      </c>
      <c r="C1677" s="21">
        <v>167842</v>
      </c>
      <c r="D1677" s="21">
        <v>146095.04999999999</v>
      </c>
    </row>
    <row r="1678" spans="1:4" ht="15.75" thickBot="1" x14ac:dyDescent="0.3">
      <c r="A1678" s="9" t="s">
        <v>18</v>
      </c>
      <c r="B1678" s="10"/>
      <c r="C1678" s="11">
        <f>SUM(C1663:C1677)</f>
        <v>20215964.389999997</v>
      </c>
      <c r="D1678" s="11">
        <f>SUM(D1663:D1677)</f>
        <v>25262851.559999999</v>
      </c>
    </row>
    <row r="1679" spans="1:4" x14ac:dyDescent="0.25">
      <c r="A1679" s="12">
        <v>5305</v>
      </c>
      <c r="B1679" s="13" t="s">
        <v>419</v>
      </c>
      <c r="C1679" s="14"/>
      <c r="D1679" s="14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21"/>
      <c r="D1694" s="21"/>
    </row>
    <row r="1695" spans="1:4" ht="15.75" thickBot="1" x14ac:dyDescent="0.3">
      <c r="A1695" s="9" t="s">
        <v>18</v>
      </c>
      <c r="B1695" s="10"/>
      <c r="C1695" s="11">
        <f>SUM(C1680:C1694)</f>
        <v>0</v>
      </c>
      <c r="D1695" s="11">
        <f>SUM(D1680:D1694)</f>
        <v>0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>
        <v>2641084.12</v>
      </c>
      <c r="D1697" s="8">
        <v>4079817.3</v>
      </c>
    </row>
    <row r="1698" spans="1:4" x14ac:dyDescent="0.25">
      <c r="A1698" s="6">
        <v>530602</v>
      </c>
      <c r="B1698" s="7" t="s">
        <v>95</v>
      </c>
      <c r="C1698" s="8">
        <v>2912875.28</v>
      </c>
      <c r="D1698" s="8">
        <v>-2157697.17</v>
      </c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>
        <v>427619.03</v>
      </c>
      <c r="D1701" s="8">
        <v>745924.02</v>
      </c>
    </row>
    <row r="1702" spans="1:4" x14ac:dyDescent="0.25">
      <c r="A1702" s="6">
        <v>530606</v>
      </c>
      <c r="B1702" s="7" t="s">
        <v>99</v>
      </c>
      <c r="C1702" s="8">
        <v>63165661.960000001</v>
      </c>
      <c r="D1702" s="8">
        <v>89409136.670000002</v>
      </c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>
        <v>7669549.5499999998</v>
      </c>
      <c r="D1704" s="8">
        <v>10292140.15</v>
      </c>
    </row>
    <row r="1705" spans="1:4" x14ac:dyDescent="0.25">
      <c r="A1705" s="6">
        <v>530609</v>
      </c>
      <c r="B1705" s="7" t="s">
        <v>102</v>
      </c>
      <c r="C1705" s="8">
        <v>-9688611.5500000007</v>
      </c>
      <c r="D1705" s="8">
        <v>8254275.71</v>
      </c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>
        <v>788295.83</v>
      </c>
      <c r="D1707" s="8">
        <v>770333.01</v>
      </c>
    </row>
    <row r="1708" spans="1:4" x14ac:dyDescent="0.25">
      <c r="A1708" s="6">
        <v>530612</v>
      </c>
      <c r="B1708" s="7" t="s">
        <v>105</v>
      </c>
      <c r="C1708" s="8">
        <v>11319075.23</v>
      </c>
      <c r="D1708" s="8">
        <v>15656383.92</v>
      </c>
    </row>
    <row r="1709" spans="1:4" x14ac:dyDescent="0.25">
      <c r="A1709" s="6">
        <v>530613</v>
      </c>
      <c r="B1709" s="7" t="s">
        <v>106</v>
      </c>
      <c r="C1709" s="8">
        <v>68410.2</v>
      </c>
      <c r="D1709" s="8">
        <v>177767.1</v>
      </c>
    </row>
    <row r="1710" spans="1:4" x14ac:dyDescent="0.25">
      <c r="A1710" s="6">
        <v>530614</v>
      </c>
      <c r="B1710" s="7" t="s">
        <v>107</v>
      </c>
      <c r="C1710" s="8">
        <v>-397.38</v>
      </c>
      <c r="D1710" s="8">
        <v>-9565.31</v>
      </c>
    </row>
    <row r="1711" spans="1:4" ht="15.75" thickBot="1" x14ac:dyDescent="0.3">
      <c r="A1711" s="19">
        <v>530615</v>
      </c>
      <c r="B1711" s="20" t="s">
        <v>108</v>
      </c>
      <c r="C1711" s="21">
        <v>770295.99</v>
      </c>
      <c r="D1711" s="21">
        <v>730475.26</v>
      </c>
    </row>
    <row r="1712" spans="1:4" ht="15.75" thickBot="1" x14ac:dyDescent="0.3">
      <c r="A1712" s="9" t="s">
        <v>18</v>
      </c>
      <c r="B1712" s="10"/>
      <c r="C1712" s="11">
        <f>SUM(C1697:C1711)</f>
        <v>80073858.260000005</v>
      </c>
      <c r="D1712" s="11">
        <f>SUM(D1697:D1711)</f>
        <v>127948990.66000001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>
        <v>-35260.300000000003</v>
      </c>
      <c r="D1714" s="8">
        <v>716804.99</v>
      </c>
    </row>
    <row r="1715" spans="1:4" x14ac:dyDescent="0.25">
      <c r="A1715" s="6">
        <v>530702</v>
      </c>
      <c r="B1715" s="7" t="s">
        <v>95</v>
      </c>
      <c r="C1715" s="8">
        <v>-50929.62</v>
      </c>
      <c r="D1715" s="8">
        <v>1035346.05</v>
      </c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>
        <v>35736.26</v>
      </c>
    </row>
    <row r="1719" spans="1:4" x14ac:dyDescent="0.25">
      <c r="A1719" s="6">
        <v>530706</v>
      </c>
      <c r="B1719" s="7" t="s">
        <v>99</v>
      </c>
      <c r="C1719" s="8"/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/>
      <c r="D1721" s="8">
        <v>167193.1</v>
      </c>
    </row>
    <row r="1722" spans="1:4" x14ac:dyDescent="0.25">
      <c r="A1722" s="6">
        <v>530709</v>
      </c>
      <c r="B1722" s="7" t="s">
        <v>102</v>
      </c>
      <c r="C1722" s="8"/>
      <c r="D1722" s="8"/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>
        <v>828425.47</v>
      </c>
      <c r="D1724" s="8">
        <v>1087500</v>
      </c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21"/>
      <c r="D1728" s="21"/>
    </row>
    <row r="1729" spans="1:4" ht="15.75" thickBot="1" x14ac:dyDescent="0.3">
      <c r="A1729" s="9" t="s">
        <v>18</v>
      </c>
      <c r="B1729" s="10"/>
      <c r="C1729" s="11">
        <f>SUM(C1714:C1728)</f>
        <v>742235.54999999993</v>
      </c>
      <c r="D1729" s="11">
        <f>SUM(D1714:D1728)</f>
        <v>3042580.4000000004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>
        <v>11850584</v>
      </c>
      <c r="D1731" s="8">
        <v>9140484.8499999996</v>
      </c>
    </row>
    <row r="1732" spans="1:4" x14ac:dyDescent="0.25">
      <c r="A1732" s="6">
        <v>530802</v>
      </c>
      <c r="B1732" s="7" t="s">
        <v>95</v>
      </c>
      <c r="C1732" s="8">
        <v>13293616.460000001</v>
      </c>
      <c r="D1732" s="8">
        <v>13207808.720000001</v>
      </c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>
        <v>72820251.859999999</v>
      </c>
      <c r="D1734" s="8">
        <v>71208131.849999994</v>
      </c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/>
      <c r="D1736" s="8"/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>
        <v>1591903.07</v>
      </c>
      <c r="D1738" s="8">
        <v>1207598.74</v>
      </c>
    </row>
    <row r="1739" spans="1:4" x14ac:dyDescent="0.25">
      <c r="A1739" s="6">
        <v>530809</v>
      </c>
      <c r="B1739" s="7" t="s">
        <v>102</v>
      </c>
      <c r="C1739" s="8">
        <v>25755600.739999998</v>
      </c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>
        <v>151254.43</v>
      </c>
      <c r="D1741" s="8"/>
    </row>
    <row r="1742" spans="1:4" x14ac:dyDescent="0.25">
      <c r="A1742" s="6">
        <v>530812</v>
      </c>
      <c r="B1742" s="7" t="s">
        <v>105</v>
      </c>
      <c r="C1742" s="8">
        <v>107851727.26000001</v>
      </c>
      <c r="D1742" s="8">
        <v>257971.41</v>
      </c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21">
        <v>153487.17000000001</v>
      </c>
      <c r="D1745" s="21"/>
    </row>
    <row r="1746" spans="1:4" ht="15.75" thickBot="1" x14ac:dyDescent="0.3">
      <c r="A1746" s="9" t="s">
        <v>18</v>
      </c>
      <c r="B1746" s="10"/>
      <c r="C1746" s="11">
        <f>SUM(C1731:C1745)</f>
        <v>233468424.98999998</v>
      </c>
      <c r="D1746" s="11">
        <f>SUM(D1731:D1745)</f>
        <v>95021995.569999978</v>
      </c>
    </row>
    <row r="1747" spans="1:4" x14ac:dyDescent="0.25">
      <c r="A1747" s="12">
        <v>5309</v>
      </c>
      <c r="B1747" s="13" t="s">
        <v>420</v>
      </c>
      <c r="C1747" s="14"/>
      <c r="D1747" s="14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21"/>
      <c r="D1762" s="21"/>
    </row>
    <row r="1763" spans="1:4" ht="15.75" thickBot="1" x14ac:dyDescent="0.3">
      <c r="A1763" s="9" t="s">
        <v>18</v>
      </c>
      <c r="B1763" s="10"/>
      <c r="C1763" s="11">
        <f>SUM(C1748:C1762)</f>
        <v>0</v>
      </c>
      <c r="D1763" s="11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>
        <v>13878899.92</v>
      </c>
      <c r="D1765" s="8">
        <v>13035625.640000001</v>
      </c>
    </row>
    <row r="1766" spans="1:4" x14ac:dyDescent="0.25">
      <c r="A1766" s="6">
        <v>531002</v>
      </c>
      <c r="B1766" s="7" t="s">
        <v>95</v>
      </c>
      <c r="C1766" s="8">
        <v>26026075.949999999</v>
      </c>
      <c r="D1766" s="8">
        <v>32123920.629999999</v>
      </c>
    </row>
    <row r="1767" spans="1:4" x14ac:dyDescent="0.25">
      <c r="A1767" s="6">
        <v>531003</v>
      </c>
      <c r="B1767" s="7" t="s">
        <v>96</v>
      </c>
      <c r="C1767" s="8">
        <v>780619.33</v>
      </c>
      <c r="D1767" s="8">
        <v>1785024.74</v>
      </c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>
        <v>146276.6</v>
      </c>
      <c r="D1769" s="8">
        <v>185724.96</v>
      </c>
    </row>
    <row r="1770" spans="1:4" x14ac:dyDescent="0.25">
      <c r="A1770" s="6">
        <v>531006</v>
      </c>
      <c r="B1770" s="7" t="s">
        <v>99</v>
      </c>
      <c r="C1770" s="8">
        <v>15192835.73</v>
      </c>
      <c r="D1770" s="8">
        <v>15218093.08</v>
      </c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>
        <v>2233364.23</v>
      </c>
      <c r="D1772" s="8">
        <v>2548319.2999999998</v>
      </c>
    </row>
    <row r="1773" spans="1:4" x14ac:dyDescent="0.25">
      <c r="A1773" s="6">
        <v>531009</v>
      </c>
      <c r="B1773" s="7" t="s">
        <v>102</v>
      </c>
      <c r="C1773" s="8">
        <v>3775164.7</v>
      </c>
      <c r="D1773" s="8">
        <v>6422073.4800000004</v>
      </c>
    </row>
    <row r="1774" spans="1:4" x14ac:dyDescent="0.25">
      <c r="A1774" s="6">
        <v>531010</v>
      </c>
      <c r="B1774" s="7" t="s">
        <v>103</v>
      </c>
      <c r="C1774" s="8">
        <v>105211.07</v>
      </c>
      <c r="D1774" s="8">
        <v>101501.49</v>
      </c>
    </row>
    <row r="1775" spans="1:4" x14ac:dyDescent="0.25">
      <c r="A1775" s="6">
        <v>531011</v>
      </c>
      <c r="B1775" s="7" t="s">
        <v>104</v>
      </c>
      <c r="C1775" s="8">
        <v>159611.06</v>
      </c>
      <c r="D1775" s="8">
        <v>184920.58</v>
      </c>
    </row>
    <row r="1776" spans="1:4" x14ac:dyDescent="0.25">
      <c r="A1776" s="6">
        <v>531012</v>
      </c>
      <c r="B1776" s="7" t="s">
        <v>105</v>
      </c>
      <c r="C1776" s="8">
        <v>3884034.75</v>
      </c>
      <c r="D1776" s="8">
        <v>3909516.92</v>
      </c>
    </row>
    <row r="1777" spans="1:4" x14ac:dyDescent="0.25">
      <c r="A1777" s="6">
        <v>531013</v>
      </c>
      <c r="B1777" s="7" t="s">
        <v>106</v>
      </c>
      <c r="C1777" s="8">
        <v>27370.46</v>
      </c>
      <c r="D1777" s="8">
        <v>39227.17</v>
      </c>
    </row>
    <row r="1778" spans="1:4" x14ac:dyDescent="0.25">
      <c r="A1778" s="6">
        <v>531014</v>
      </c>
      <c r="B1778" s="7" t="s">
        <v>107</v>
      </c>
      <c r="C1778" s="8">
        <v>1019.35</v>
      </c>
      <c r="D1778" s="8">
        <v>23913.24</v>
      </c>
    </row>
    <row r="1779" spans="1:4" ht="15.75" thickBot="1" x14ac:dyDescent="0.3">
      <c r="A1779" s="19">
        <v>531015</v>
      </c>
      <c r="B1779" s="20" t="s">
        <v>108</v>
      </c>
      <c r="C1779" s="21">
        <v>110350.75</v>
      </c>
      <c r="D1779" s="21">
        <v>95101.95</v>
      </c>
    </row>
    <row r="1780" spans="1:4" ht="15.75" thickBot="1" x14ac:dyDescent="0.3">
      <c r="A1780" s="9" t="s">
        <v>18</v>
      </c>
      <c r="B1780" s="10"/>
      <c r="C1780" s="11">
        <f>SUM(C1765:C1779)</f>
        <v>66320833.900000006</v>
      </c>
      <c r="D1780" s="11">
        <f>SUM(D1765:D1779)</f>
        <v>75672963.179999992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>
        <v>12381557.58</v>
      </c>
      <c r="D1782" s="8">
        <v>11559937.630000001</v>
      </c>
    </row>
    <row r="1783" spans="1:4" x14ac:dyDescent="0.25">
      <c r="A1783" s="6">
        <v>531102</v>
      </c>
      <c r="B1783" s="7" t="s">
        <v>95</v>
      </c>
      <c r="C1783" s="8">
        <v>17695871.399999999</v>
      </c>
      <c r="D1783" s="8">
        <v>19955658.149999999</v>
      </c>
    </row>
    <row r="1784" spans="1:4" x14ac:dyDescent="0.25">
      <c r="A1784" s="6">
        <v>531103</v>
      </c>
      <c r="B1784" s="7" t="s">
        <v>96</v>
      </c>
      <c r="C1784" s="8">
        <v>2366438.13</v>
      </c>
      <c r="D1784" s="8">
        <v>1858545.78</v>
      </c>
    </row>
    <row r="1785" spans="1:4" x14ac:dyDescent="0.25">
      <c r="A1785" s="6">
        <v>531104</v>
      </c>
      <c r="B1785" s="7" t="s">
        <v>97</v>
      </c>
      <c r="C1785" s="8">
        <v>29301748.84</v>
      </c>
      <c r="D1785" s="8">
        <v>28104570.420000002</v>
      </c>
    </row>
    <row r="1786" spans="1:4" x14ac:dyDescent="0.25">
      <c r="A1786" s="6">
        <v>531105</v>
      </c>
      <c r="B1786" s="7" t="s">
        <v>98</v>
      </c>
      <c r="C1786" s="8">
        <v>259378.07</v>
      </c>
      <c r="D1786" s="8">
        <v>312940.68</v>
      </c>
    </row>
    <row r="1787" spans="1:4" x14ac:dyDescent="0.25">
      <c r="A1787" s="6">
        <v>531106</v>
      </c>
      <c r="B1787" s="7" t="s">
        <v>99</v>
      </c>
      <c r="C1787" s="8">
        <v>91418706.819999993</v>
      </c>
      <c r="D1787" s="8">
        <v>90257566.709999993</v>
      </c>
    </row>
    <row r="1788" spans="1:4" x14ac:dyDescent="0.25">
      <c r="A1788" s="6">
        <v>531107</v>
      </c>
      <c r="B1788" s="7" t="s">
        <v>100</v>
      </c>
      <c r="C1788" s="8"/>
      <c r="D1788" s="8"/>
    </row>
    <row r="1789" spans="1:4" x14ac:dyDescent="0.25">
      <c r="A1789" s="6">
        <v>531108</v>
      </c>
      <c r="B1789" s="7" t="s">
        <v>101</v>
      </c>
      <c r="C1789" s="8">
        <v>12407710.220000001</v>
      </c>
      <c r="D1789" s="8">
        <v>12670510.609999999</v>
      </c>
    </row>
    <row r="1790" spans="1:4" x14ac:dyDescent="0.25">
      <c r="A1790" s="6">
        <v>531109</v>
      </c>
      <c r="B1790" s="7" t="s">
        <v>102</v>
      </c>
      <c r="C1790" s="8">
        <v>3084309.61</v>
      </c>
      <c r="D1790" s="8">
        <v>10823105.119999999</v>
      </c>
    </row>
    <row r="1791" spans="1:4" x14ac:dyDescent="0.25">
      <c r="A1791" s="6">
        <v>531110</v>
      </c>
      <c r="B1791" s="7" t="s">
        <v>103</v>
      </c>
      <c r="C1791" s="8">
        <v>420188.62</v>
      </c>
      <c r="D1791" s="8">
        <v>286164.05</v>
      </c>
    </row>
    <row r="1792" spans="1:4" x14ac:dyDescent="0.25">
      <c r="A1792" s="6">
        <v>531111</v>
      </c>
      <c r="B1792" s="7" t="s">
        <v>104</v>
      </c>
      <c r="C1792" s="8">
        <v>1434486.02</v>
      </c>
      <c r="D1792" s="8">
        <v>1279301.23</v>
      </c>
    </row>
    <row r="1793" spans="1:4" x14ac:dyDescent="0.25">
      <c r="A1793" s="6">
        <v>531112</v>
      </c>
      <c r="B1793" s="7" t="s">
        <v>105</v>
      </c>
      <c r="C1793" s="8">
        <v>74581282.019999996</v>
      </c>
      <c r="D1793" s="8">
        <v>17323379.219999999</v>
      </c>
    </row>
    <row r="1794" spans="1:4" x14ac:dyDescent="0.25">
      <c r="A1794" s="6">
        <v>531113</v>
      </c>
      <c r="B1794" s="7" t="s">
        <v>106</v>
      </c>
      <c r="C1794" s="8">
        <v>96987.520000000004</v>
      </c>
      <c r="D1794" s="8">
        <v>193457.94</v>
      </c>
    </row>
    <row r="1795" spans="1:4" x14ac:dyDescent="0.25">
      <c r="A1795" s="6">
        <v>531114</v>
      </c>
      <c r="B1795" s="7" t="s">
        <v>107</v>
      </c>
      <c r="C1795" s="8"/>
      <c r="D1795" s="8"/>
    </row>
    <row r="1796" spans="1:4" ht="15.75" thickBot="1" x14ac:dyDescent="0.3">
      <c r="A1796" s="19">
        <v>531115</v>
      </c>
      <c r="B1796" s="20" t="s">
        <v>108</v>
      </c>
      <c r="C1796" s="21">
        <v>1320849.97</v>
      </c>
      <c r="D1796" s="21">
        <v>768516.04</v>
      </c>
    </row>
    <row r="1797" spans="1:4" ht="15.75" thickBot="1" x14ac:dyDescent="0.3">
      <c r="A1797" s="9" t="s">
        <v>18</v>
      </c>
      <c r="B1797" s="10"/>
      <c r="C1797" s="11">
        <f>SUM(C1782:C1796)</f>
        <v>246769514.81999999</v>
      </c>
      <c r="D1797" s="11">
        <f>SUM(D1782:D1796)</f>
        <v>195393653.58000001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>
        <v>10789093.109999999</v>
      </c>
      <c r="D1799" s="8">
        <v>16638714.93</v>
      </c>
    </row>
    <row r="1800" spans="1:4" x14ac:dyDescent="0.25">
      <c r="A1800" s="6">
        <v>531202</v>
      </c>
      <c r="B1800" s="7" t="s">
        <v>95</v>
      </c>
      <c r="C1800" s="8">
        <v>17683751.379999999</v>
      </c>
      <c r="D1800" s="8">
        <v>20053755.27</v>
      </c>
    </row>
    <row r="1801" spans="1:4" x14ac:dyDescent="0.25">
      <c r="A1801" s="6">
        <v>531203</v>
      </c>
      <c r="B1801" s="7" t="s">
        <v>96</v>
      </c>
      <c r="C1801" s="8">
        <v>707710.69</v>
      </c>
      <c r="D1801" s="8">
        <v>110836.81</v>
      </c>
    </row>
    <row r="1802" spans="1:4" x14ac:dyDescent="0.25">
      <c r="A1802" s="6">
        <v>531204</v>
      </c>
      <c r="B1802" s="7" t="s">
        <v>97</v>
      </c>
      <c r="C1802" s="8">
        <v>28483252.739999998</v>
      </c>
      <c r="D1802" s="8">
        <v>28081981.309999999</v>
      </c>
    </row>
    <row r="1803" spans="1:4" x14ac:dyDescent="0.25">
      <c r="A1803" s="6">
        <v>531205</v>
      </c>
      <c r="B1803" s="7" t="s">
        <v>98</v>
      </c>
      <c r="C1803" s="8">
        <v>145107.79</v>
      </c>
      <c r="D1803" s="8">
        <v>183623.81</v>
      </c>
    </row>
    <row r="1804" spans="1:4" x14ac:dyDescent="0.25">
      <c r="A1804" s="6">
        <v>531206</v>
      </c>
      <c r="B1804" s="7" t="s">
        <v>99</v>
      </c>
      <c r="C1804" s="8">
        <v>41850891.899999999</v>
      </c>
      <c r="D1804" s="8">
        <v>38573582.359999999</v>
      </c>
    </row>
    <row r="1805" spans="1:4" x14ac:dyDescent="0.25">
      <c r="A1805" s="6">
        <v>531207</v>
      </c>
      <c r="B1805" s="7" t="s">
        <v>100</v>
      </c>
      <c r="C1805" s="8"/>
      <c r="D1805" s="8"/>
    </row>
    <row r="1806" spans="1:4" x14ac:dyDescent="0.25">
      <c r="A1806" s="6">
        <v>531208</v>
      </c>
      <c r="B1806" s="7" t="s">
        <v>101</v>
      </c>
      <c r="C1806" s="8">
        <v>5686100.5300000003</v>
      </c>
      <c r="D1806" s="8">
        <v>7896214.5300000003</v>
      </c>
    </row>
    <row r="1807" spans="1:4" x14ac:dyDescent="0.25">
      <c r="A1807" s="6">
        <v>531209</v>
      </c>
      <c r="B1807" s="7" t="s">
        <v>102</v>
      </c>
      <c r="C1807" s="8">
        <v>5870539.6699999999</v>
      </c>
      <c r="D1807" s="8">
        <v>5613321.29</v>
      </c>
    </row>
    <row r="1808" spans="1:4" x14ac:dyDescent="0.25">
      <c r="A1808" s="6">
        <v>531210</v>
      </c>
      <c r="B1808" s="7" t="s">
        <v>103</v>
      </c>
      <c r="C1808" s="8">
        <v>17928.759999999998</v>
      </c>
      <c r="D1808" s="8">
        <v>51272.82</v>
      </c>
    </row>
    <row r="1809" spans="1:4" x14ac:dyDescent="0.25">
      <c r="A1809" s="6">
        <v>531211</v>
      </c>
      <c r="B1809" s="7" t="s">
        <v>104</v>
      </c>
      <c r="C1809" s="8">
        <v>846072.4</v>
      </c>
      <c r="D1809" s="8">
        <v>473470.8</v>
      </c>
    </row>
    <row r="1810" spans="1:4" x14ac:dyDescent="0.25">
      <c r="A1810" s="6">
        <v>531212</v>
      </c>
      <c r="B1810" s="7" t="s">
        <v>105</v>
      </c>
      <c r="C1810" s="8">
        <v>7929548.8899999997</v>
      </c>
      <c r="D1810" s="8">
        <v>12053174.27</v>
      </c>
    </row>
    <row r="1811" spans="1:4" x14ac:dyDescent="0.25">
      <c r="A1811" s="6">
        <v>531213</v>
      </c>
      <c r="B1811" s="7" t="s">
        <v>106</v>
      </c>
      <c r="C1811" s="8">
        <v>86797.71</v>
      </c>
      <c r="D1811" s="8">
        <v>138274.65</v>
      </c>
    </row>
    <row r="1812" spans="1:4" x14ac:dyDescent="0.25">
      <c r="A1812" s="6">
        <v>531214</v>
      </c>
      <c r="B1812" s="7" t="s">
        <v>107</v>
      </c>
      <c r="C1812" s="8">
        <v>5739.17</v>
      </c>
      <c r="D1812" s="8">
        <v>114522.06</v>
      </c>
    </row>
    <row r="1813" spans="1:4" ht="15.75" thickBot="1" x14ac:dyDescent="0.3">
      <c r="A1813" s="19">
        <v>531215</v>
      </c>
      <c r="B1813" s="20" t="s">
        <v>108</v>
      </c>
      <c r="C1813" s="21">
        <v>330230.88</v>
      </c>
      <c r="D1813" s="21">
        <v>359368.99</v>
      </c>
    </row>
    <row r="1814" spans="1:4" ht="15.75" thickBot="1" x14ac:dyDescent="0.3">
      <c r="A1814" s="9" t="s">
        <v>18</v>
      </c>
      <c r="B1814" s="10"/>
      <c r="C1814" s="11">
        <f>SUM(C1799:C1813)</f>
        <v>120432765.62</v>
      </c>
      <c r="D1814" s="11">
        <f>SUM(D1799:D1813)</f>
        <v>130342113.90000001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>
        <v>700121</v>
      </c>
      <c r="D1816" s="8">
        <v>8838420.7400000002</v>
      </c>
    </row>
    <row r="1817" spans="1:4" x14ac:dyDescent="0.25">
      <c r="A1817" s="6">
        <v>531302</v>
      </c>
      <c r="B1817" s="7" t="s">
        <v>95</v>
      </c>
      <c r="C1817" s="8">
        <v>435106.6</v>
      </c>
      <c r="D1817" s="8">
        <v>0</v>
      </c>
    </row>
    <row r="1818" spans="1:4" x14ac:dyDescent="0.25">
      <c r="A1818" s="6">
        <v>531303</v>
      </c>
      <c r="B1818" s="7" t="s">
        <v>96</v>
      </c>
      <c r="C1818" s="8">
        <v>145000.01</v>
      </c>
      <c r="D1818" s="8">
        <v>8785.4500000000007</v>
      </c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/>
      <c r="D1820" s="8">
        <v>1507473.49</v>
      </c>
    </row>
    <row r="1821" spans="1:4" x14ac:dyDescent="0.25">
      <c r="A1821" s="6">
        <v>531306</v>
      </c>
      <c r="B1821" s="7" t="s">
        <v>99</v>
      </c>
      <c r="C1821" s="8">
        <v>53654514</v>
      </c>
      <c r="D1821" s="8">
        <v>59864177.810000002</v>
      </c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>
        <v>3682722</v>
      </c>
      <c r="D1823" s="8">
        <v>7486842.0700000003</v>
      </c>
    </row>
    <row r="1824" spans="1:4" x14ac:dyDescent="0.25">
      <c r="A1824" s="6">
        <v>531309</v>
      </c>
      <c r="B1824" s="7" t="s">
        <v>102</v>
      </c>
      <c r="C1824" s="8">
        <v>35000</v>
      </c>
      <c r="D1824" s="8">
        <v>5107462.24</v>
      </c>
    </row>
    <row r="1825" spans="1:4" x14ac:dyDescent="0.25">
      <c r="A1825" s="6">
        <v>531310</v>
      </c>
      <c r="B1825" s="7" t="s">
        <v>103</v>
      </c>
      <c r="C1825" s="8">
        <v>39906</v>
      </c>
      <c r="D1825" s="8">
        <v>39906</v>
      </c>
    </row>
    <row r="1826" spans="1:4" x14ac:dyDescent="0.25">
      <c r="A1826" s="6">
        <v>531311</v>
      </c>
      <c r="B1826" s="7" t="s">
        <v>104</v>
      </c>
      <c r="C1826" s="8">
        <v>50000.01</v>
      </c>
      <c r="D1826" s="8">
        <v>203399.63</v>
      </c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>
        <v>5402</v>
      </c>
      <c r="D1829" s="8"/>
    </row>
    <row r="1830" spans="1:4" ht="15.75" thickBot="1" x14ac:dyDescent="0.3">
      <c r="A1830" s="19">
        <v>531315</v>
      </c>
      <c r="B1830" s="20" t="s">
        <v>108</v>
      </c>
      <c r="C1830" s="21"/>
      <c r="D1830" s="21"/>
    </row>
    <row r="1831" spans="1:4" ht="15.75" thickBot="1" x14ac:dyDescent="0.3">
      <c r="A1831" s="9" t="s">
        <v>18</v>
      </c>
      <c r="B1831" s="10"/>
      <c r="C1831" s="11">
        <f>SUM(C1816:C1830)</f>
        <v>58747771.619999997</v>
      </c>
      <c r="D1831" s="11">
        <f>SUM(D1816:D1830)</f>
        <v>83056467.429999992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>
        <v>3748500.1</v>
      </c>
      <c r="D1833" s="8">
        <v>12353469.439999999</v>
      </c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/>
      <c r="D1835" s="8">
        <v>3838077.72</v>
      </c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>
        <v>602989.4</v>
      </c>
      <c r="D1837" s="8">
        <v>444335.96</v>
      </c>
    </row>
    <row r="1838" spans="1:4" x14ac:dyDescent="0.25">
      <c r="A1838" s="6">
        <v>531406</v>
      </c>
      <c r="B1838" s="7" t="s">
        <v>99</v>
      </c>
      <c r="C1838" s="8">
        <v>25252708.129999999</v>
      </c>
      <c r="D1838" s="8">
        <v>40807844.100000001</v>
      </c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18">
        <v>3100720.81</v>
      </c>
      <c r="D1840" s="18">
        <v>3161285.89</v>
      </c>
    </row>
    <row r="1841" spans="1:4" x14ac:dyDescent="0.25">
      <c r="A1841" s="6">
        <v>531409</v>
      </c>
      <c r="B1841" s="7" t="s">
        <v>102</v>
      </c>
      <c r="C1841" s="8">
        <v>2082806.91</v>
      </c>
      <c r="D1841" s="8">
        <v>64419.18</v>
      </c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>
        <v>81359.86</v>
      </c>
      <c r="D1843" s="8">
        <v>137615</v>
      </c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21"/>
      <c r="D1847" s="21"/>
    </row>
    <row r="1848" spans="1:4" ht="15.75" thickBot="1" x14ac:dyDescent="0.3">
      <c r="A1848" s="9" t="s">
        <v>18</v>
      </c>
      <c r="B1848" s="10"/>
      <c r="C1848" s="11">
        <f>SUM(C1833:C1847)</f>
        <v>34869085.209999993</v>
      </c>
      <c r="D1848" s="11">
        <f>SUM(D1833:D1847)</f>
        <v>60807047.289999999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21"/>
      <c r="D1864" s="21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>
        <v>105196355.70999999</v>
      </c>
      <c r="D1867" s="8">
        <v>87355788.920000002</v>
      </c>
    </row>
    <row r="1868" spans="1:4" x14ac:dyDescent="0.25">
      <c r="A1868" s="6">
        <v>531602</v>
      </c>
      <c r="B1868" s="7" t="s">
        <v>348</v>
      </c>
      <c r="C1868" s="8">
        <v>284903.48</v>
      </c>
      <c r="D1868" s="8">
        <v>69608.28</v>
      </c>
    </row>
    <row r="1869" spans="1:4" x14ac:dyDescent="0.25">
      <c r="A1869" s="6">
        <v>531603</v>
      </c>
      <c r="B1869" s="7" t="s">
        <v>349</v>
      </c>
      <c r="C1869" s="8"/>
      <c r="D1869" s="8">
        <v>54367.23</v>
      </c>
    </row>
    <row r="1870" spans="1:4" x14ac:dyDescent="0.25">
      <c r="A1870" s="6">
        <v>531604</v>
      </c>
      <c r="B1870" s="7" t="s">
        <v>351</v>
      </c>
      <c r="C1870" s="8">
        <v>5869560</v>
      </c>
      <c r="D1870" s="8">
        <v>8001945.8200000003</v>
      </c>
    </row>
    <row r="1871" spans="1:4" x14ac:dyDescent="0.25">
      <c r="A1871" s="6">
        <v>531605</v>
      </c>
      <c r="B1871" s="7" t="s">
        <v>352</v>
      </c>
      <c r="C1871" s="8">
        <v>1701023.99</v>
      </c>
      <c r="D1871" s="8">
        <v>1366552.81</v>
      </c>
    </row>
    <row r="1872" spans="1:4" x14ac:dyDescent="0.25">
      <c r="A1872" s="6">
        <v>531606</v>
      </c>
      <c r="B1872" s="7" t="s">
        <v>353</v>
      </c>
      <c r="C1872" s="8">
        <v>8691930.2899999991</v>
      </c>
      <c r="D1872" s="8">
        <v>76190868.530000001</v>
      </c>
    </row>
    <row r="1873" spans="1:4" x14ac:dyDescent="0.25">
      <c r="A1873" s="6">
        <v>531607</v>
      </c>
      <c r="B1873" s="7" t="s">
        <v>354</v>
      </c>
      <c r="C1873" s="8">
        <v>9095320.0199999996</v>
      </c>
      <c r="D1873" s="8">
        <v>8791366.0399999991</v>
      </c>
    </row>
    <row r="1874" spans="1:4" x14ac:dyDescent="0.25">
      <c r="A1874" s="6">
        <v>531608</v>
      </c>
      <c r="B1874" s="7" t="s">
        <v>355</v>
      </c>
      <c r="C1874" s="8">
        <v>5447450</v>
      </c>
      <c r="D1874" s="8">
        <v>3640246.7</v>
      </c>
    </row>
    <row r="1875" spans="1:4" x14ac:dyDescent="0.25">
      <c r="A1875" s="6">
        <v>531609</v>
      </c>
      <c r="B1875" s="7" t="s">
        <v>356</v>
      </c>
      <c r="C1875" s="8">
        <v>2613841.61</v>
      </c>
      <c r="D1875" s="8">
        <v>14103352.109999999</v>
      </c>
    </row>
    <row r="1876" spans="1:4" x14ac:dyDescent="0.25">
      <c r="A1876" s="6">
        <v>531610</v>
      </c>
      <c r="B1876" s="7" t="s">
        <v>357</v>
      </c>
      <c r="C1876" s="8">
        <v>548746.56000000006</v>
      </c>
      <c r="D1876" s="8">
        <v>275854.64</v>
      </c>
    </row>
    <row r="1877" spans="1:4" x14ac:dyDescent="0.25">
      <c r="A1877" s="6">
        <v>531611</v>
      </c>
      <c r="B1877" s="7" t="s">
        <v>358</v>
      </c>
      <c r="C1877" s="8">
        <v>3548732</v>
      </c>
      <c r="D1877" s="8">
        <v>5015524.92</v>
      </c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>
        <v>10079129.210000001</v>
      </c>
      <c r="D1881" s="8">
        <v>21652033.899999999</v>
      </c>
    </row>
    <row r="1882" spans="1:4" x14ac:dyDescent="0.25">
      <c r="A1882" s="6">
        <v>531616</v>
      </c>
      <c r="B1882" s="7" t="s">
        <v>363</v>
      </c>
      <c r="C1882" s="8">
        <v>4286640.0999999996</v>
      </c>
      <c r="D1882" s="8">
        <v>3967278.22</v>
      </c>
    </row>
    <row r="1883" spans="1:4" x14ac:dyDescent="0.25">
      <c r="A1883" s="6">
        <v>531617</v>
      </c>
      <c r="B1883" s="7" t="s">
        <v>364</v>
      </c>
      <c r="C1883" s="8">
        <v>3761474.62</v>
      </c>
      <c r="D1883" s="8">
        <v>3126618.28</v>
      </c>
    </row>
    <row r="1884" spans="1:4" x14ac:dyDescent="0.25">
      <c r="A1884" s="6">
        <v>531618</v>
      </c>
      <c r="B1884" s="7" t="s">
        <v>365</v>
      </c>
      <c r="C1884" s="8"/>
      <c r="D1884" s="8"/>
    </row>
    <row r="1885" spans="1:4" x14ac:dyDescent="0.25">
      <c r="A1885" s="6">
        <v>531619</v>
      </c>
      <c r="B1885" s="7" t="s">
        <v>366</v>
      </c>
      <c r="C1885" s="8">
        <v>10322810</v>
      </c>
      <c r="D1885" s="8">
        <v>9454242.8800000008</v>
      </c>
    </row>
    <row r="1886" spans="1:4" x14ac:dyDescent="0.25">
      <c r="A1886" s="6">
        <v>531620</v>
      </c>
      <c r="B1886" s="7" t="s">
        <v>367</v>
      </c>
      <c r="C1886" s="8">
        <v>3263296.59</v>
      </c>
      <c r="D1886" s="8">
        <v>2049593.54</v>
      </c>
    </row>
    <row r="1887" spans="1:4" x14ac:dyDescent="0.25">
      <c r="A1887" s="6">
        <v>531621</v>
      </c>
      <c r="B1887" s="7" t="s">
        <v>368</v>
      </c>
      <c r="C1887" s="8">
        <v>320389.96000000002</v>
      </c>
      <c r="D1887" s="8">
        <v>168847.12</v>
      </c>
    </row>
    <row r="1888" spans="1:4" x14ac:dyDescent="0.25">
      <c r="A1888" s="6">
        <v>531622</v>
      </c>
      <c r="B1888" s="7" t="s">
        <v>369</v>
      </c>
      <c r="C1888" s="8">
        <v>1470842.49</v>
      </c>
      <c r="D1888" s="8">
        <v>265000</v>
      </c>
    </row>
    <row r="1889" spans="1:4" x14ac:dyDescent="0.25">
      <c r="A1889" s="6">
        <v>531623</v>
      </c>
      <c r="B1889" s="7" t="s">
        <v>370</v>
      </c>
      <c r="C1889" s="8">
        <v>3170031.4</v>
      </c>
      <c r="D1889" s="8">
        <v>1212123</v>
      </c>
    </row>
    <row r="1890" spans="1:4" x14ac:dyDescent="0.25">
      <c r="A1890" s="6">
        <v>531624</v>
      </c>
      <c r="B1890" s="7" t="s">
        <v>371</v>
      </c>
      <c r="C1890" s="8">
        <v>13630946.98</v>
      </c>
      <c r="D1890" s="8">
        <v>10566876.98</v>
      </c>
    </row>
    <row r="1891" spans="1:4" x14ac:dyDescent="0.25">
      <c r="A1891" s="6">
        <v>531625</v>
      </c>
      <c r="B1891" s="7" t="s">
        <v>372</v>
      </c>
      <c r="C1891" s="8">
        <v>174.71</v>
      </c>
      <c r="D1891" s="8">
        <v>9960.9</v>
      </c>
    </row>
    <row r="1892" spans="1:4" x14ac:dyDescent="0.25">
      <c r="A1892" s="6">
        <v>531626</v>
      </c>
      <c r="B1892" s="7" t="s">
        <v>373</v>
      </c>
      <c r="C1892" s="8">
        <v>1329601.3999999999</v>
      </c>
      <c r="D1892" s="8">
        <v>1293020.6200000001</v>
      </c>
    </row>
    <row r="1893" spans="1:4" x14ac:dyDescent="0.25">
      <c r="A1893" s="6">
        <v>531627</v>
      </c>
      <c r="B1893" s="7" t="s">
        <v>374</v>
      </c>
      <c r="C1893" s="8">
        <v>2838029.17</v>
      </c>
      <c r="D1893" s="8">
        <v>469672.74</v>
      </c>
    </row>
    <row r="1894" spans="1:4" x14ac:dyDescent="0.25">
      <c r="A1894" s="6">
        <v>531628</v>
      </c>
      <c r="B1894" s="7" t="s">
        <v>375</v>
      </c>
      <c r="C1894" s="8">
        <v>141942.70000000001</v>
      </c>
      <c r="D1894" s="8">
        <v>99150.51</v>
      </c>
    </row>
    <row r="1895" spans="1:4" x14ac:dyDescent="0.25">
      <c r="A1895" s="6">
        <v>531629</v>
      </c>
      <c r="B1895" s="7" t="s">
        <v>376</v>
      </c>
      <c r="C1895" s="8">
        <v>231911.64</v>
      </c>
      <c r="D1895" s="8">
        <v>174918.61</v>
      </c>
    </row>
    <row r="1896" spans="1:4" x14ac:dyDescent="0.25">
      <c r="A1896" s="6">
        <v>531630</v>
      </c>
      <c r="B1896" s="7" t="s">
        <v>377</v>
      </c>
      <c r="C1896" s="8">
        <v>856362.7</v>
      </c>
      <c r="D1896" s="8">
        <v>1411589.42</v>
      </c>
    </row>
    <row r="1897" spans="1:4" x14ac:dyDescent="0.25">
      <c r="A1897" s="6">
        <v>531631</v>
      </c>
      <c r="B1897" s="7" t="s">
        <v>378</v>
      </c>
      <c r="C1897" s="8">
        <v>5883901.7300000004</v>
      </c>
      <c r="D1897" s="8">
        <v>3591965.35</v>
      </c>
    </row>
    <row r="1898" spans="1:4" x14ac:dyDescent="0.25">
      <c r="A1898" s="6">
        <v>531632</v>
      </c>
      <c r="B1898" s="7" t="s">
        <v>379</v>
      </c>
      <c r="C1898" s="8"/>
      <c r="D1898" s="8"/>
    </row>
    <row r="1899" spans="1:4" x14ac:dyDescent="0.25">
      <c r="A1899" s="6">
        <v>531633</v>
      </c>
      <c r="B1899" s="7" t="s">
        <v>380</v>
      </c>
      <c r="C1899" s="8">
        <v>728152.97</v>
      </c>
      <c r="D1899" s="8">
        <v>738308.76</v>
      </c>
    </row>
    <row r="1900" spans="1:4" x14ac:dyDescent="0.25">
      <c r="A1900" s="6">
        <v>531634</v>
      </c>
      <c r="B1900" s="7" t="s">
        <v>381</v>
      </c>
      <c r="C1900" s="8">
        <v>143952.29999999999</v>
      </c>
      <c r="D1900" s="8">
        <v>204080</v>
      </c>
    </row>
    <row r="1901" spans="1:4" x14ac:dyDescent="0.25">
      <c r="A1901" s="6">
        <v>531635</v>
      </c>
      <c r="B1901" s="7" t="s">
        <v>382</v>
      </c>
      <c r="C1901" s="8">
        <v>635431.63</v>
      </c>
      <c r="D1901" s="8">
        <v>595891.12</v>
      </c>
    </row>
    <row r="1902" spans="1:4" x14ac:dyDescent="0.25">
      <c r="A1902" s="6">
        <v>531636</v>
      </c>
      <c r="B1902" s="7" t="s">
        <v>383</v>
      </c>
      <c r="C1902" s="8">
        <v>66066.5</v>
      </c>
      <c r="D1902" s="8">
        <v>82825</v>
      </c>
    </row>
    <row r="1903" spans="1:4" x14ac:dyDescent="0.25">
      <c r="A1903" s="6">
        <v>531637</v>
      </c>
      <c r="B1903" s="7" t="s">
        <v>384</v>
      </c>
      <c r="C1903" s="8">
        <v>16520</v>
      </c>
      <c r="D1903" s="8"/>
    </row>
    <row r="1904" spans="1:4" x14ac:dyDescent="0.25">
      <c r="A1904" s="6">
        <v>531638</v>
      </c>
      <c r="B1904" s="7" t="s">
        <v>413</v>
      </c>
      <c r="C1904" s="8">
        <v>831815</v>
      </c>
      <c r="D1904" s="8">
        <v>1342914.14</v>
      </c>
    </row>
    <row r="1905" spans="1:4" x14ac:dyDescent="0.25">
      <c r="A1905" s="6">
        <v>531639</v>
      </c>
      <c r="B1905" s="7" t="s">
        <v>386</v>
      </c>
      <c r="C1905" s="8">
        <v>9245427</v>
      </c>
      <c r="D1905" s="8">
        <v>8138912.4100000001</v>
      </c>
    </row>
    <row r="1906" spans="1:4" x14ac:dyDescent="0.25">
      <c r="A1906" s="6">
        <v>531640</v>
      </c>
      <c r="B1906" s="7" t="s">
        <v>387</v>
      </c>
      <c r="C1906" s="8">
        <v>984200.13</v>
      </c>
      <c r="D1906" s="8">
        <v>598242.29</v>
      </c>
    </row>
    <row r="1907" spans="1:4" x14ac:dyDescent="0.25">
      <c r="A1907" s="6">
        <v>531641</v>
      </c>
      <c r="B1907" s="7" t="s">
        <v>388</v>
      </c>
      <c r="C1907" s="8">
        <v>9861857</v>
      </c>
      <c r="D1907" s="8">
        <v>8918166.3499999996</v>
      </c>
    </row>
    <row r="1908" spans="1:4" x14ac:dyDescent="0.25">
      <c r="A1908" s="6">
        <v>531642</v>
      </c>
      <c r="B1908" s="7" t="s">
        <v>167</v>
      </c>
      <c r="C1908" s="8"/>
      <c r="D1908" s="8"/>
    </row>
    <row r="1909" spans="1:4" x14ac:dyDescent="0.25">
      <c r="A1909" s="6">
        <v>531643</v>
      </c>
      <c r="B1909" s="7" t="s">
        <v>159</v>
      </c>
      <c r="C1909" s="8">
        <v>1087983.07</v>
      </c>
      <c r="D1909" s="8">
        <v>580821.93000000005</v>
      </c>
    </row>
    <row r="1910" spans="1:4" x14ac:dyDescent="0.25">
      <c r="A1910" s="6">
        <v>531644</v>
      </c>
      <c r="B1910" s="7" t="s">
        <v>169</v>
      </c>
      <c r="C1910" s="8">
        <v>7051552.4500000002</v>
      </c>
      <c r="D1910" s="8">
        <v>3652522.87</v>
      </c>
    </row>
    <row r="1911" spans="1:4" x14ac:dyDescent="0.25">
      <c r="A1911" s="6">
        <v>531645</v>
      </c>
      <c r="B1911" s="7" t="s">
        <v>170</v>
      </c>
      <c r="C1911" s="8">
        <v>589358.22</v>
      </c>
      <c r="D1911" s="8">
        <v>324233.19</v>
      </c>
    </row>
    <row r="1912" spans="1:4" x14ac:dyDescent="0.25">
      <c r="A1912" s="6">
        <v>531646</v>
      </c>
      <c r="B1912" s="7" t="s">
        <v>171</v>
      </c>
      <c r="C1912" s="8">
        <v>5673484.2699999996</v>
      </c>
      <c r="D1912" s="8">
        <v>3033554.35</v>
      </c>
    </row>
    <row r="1913" spans="1:4" x14ac:dyDescent="0.25">
      <c r="A1913" s="6">
        <v>531647</v>
      </c>
      <c r="B1913" s="7" t="s">
        <v>389</v>
      </c>
      <c r="C1913" s="8"/>
      <c r="D1913" s="8"/>
    </row>
    <row r="1914" spans="1:4" x14ac:dyDescent="0.25">
      <c r="A1914" s="6">
        <v>531648</v>
      </c>
      <c r="B1914" s="7" t="s">
        <v>390</v>
      </c>
      <c r="C1914" s="8">
        <v>1390477.12</v>
      </c>
      <c r="D1914" s="8">
        <v>914087.67</v>
      </c>
    </row>
    <row r="1915" spans="1:4" ht="15.75" thickBot="1" x14ac:dyDescent="0.3">
      <c r="A1915" s="6">
        <v>531660</v>
      </c>
      <c r="B1915" s="7" t="s">
        <v>38</v>
      </c>
      <c r="C1915" s="8">
        <v>9246406</v>
      </c>
      <c r="D1915" s="8">
        <v>5253624.87</v>
      </c>
    </row>
    <row r="1916" spans="1:4" x14ac:dyDescent="0.25">
      <c r="A1916" s="38" t="s">
        <v>18</v>
      </c>
      <c r="B1916" s="39"/>
      <c r="C1916" s="40">
        <f>SUM(C1867:C1915)</f>
        <v>252138032.72</v>
      </c>
      <c r="D1916" s="40">
        <f>SUM(D1867:D1915)</f>
        <v>298756553.02000004</v>
      </c>
    </row>
    <row r="1917" spans="1:4" x14ac:dyDescent="0.25">
      <c r="A1917" s="41">
        <v>5317</v>
      </c>
      <c r="B1917" s="42" t="s">
        <v>281</v>
      </c>
      <c r="C1917" s="43"/>
      <c r="D1917" s="43"/>
    </row>
    <row r="1918" spans="1:4" ht="15.75" thickBot="1" x14ac:dyDescent="0.3">
      <c r="A1918" s="57">
        <v>531701</v>
      </c>
      <c r="B1918" s="58" t="s">
        <v>291</v>
      </c>
      <c r="C1918" s="77">
        <v>102902.02</v>
      </c>
      <c r="D1918" s="77">
        <v>74357.61</v>
      </c>
    </row>
    <row r="1919" spans="1:4" ht="15.75" thickBot="1" x14ac:dyDescent="0.3">
      <c r="A1919" s="9" t="s">
        <v>18</v>
      </c>
      <c r="B1919" s="10"/>
      <c r="C1919" s="11">
        <f>SUM(C1918:C1918)</f>
        <v>102902.02</v>
      </c>
      <c r="D1919" s="11">
        <f>SUM(D1918:D1918)</f>
        <v>74357.61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21"/>
      <c r="D1936" s="21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21"/>
      <c r="D1953" s="21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21"/>
      <c r="D1970" s="21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21"/>
      <c r="D1987" s="21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21"/>
      <c r="D2004" s="21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21"/>
      <c r="D2021" s="21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21"/>
      <c r="D2038" s="21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21"/>
      <c r="D2055" s="21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21"/>
      <c r="D2072" s="21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21"/>
      <c r="D2089" s="21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21"/>
      <c r="D2106" s="21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21"/>
      <c r="D2123" s="21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21"/>
      <c r="D2140" s="21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21"/>
      <c r="D2157" s="21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21"/>
      <c r="D2174" s="21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21"/>
      <c r="D2191" s="21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21"/>
      <c r="D2208" s="21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21"/>
      <c r="D2225" s="21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7">
        <v>5420</v>
      </c>
      <c r="B2270" s="48" t="s">
        <v>281</v>
      </c>
      <c r="C2270" s="34"/>
      <c r="D2270" s="34"/>
    </row>
    <row r="2271" spans="1:4" ht="15.75" thickBot="1" x14ac:dyDescent="0.3">
      <c r="A2271" s="57">
        <v>542001</v>
      </c>
      <c r="B2271" s="59" t="s">
        <v>282</v>
      </c>
      <c r="C2271" s="60"/>
      <c r="D2271" s="60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>
        <v>54645266</v>
      </c>
      <c r="D2275" s="8">
        <v>43854015.619999997</v>
      </c>
    </row>
    <row r="2276" spans="1:4" x14ac:dyDescent="0.25">
      <c r="A2276" s="6">
        <v>550102</v>
      </c>
      <c r="B2276" s="7" t="s">
        <v>440</v>
      </c>
      <c r="C2276" s="8">
        <v>8691078</v>
      </c>
      <c r="D2276" s="8">
        <v>5918430.9000000004</v>
      </c>
    </row>
    <row r="2277" spans="1:4" x14ac:dyDescent="0.25">
      <c r="A2277" s="16">
        <v>550103</v>
      </c>
      <c r="B2277" s="17" t="s">
        <v>441</v>
      </c>
      <c r="C2277" s="18"/>
      <c r="D2277" s="18"/>
    </row>
    <row r="2278" spans="1:4" ht="15.75" thickBot="1" x14ac:dyDescent="0.3">
      <c r="A2278" s="16">
        <v>550110</v>
      </c>
      <c r="B2278" s="17" t="s">
        <v>38</v>
      </c>
      <c r="C2278" s="18">
        <v>4411652</v>
      </c>
      <c r="D2278" s="18">
        <v>4131338.74</v>
      </c>
    </row>
    <row r="2279" spans="1:4" ht="15.75" thickBot="1" x14ac:dyDescent="0.3">
      <c r="A2279" s="9" t="s">
        <v>18</v>
      </c>
      <c r="B2279" s="10"/>
      <c r="C2279" s="11">
        <f>SUM(C2275:C2278)</f>
        <v>67747996</v>
      </c>
      <c r="D2279" s="11">
        <f>SUM(D2275:D2278)</f>
        <v>53903785.259999998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18">
        <v>7066998.5800000001</v>
      </c>
      <c r="D2282" s="18">
        <v>1984745.5</v>
      </c>
    </row>
    <row r="2283" spans="1:4" x14ac:dyDescent="0.25">
      <c r="A2283" s="16">
        <v>550203</v>
      </c>
      <c r="B2283" s="17" t="s">
        <v>444</v>
      </c>
      <c r="C2283" s="18"/>
      <c r="D2283" s="18"/>
    </row>
    <row r="2284" spans="1:4" ht="15.75" thickBot="1" x14ac:dyDescent="0.3">
      <c r="A2284" s="16">
        <v>550210</v>
      </c>
      <c r="B2284" s="17" t="s">
        <v>38</v>
      </c>
      <c r="C2284" s="18">
        <v>13945005</v>
      </c>
      <c r="D2284" s="18">
        <v>12620537.880000001</v>
      </c>
    </row>
    <row r="2285" spans="1:4" ht="15.75" thickBot="1" x14ac:dyDescent="0.3">
      <c r="A2285" s="9" t="s">
        <v>18</v>
      </c>
      <c r="B2285" s="10"/>
      <c r="C2285" s="11">
        <f>SUM(C2281:C2284)</f>
        <v>21012003.579999998</v>
      </c>
      <c r="D2285" s="11">
        <f>SUM(D2281:D2284)</f>
        <v>14605283.380000001</v>
      </c>
    </row>
    <row r="2286" spans="1:4" x14ac:dyDescent="0.25">
      <c r="A2286" s="61"/>
      <c r="B2286" s="50"/>
      <c r="C2286" s="62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21"/>
      <c r="D2299" s="21"/>
    </row>
    <row r="2300" spans="1:4" ht="15.75" thickBot="1" x14ac:dyDescent="0.3">
      <c r="A2300" s="9" t="s">
        <v>18</v>
      </c>
      <c r="B2300" s="55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21"/>
      <c r="D2311" s="21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21"/>
      <c r="D2323" s="21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21"/>
      <c r="D2340" s="21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21"/>
      <c r="D2357" s="21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21"/>
      <c r="D2374" s="21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63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54"/>
      <c r="B2399" s="33"/>
      <c r="C2399" s="14"/>
      <c r="D2399" s="14"/>
    </row>
    <row r="2400" spans="1:4" x14ac:dyDescent="0.25">
      <c r="A2400" s="64" t="s">
        <v>454</v>
      </c>
      <c r="B2400" s="65"/>
      <c r="C2400" s="66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5959438274.2200003</v>
      </c>
      <c r="D2400" s="66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4645175864</v>
      </c>
    </row>
    <row r="2401" spans="1:4" x14ac:dyDescent="0.25">
      <c r="A2401" s="67"/>
      <c r="B2401" s="7"/>
      <c r="C2401" s="68"/>
      <c r="D2401" s="68"/>
    </row>
    <row r="2402" spans="1:4" x14ac:dyDescent="0.25">
      <c r="A2402" s="64" t="s">
        <v>455</v>
      </c>
      <c r="B2402" s="65"/>
      <c r="C2402" s="66">
        <f>C1115-C2400</f>
        <v>65438276.140001297</v>
      </c>
      <c r="D2402" s="66">
        <f>D1115-D2400</f>
        <v>64824674.590000153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D24CB1-6F7B-4C39-9133-A07801075B02}">
  <dimension ref="A1:D2402"/>
  <sheetViews>
    <sheetView workbookViewId="0">
      <selection activeCell="B10" sqref="B10"/>
    </sheetView>
  </sheetViews>
  <sheetFormatPr baseColWidth="10" defaultRowHeight="15" x14ac:dyDescent="0.25"/>
  <cols>
    <col min="1" max="1" width="7.140625" style="69" customWidth="1"/>
    <col min="2" max="2" width="75.85546875" style="70" customWidth="1"/>
    <col min="3" max="4" width="16.140625" style="71" customWidth="1"/>
  </cols>
  <sheetData>
    <row r="1" spans="1:4" x14ac:dyDescent="0.25">
      <c r="A1" s="1" t="s">
        <v>0</v>
      </c>
      <c r="B1" s="1" t="s">
        <v>1</v>
      </c>
      <c r="C1" s="86">
        <v>2021</v>
      </c>
      <c r="D1" s="86">
        <v>2020</v>
      </c>
    </row>
    <row r="2" spans="1:4" x14ac:dyDescent="0.25">
      <c r="A2" s="3">
        <v>1</v>
      </c>
      <c r="B2" s="4" t="s">
        <v>2</v>
      </c>
      <c r="C2" s="73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/>
      <c r="D6" s="8"/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>
        <v>1362777211.4300001</v>
      </c>
      <c r="D8" s="8">
        <v>1396986544.4200001</v>
      </c>
    </row>
    <row r="9" spans="1:4" x14ac:dyDescent="0.25">
      <c r="A9" s="6">
        <v>1105</v>
      </c>
      <c r="B9" s="7" t="s">
        <v>9</v>
      </c>
      <c r="C9" s="8">
        <v>-25655499.34</v>
      </c>
      <c r="D9" s="8">
        <v>-5719644.9199999999</v>
      </c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231110379.09999999</v>
      </c>
      <c r="D11" s="8">
        <v>205703717.81999999</v>
      </c>
    </row>
    <row r="12" spans="1:4" x14ac:dyDescent="0.25">
      <c r="A12" s="6">
        <v>1108</v>
      </c>
      <c r="B12" s="7" t="s">
        <v>12</v>
      </c>
      <c r="C12" s="8">
        <v>1466861417.71</v>
      </c>
      <c r="D12" s="8">
        <v>1875846828.5699999</v>
      </c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>
        <v>394000000</v>
      </c>
      <c r="D14" s="8">
        <v>466431228.92000002</v>
      </c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/>
      <c r="D16" s="8"/>
    </row>
    <row r="17" spans="1:4" ht="15.75" thickBot="1" x14ac:dyDescent="0.3">
      <c r="A17" s="6">
        <v>1111</v>
      </c>
      <c r="B17" s="7" t="s">
        <v>17</v>
      </c>
      <c r="C17" s="8">
        <v>1094258796.03</v>
      </c>
      <c r="D17" s="8">
        <v>508286757.79000002</v>
      </c>
    </row>
    <row r="18" spans="1:4" ht="15.75" thickBot="1" x14ac:dyDescent="0.3">
      <c r="A18" s="9" t="s">
        <v>18</v>
      </c>
      <c r="B18" s="10"/>
      <c r="C18" s="11">
        <f>SUM(C4:C17)</f>
        <v>4523352304.9300003</v>
      </c>
      <c r="D18" s="11">
        <f>SUM(D4:D17)</f>
        <v>4447535432.6000004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8">
        <v>903794.05</v>
      </c>
      <c r="D20" s="8">
        <v>140150431.75</v>
      </c>
    </row>
    <row r="21" spans="1:4" x14ac:dyDescent="0.25">
      <c r="A21" s="6">
        <v>1202</v>
      </c>
      <c r="B21" s="7" t="s">
        <v>21</v>
      </c>
      <c r="C21" s="8">
        <v>362331</v>
      </c>
      <c r="D21" s="8">
        <v>385365</v>
      </c>
    </row>
    <row r="22" spans="1:4" x14ac:dyDescent="0.25">
      <c r="A22" s="6">
        <v>1203</v>
      </c>
      <c r="B22" s="7" t="s">
        <v>22</v>
      </c>
      <c r="C22" s="8">
        <v>164622372.87</v>
      </c>
      <c r="D22" s="8">
        <v>196007181.59999999</v>
      </c>
    </row>
    <row r="23" spans="1:4" x14ac:dyDescent="0.25">
      <c r="A23" s="6">
        <v>1204</v>
      </c>
      <c r="B23" s="7" t="s">
        <v>23</v>
      </c>
      <c r="C23" s="8">
        <v>484129</v>
      </c>
      <c r="D23" s="8">
        <v>277314.99</v>
      </c>
    </row>
    <row r="24" spans="1:4" ht="15.75" thickBot="1" x14ac:dyDescent="0.3">
      <c r="A24" s="16">
        <v>1205</v>
      </c>
      <c r="B24" s="17" t="s">
        <v>24</v>
      </c>
      <c r="C24" s="18">
        <v>25144503</v>
      </c>
      <c r="D24" s="18">
        <v>39748571.229999997</v>
      </c>
    </row>
    <row r="25" spans="1:4" ht="15.75" thickBot="1" x14ac:dyDescent="0.3">
      <c r="A25" s="9" t="s">
        <v>18</v>
      </c>
      <c r="B25" s="10"/>
      <c r="C25" s="11">
        <f>SUM(C20:C24)</f>
        <v>191517129.92000002</v>
      </c>
      <c r="D25" s="11">
        <f>SUM(D20:D24)</f>
        <v>376568864.57000005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280990439</v>
      </c>
      <c r="D27" s="8">
        <v>314473684.42000002</v>
      </c>
    </row>
    <row r="28" spans="1:4" x14ac:dyDescent="0.25">
      <c r="A28" s="6">
        <v>1302</v>
      </c>
      <c r="B28" s="7" t="s">
        <v>27</v>
      </c>
      <c r="C28" s="8">
        <v>282243725</v>
      </c>
      <c r="D28" s="8">
        <v>217816046.03</v>
      </c>
    </row>
    <row r="29" spans="1:4" x14ac:dyDescent="0.25">
      <c r="A29" s="6">
        <v>1303</v>
      </c>
      <c r="B29" s="7" t="s">
        <v>28</v>
      </c>
      <c r="C29" s="8">
        <v>29003469.539999999</v>
      </c>
      <c r="D29" s="8">
        <v>36790841</v>
      </c>
    </row>
    <row r="30" spans="1:4" x14ac:dyDescent="0.25">
      <c r="A30" s="6">
        <v>1304</v>
      </c>
      <c r="B30" s="7" t="s">
        <v>29</v>
      </c>
      <c r="C30" s="8">
        <v>25582726.530000001</v>
      </c>
      <c r="D30" s="8">
        <v>29377944.300000001</v>
      </c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15126723</v>
      </c>
      <c r="D32" s="8">
        <v>18623572.140000001</v>
      </c>
    </row>
    <row r="33" spans="1:4" x14ac:dyDescent="0.25">
      <c r="A33" s="6">
        <v>1307</v>
      </c>
      <c r="B33" s="7" t="s">
        <v>32</v>
      </c>
      <c r="C33" s="8">
        <v>80459766</v>
      </c>
      <c r="D33" s="8">
        <v>29251371.48</v>
      </c>
    </row>
    <row r="34" spans="1:4" x14ac:dyDescent="0.25">
      <c r="A34" s="6">
        <v>1308</v>
      </c>
      <c r="B34" s="7" t="s">
        <v>33</v>
      </c>
      <c r="C34" s="8"/>
      <c r="D34" s="8"/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>
        <v>45748228.770000003</v>
      </c>
      <c r="D37" s="8">
        <v>87797927.349999994</v>
      </c>
    </row>
    <row r="38" spans="1:4" x14ac:dyDescent="0.25">
      <c r="A38" s="16">
        <v>1312</v>
      </c>
      <c r="B38" s="17" t="s">
        <v>37</v>
      </c>
      <c r="C38" s="18">
        <v>150812208</v>
      </c>
      <c r="D38" s="18">
        <v>75010817.670000002</v>
      </c>
    </row>
    <row r="39" spans="1:4" ht="15.75" thickBot="1" x14ac:dyDescent="0.3">
      <c r="A39" s="16">
        <v>1320</v>
      </c>
      <c r="B39" s="17" t="s">
        <v>38</v>
      </c>
      <c r="C39" s="18"/>
      <c r="D39" s="18"/>
    </row>
    <row r="40" spans="1:4" ht="15.75" thickBot="1" x14ac:dyDescent="0.3">
      <c r="A40" s="9" t="s">
        <v>18</v>
      </c>
      <c r="B40" s="10"/>
      <c r="C40" s="11">
        <f>SUM(C27:C39)</f>
        <v>909967285.83999991</v>
      </c>
      <c r="D40" s="11">
        <f>SUM(D27:D39)</f>
        <v>809142204.38999999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>
        <v>334127669</v>
      </c>
      <c r="D43" s="8">
        <v>284782511.49000001</v>
      </c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/>
      <c r="D46" s="8"/>
    </row>
    <row r="47" spans="1:4" x14ac:dyDescent="0.25">
      <c r="A47" s="6">
        <v>1406</v>
      </c>
      <c r="B47" s="7" t="s">
        <v>45</v>
      </c>
      <c r="C47" s="8">
        <v>92347002.659999996</v>
      </c>
      <c r="D47" s="8">
        <v>122741883.52</v>
      </c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>
        <v>1324292.8600000001</v>
      </c>
      <c r="D50" s="8">
        <v>1227510.97</v>
      </c>
    </row>
    <row r="51" spans="1:4" ht="15.75" thickBot="1" x14ac:dyDescent="0.3">
      <c r="A51" s="9" t="s">
        <v>18</v>
      </c>
      <c r="B51" s="10"/>
      <c r="C51" s="11">
        <f>SUM(C42:C50)</f>
        <v>427798964.51999998</v>
      </c>
      <c r="D51" s="11">
        <f>SUM(D42:D50)</f>
        <v>408751905.98000002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>
        <v>6274273.2999999998</v>
      </c>
      <c r="D53" s="8"/>
    </row>
    <row r="54" spans="1:4" x14ac:dyDescent="0.25">
      <c r="A54" s="6">
        <v>1502</v>
      </c>
      <c r="B54" s="7" t="s">
        <v>51</v>
      </c>
      <c r="C54" s="8">
        <v>24022479.07</v>
      </c>
      <c r="D54" s="8">
        <v>34493583.780000001</v>
      </c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147176997</v>
      </c>
      <c r="D57" s="8">
        <v>126661683.81999999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>
        <v>39628181</v>
      </c>
      <c r="D59" s="8">
        <v>36000140.030000001</v>
      </c>
    </row>
    <row r="60" spans="1:4" x14ac:dyDescent="0.25">
      <c r="A60" s="6">
        <v>1508</v>
      </c>
      <c r="B60" s="7" t="s">
        <v>57</v>
      </c>
      <c r="C60" s="8"/>
      <c r="D60" s="8">
        <v>1462959</v>
      </c>
    </row>
    <row r="61" spans="1:4" ht="15.75" thickBot="1" x14ac:dyDescent="0.3">
      <c r="A61" s="16">
        <v>1510</v>
      </c>
      <c r="B61" s="17" t="s">
        <v>38</v>
      </c>
      <c r="C61" s="8">
        <v>355373785.51999998</v>
      </c>
      <c r="D61" s="8">
        <v>178243173.5</v>
      </c>
    </row>
    <row r="62" spans="1:4" x14ac:dyDescent="0.25">
      <c r="A62" s="38" t="s">
        <v>18</v>
      </c>
      <c r="B62" s="39"/>
      <c r="C62" s="40">
        <f>SUM(C53:C61)</f>
        <v>572475715.88999999</v>
      </c>
      <c r="D62" s="40">
        <f>SUM(D53:D61)</f>
        <v>376861540.13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69680199.329999998</v>
      </c>
      <c r="D64" s="8">
        <v>65337128.469999999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/>
      <c r="D68" s="8"/>
    </row>
    <row r="69" spans="1:4" ht="15.75" thickBot="1" x14ac:dyDescent="0.3">
      <c r="A69" s="9" t="s">
        <v>18</v>
      </c>
      <c r="B69" s="10"/>
      <c r="C69" s="11">
        <f>SUM(C64:C68)</f>
        <v>69680199.329999998</v>
      </c>
      <c r="D69" s="11">
        <f>SUM(D64:D68)</f>
        <v>65337128.469999999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/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189292455.40000001</v>
      </c>
      <c r="D73" s="8">
        <v>177632596.43000001</v>
      </c>
    </row>
    <row r="74" spans="1:4" x14ac:dyDescent="0.25">
      <c r="A74" s="6">
        <v>1704</v>
      </c>
      <c r="B74" s="7" t="s">
        <v>68</v>
      </c>
      <c r="C74" s="8">
        <v>-120866003.78</v>
      </c>
      <c r="D74" s="8">
        <v>-77716620.379999995</v>
      </c>
    </row>
    <row r="75" spans="1:4" x14ac:dyDescent="0.25">
      <c r="A75" s="6">
        <v>1705</v>
      </c>
      <c r="B75" s="7" t="s">
        <v>69</v>
      </c>
      <c r="C75" s="8"/>
      <c r="D75" s="8"/>
    </row>
    <row r="76" spans="1:4" ht="15.75" thickBot="1" x14ac:dyDescent="0.3">
      <c r="A76" s="6">
        <v>1706</v>
      </c>
      <c r="B76" s="7" t="s">
        <v>70</v>
      </c>
      <c r="C76" s="8"/>
      <c r="D76" s="8"/>
    </row>
    <row r="77" spans="1:4" ht="15.75" thickBot="1" x14ac:dyDescent="0.3">
      <c r="A77" s="9" t="s">
        <v>18</v>
      </c>
      <c r="B77" s="10"/>
      <c r="C77" s="11">
        <f>SUM(C71:C76)</f>
        <v>68426451.620000005</v>
      </c>
      <c r="D77" s="11">
        <f>SUM(D71:D76)</f>
        <v>99915976.050000012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18"/>
      <c r="D80" s="1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>
        <v>23917645.66</v>
      </c>
      <c r="D84" s="8">
        <v>9567797.8699999992</v>
      </c>
    </row>
    <row r="85" spans="1:4" x14ac:dyDescent="0.25">
      <c r="A85" s="6">
        <v>1903</v>
      </c>
      <c r="B85" s="7" t="s">
        <v>76</v>
      </c>
      <c r="C85" s="8">
        <v>10809088</v>
      </c>
      <c r="D85" s="8">
        <v>10686939.84</v>
      </c>
    </row>
    <row r="86" spans="1:4" x14ac:dyDescent="0.25">
      <c r="A86" s="6">
        <v>1904</v>
      </c>
      <c r="B86" s="7" t="s">
        <v>77</v>
      </c>
      <c r="C86" s="8">
        <v>307219149</v>
      </c>
      <c r="D86" s="8">
        <v>228984097.28</v>
      </c>
    </row>
    <row r="87" spans="1:4" x14ac:dyDescent="0.25">
      <c r="A87" s="6">
        <v>1905</v>
      </c>
      <c r="B87" s="7" t="s">
        <v>78</v>
      </c>
      <c r="C87" s="8">
        <v>502917787.98000002</v>
      </c>
      <c r="D87" s="8">
        <v>471134393.75999999</v>
      </c>
    </row>
    <row r="88" spans="1:4" x14ac:dyDescent="0.25">
      <c r="A88" s="6">
        <v>1906</v>
      </c>
      <c r="B88" s="7" t="s">
        <v>79</v>
      </c>
      <c r="C88" s="8">
        <v>-159377466.58000001</v>
      </c>
      <c r="D88" s="8">
        <v>-97903147.010000005</v>
      </c>
    </row>
    <row r="89" spans="1:4" x14ac:dyDescent="0.25">
      <c r="A89" s="6">
        <v>1907</v>
      </c>
      <c r="B89" s="7" t="s">
        <v>80</v>
      </c>
      <c r="C89" s="8">
        <v>218920065.77000001</v>
      </c>
      <c r="D89" s="8">
        <v>200245845.71000001</v>
      </c>
    </row>
    <row r="90" spans="1:4" x14ac:dyDescent="0.25">
      <c r="A90" s="6">
        <v>1908</v>
      </c>
      <c r="B90" s="7" t="s">
        <v>81</v>
      </c>
      <c r="C90" s="8">
        <v>-127065739.48999999</v>
      </c>
      <c r="D90" s="8">
        <v>-77216014.230000004</v>
      </c>
    </row>
    <row r="91" spans="1:4" ht="15.75" thickBot="1" x14ac:dyDescent="0.3">
      <c r="A91" s="6">
        <v>1910</v>
      </c>
      <c r="B91" s="7" t="s">
        <v>38</v>
      </c>
      <c r="C91" s="8">
        <v>81</v>
      </c>
      <c r="D91" s="8">
        <v>24047890.030000001</v>
      </c>
    </row>
    <row r="92" spans="1:4" ht="15.75" thickBot="1" x14ac:dyDescent="0.3">
      <c r="A92" s="9" t="s">
        <v>82</v>
      </c>
      <c r="B92" s="10"/>
      <c r="C92" s="11">
        <f>SUM(C83:C91)</f>
        <v>777340611.33999991</v>
      </c>
      <c r="D92" s="11">
        <f>SUM(D83:D91)</f>
        <v>769547803.25</v>
      </c>
    </row>
    <row r="93" spans="1:4" ht="15.75" thickBot="1" x14ac:dyDescent="0.3">
      <c r="A93" s="27"/>
      <c r="B93" s="20"/>
      <c r="C93" s="28"/>
      <c r="D93" s="28"/>
    </row>
    <row r="94" spans="1:4" ht="15.75" thickBot="1" x14ac:dyDescent="0.3">
      <c r="A94" s="29" t="s">
        <v>83</v>
      </c>
      <c r="B94" s="30"/>
      <c r="C94" s="31">
        <f>C18+C25+C40+C51+C62+C69+C77+C81+C92</f>
        <v>7540558663.3900013</v>
      </c>
      <c r="D94" s="31">
        <f>D18+D25+D40+D51+D62+D69+D77+D81+D92</f>
        <v>7353660855.4400015</v>
      </c>
    </row>
    <row r="95" spans="1:4" x14ac:dyDescent="0.25">
      <c r="A95" s="32"/>
      <c r="B95" s="33"/>
      <c r="C95" s="34"/>
      <c r="D95" s="34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>
        <v>5184676</v>
      </c>
      <c r="D98" s="8">
        <v>4365094.29</v>
      </c>
    </row>
    <row r="99" spans="1:4" x14ac:dyDescent="0.25">
      <c r="A99" s="6">
        <v>2102</v>
      </c>
      <c r="B99" s="7" t="s">
        <v>87</v>
      </c>
      <c r="C99" s="8">
        <v>14522416</v>
      </c>
      <c r="D99" s="8">
        <v>12630339.99</v>
      </c>
    </row>
    <row r="100" spans="1:4" x14ac:dyDescent="0.25">
      <c r="A100" s="6">
        <v>2103</v>
      </c>
      <c r="B100" s="7" t="s">
        <v>88</v>
      </c>
      <c r="C100" s="8">
        <v>746439</v>
      </c>
      <c r="D100" s="8">
        <v>220260.59</v>
      </c>
    </row>
    <row r="101" spans="1:4" x14ac:dyDescent="0.25">
      <c r="A101" s="6">
        <v>2104</v>
      </c>
      <c r="B101" s="7" t="s">
        <v>89</v>
      </c>
      <c r="C101" s="8"/>
      <c r="D101" s="8"/>
    </row>
    <row r="102" spans="1:4" x14ac:dyDescent="0.25">
      <c r="A102" s="6">
        <v>2105</v>
      </c>
      <c r="B102" s="7" t="s">
        <v>90</v>
      </c>
      <c r="C102" s="8">
        <v>9317999.6300000008</v>
      </c>
      <c r="D102" s="8">
        <v>3595502.4</v>
      </c>
    </row>
    <row r="103" spans="1:4" x14ac:dyDescent="0.25">
      <c r="A103" s="6">
        <v>2106</v>
      </c>
      <c r="B103" s="7" t="s">
        <v>91</v>
      </c>
      <c r="C103" s="8">
        <v>546582016</v>
      </c>
      <c r="D103" s="8">
        <v>487711992.94</v>
      </c>
    </row>
    <row r="104" spans="1:4" ht="15.75" thickBot="1" x14ac:dyDescent="0.3">
      <c r="A104" s="16">
        <v>2110</v>
      </c>
      <c r="B104" s="17" t="s">
        <v>92</v>
      </c>
      <c r="C104" s="18">
        <v>774960</v>
      </c>
      <c r="D104" s="18">
        <v>420373.48</v>
      </c>
    </row>
    <row r="105" spans="1:4" ht="15.75" thickBot="1" x14ac:dyDescent="0.3">
      <c r="A105" s="9" t="s">
        <v>18</v>
      </c>
      <c r="B105" s="10"/>
      <c r="C105" s="11">
        <f>SUM(C98:C104)</f>
        <v>577128506.63</v>
      </c>
      <c r="D105" s="11">
        <f>SUM(D98:D104)</f>
        <v>508943563.69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>
        <v>10222820</v>
      </c>
      <c r="D107" s="8">
        <v>11160758.359999999</v>
      </c>
    </row>
    <row r="108" spans="1:4" x14ac:dyDescent="0.25">
      <c r="A108" s="6">
        <v>2202</v>
      </c>
      <c r="B108" s="7" t="s">
        <v>95</v>
      </c>
      <c r="C108" s="8">
        <v>-9174220</v>
      </c>
      <c r="D108" s="8">
        <v>-1577020.37</v>
      </c>
    </row>
    <row r="109" spans="1:4" x14ac:dyDescent="0.25">
      <c r="A109" s="6">
        <v>2203</v>
      </c>
      <c r="B109" s="35" t="s">
        <v>96</v>
      </c>
      <c r="C109" s="8">
        <v>400395.52000000002</v>
      </c>
      <c r="D109" s="8">
        <v>341786.59</v>
      </c>
    </row>
    <row r="110" spans="1:4" x14ac:dyDescent="0.25">
      <c r="A110" s="6">
        <v>2204</v>
      </c>
      <c r="B110" s="7" t="s">
        <v>97</v>
      </c>
      <c r="C110" s="8"/>
      <c r="D110" s="8"/>
    </row>
    <row r="111" spans="1:4" x14ac:dyDescent="0.25">
      <c r="A111" s="6">
        <v>2205</v>
      </c>
      <c r="B111" s="7" t="s">
        <v>98</v>
      </c>
      <c r="C111" s="8">
        <v>884575</v>
      </c>
      <c r="D111" s="8">
        <v>593519.27</v>
      </c>
    </row>
    <row r="112" spans="1:4" x14ac:dyDescent="0.25">
      <c r="A112" s="6">
        <v>2206</v>
      </c>
      <c r="B112" s="7" t="s">
        <v>99</v>
      </c>
      <c r="C112" s="8">
        <v>289272078</v>
      </c>
      <c r="D112" s="8">
        <v>206611330.83000001</v>
      </c>
    </row>
    <row r="113" spans="1:4" x14ac:dyDescent="0.25">
      <c r="A113" s="6">
        <v>2207</v>
      </c>
      <c r="B113" s="7" t="s">
        <v>100</v>
      </c>
      <c r="C113" s="8"/>
      <c r="D113" s="8"/>
    </row>
    <row r="114" spans="1:4" x14ac:dyDescent="0.25">
      <c r="A114" s="6">
        <v>2208</v>
      </c>
      <c r="B114" s="7" t="s">
        <v>101</v>
      </c>
      <c r="C114" s="8">
        <v>3384345.17</v>
      </c>
      <c r="D114" s="8">
        <v>2869843.49</v>
      </c>
    </row>
    <row r="115" spans="1:4" x14ac:dyDescent="0.25">
      <c r="A115" s="6">
        <v>2209</v>
      </c>
      <c r="B115" s="7" t="s">
        <v>102</v>
      </c>
      <c r="C115" s="8">
        <v>-475338</v>
      </c>
      <c r="D115" s="8">
        <v>-168314.32</v>
      </c>
    </row>
    <row r="116" spans="1:4" x14ac:dyDescent="0.25">
      <c r="A116" s="6">
        <v>2210</v>
      </c>
      <c r="B116" s="7" t="s">
        <v>103</v>
      </c>
      <c r="C116" s="8"/>
      <c r="D116" s="8"/>
    </row>
    <row r="117" spans="1:4" x14ac:dyDescent="0.25">
      <c r="A117" s="6">
        <v>2211</v>
      </c>
      <c r="B117" s="7" t="s">
        <v>104</v>
      </c>
      <c r="C117" s="8">
        <v>1759080.95</v>
      </c>
      <c r="D117" s="8">
        <v>1756376.64</v>
      </c>
    </row>
    <row r="118" spans="1:4" x14ac:dyDescent="0.25">
      <c r="A118" s="6">
        <v>2212</v>
      </c>
      <c r="B118" s="7" t="s">
        <v>105</v>
      </c>
      <c r="C118" s="8">
        <v>176721.66</v>
      </c>
      <c r="D118" s="8">
        <v>135895.29999999999</v>
      </c>
    </row>
    <row r="119" spans="1:4" x14ac:dyDescent="0.25">
      <c r="A119" s="6">
        <v>2213</v>
      </c>
      <c r="B119" s="7" t="s">
        <v>106</v>
      </c>
      <c r="C119" s="8">
        <v>10079.68</v>
      </c>
      <c r="D119" s="8">
        <v>2292.9</v>
      </c>
    </row>
    <row r="120" spans="1:4" x14ac:dyDescent="0.25">
      <c r="A120" s="6">
        <v>2214</v>
      </c>
      <c r="B120" s="7" t="s">
        <v>107</v>
      </c>
      <c r="C120" s="8">
        <v>65942.78</v>
      </c>
      <c r="D120" s="8">
        <v>-8685.24</v>
      </c>
    </row>
    <row r="121" spans="1:4" x14ac:dyDescent="0.25">
      <c r="A121" s="6">
        <v>2215</v>
      </c>
      <c r="B121" s="7" t="s">
        <v>108</v>
      </c>
      <c r="C121" s="8">
        <v>835069</v>
      </c>
      <c r="D121" s="8">
        <v>133100.13</v>
      </c>
    </row>
    <row r="122" spans="1:4" ht="15.75" thickBot="1" x14ac:dyDescent="0.3">
      <c r="A122" s="19">
        <v>2216</v>
      </c>
      <c r="B122" s="20" t="s">
        <v>109</v>
      </c>
      <c r="C122" s="21">
        <v>5219655.2</v>
      </c>
      <c r="D122" s="21">
        <v>3323964.06</v>
      </c>
    </row>
    <row r="123" spans="1:4" ht="15.75" thickBot="1" x14ac:dyDescent="0.3">
      <c r="A123" s="9" t="s">
        <v>18</v>
      </c>
      <c r="B123" s="10"/>
      <c r="C123" s="11">
        <f>SUM(C107:C122)</f>
        <v>302581204.95999998</v>
      </c>
      <c r="D123" s="11">
        <f>SUM(D107:D122)</f>
        <v>225174847.64000002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>
        <v>2376499.9700000002</v>
      </c>
      <c r="D125" s="8">
        <v>925333.33</v>
      </c>
    </row>
    <row r="126" spans="1:4" x14ac:dyDescent="0.25">
      <c r="A126" s="6">
        <v>2302</v>
      </c>
      <c r="B126" s="7" t="s">
        <v>112</v>
      </c>
      <c r="C126" s="8">
        <v>40716685.920000002</v>
      </c>
      <c r="D126" s="8">
        <v>35781296.640000001</v>
      </c>
    </row>
    <row r="127" spans="1:4" x14ac:dyDescent="0.25">
      <c r="A127" s="6">
        <v>2303</v>
      </c>
      <c r="B127" s="7" t="s">
        <v>113</v>
      </c>
      <c r="C127" s="8">
        <v>28000</v>
      </c>
      <c r="D127" s="8">
        <v>518033.21</v>
      </c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>
        <v>1396889368.3800001</v>
      </c>
      <c r="D129" s="8">
        <v>1500270063.6400001</v>
      </c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>
        <v>20600120.82</v>
      </c>
      <c r="D132" s="8">
        <v>8213101.3399999999</v>
      </c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>
        <v>1337545.44</v>
      </c>
      <c r="D135" s="8">
        <v>2788333.17</v>
      </c>
    </row>
    <row r="136" spans="1:4" x14ac:dyDescent="0.25">
      <c r="A136" s="6">
        <v>2312</v>
      </c>
      <c r="B136" s="7" t="s">
        <v>122</v>
      </c>
      <c r="C136" s="8">
        <v>-15171748.16</v>
      </c>
      <c r="D136" s="8">
        <v>-48832952.770000003</v>
      </c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193783785.75999999</v>
      </c>
      <c r="D138" s="8">
        <v>133438914.34</v>
      </c>
    </row>
    <row r="139" spans="1:4" x14ac:dyDescent="0.25">
      <c r="A139" s="6">
        <v>2314</v>
      </c>
      <c r="B139" s="7" t="s">
        <v>125</v>
      </c>
      <c r="C139" s="8">
        <v>-19713778.98</v>
      </c>
      <c r="D139" s="8">
        <v>-28643355.379999999</v>
      </c>
    </row>
    <row r="140" spans="1:4" ht="15.75" thickBot="1" x14ac:dyDescent="0.3">
      <c r="A140" s="19"/>
      <c r="B140" s="20" t="s">
        <v>126</v>
      </c>
      <c r="C140" s="21"/>
      <c r="D140" s="21"/>
    </row>
    <row r="141" spans="1:4" ht="15.75" thickBot="1" x14ac:dyDescent="0.3">
      <c r="A141" s="9" t="s">
        <v>18</v>
      </c>
      <c r="B141" s="10"/>
      <c r="C141" s="11">
        <f>SUM(C125:C140)</f>
        <v>1620846479.1500001</v>
      </c>
      <c r="D141" s="11">
        <f>SUM(D125:D140)</f>
        <v>1604458767.52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>
        <v>4459232.8499999996</v>
      </c>
      <c r="D143" s="8">
        <v>2847942.99</v>
      </c>
    </row>
    <row r="144" spans="1:4" x14ac:dyDescent="0.25">
      <c r="A144" s="6">
        <v>2402</v>
      </c>
      <c r="B144" s="7" t="s">
        <v>129</v>
      </c>
      <c r="C144" s="8">
        <v>175822146</v>
      </c>
      <c r="D144" s="8">
        <v>123038738.89</v>
      </c>
    </row>
    <row r="145" spans="1:4" x14ac:dyDescent="0.25">
      <c r="A145" s="6">
        <v>2403</v>
      </c>
      <c r="B145" s="7" t="s">
        <v>130</v>
      </c>
      <c r="C145" s="8">
        <v>29334433</v>
      </c>
      <c r="D145" s="8">
        <v>22423626.739999998</v>
      </c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>
        <v>8711269.7300000004</v>
      </c>
      <c r="D147" s="8">
        <v>9002142.6300000008</v>
      </c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218327081.57999998</v>
      </c>
      <c r="D149" s="11">
        <f>SUM(D143:D148)</f>
        <v>157312451.25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>
        <v>21841318</v>
      </c>
      <c r="D151" s="8">
        <v>13050117.18</v>
      </c>
    </row>
    <row r="152" spans="1:4" x14ac:dyDescent="0.25">
      <c r="A152" s="6">
        <v>2502</v>
      </c>
      <c r="B152" s="7" t="s">
        <v>136</v>
      </c>
      <c r="C152" s="8">
        <v>-149159</v>
      </c>
      <c r="D152" s="8">
        <v>46081.06</v>
      </c>
    </row>
    <row r="153" spans="1:4" x14ac:dyDescent="0.25">
      <c r="A153" s="6">
        <v>2503</v>
      </c>
      <c r="B153" s="7" t="s">
        <v>137</v>
      </c>
      <c r="C153" s="8"/>
      <c r="D153" s="8"/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>
        <v>55958007</v>
      </c>
      <c r="D155" s="8">
        <v>56709157.439999998</v>
      </c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77650166</v>
      </c>
      <c r="D157" s="11">
        <f>SUM(D151:D156)</f>
        <v>69805355.679999992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101488103</v>
      </c>
      <c r="D160" s="8">
        <v>53502157.939999998</v>
      </c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>
        <v>126230.86</v>
      </c>
      <c r="D162" s="8">
        <v>42545697.409999996</v>
      </c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58633243</v>
      </c>
      <c r="D164" s="8">
        <v>68415153.269999996</v>
      </c>
    </row>
    <row r="165" spans="1:4" x14ac:dyDescent="0.25">
      <c r="A165" s="6">
        <v>2607</v>
      </c>
      <c r="B165" s="7" t="s">
        <v>148</v>
      </c>
      <c r="C165" s="8">
        <v>200000000</v>
      </c>
      <c r="D165" s="8">
        <v>200000000</v>
      </c>
    </row>
    <row r="166" spans="1:4" ht="15.75" thickBot="1" x14ac:dyDescent="0.3">
      <c r="A166" s="19">
        <v>2608</v>
      </c>
      <c r="B166" s="20" t="s">
        <v>149</v>
      </c>
      <c r="C166" s="21">
        <v>57743093</v>
      </c>
      <c r="D166" s="21">
        <v>77957059.219999999</v>
      </c>
    </row>
    <row r="167" spans="1:4" ht="15.75" thickBot="1" x14ac:dyDescent="0.3">
      <c r="A167" s="9" t="s">
        <v>18</v>
      </c>
      <c r="B167" s="10"/>
      <c r="C167" s="11">
        <f>SUM(C159:C166)</f>
        <v>417990669.86000001</v>
      </c>
      <c r="D167" s="11">
        <f>SUM(D159:D166)</f>
        <v>442420067.84000003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21140882.440000001</v>
      </c>
      <c r="D169" s="8">
        <v>18645387.210000001</v>
      </c>
    </row>
    <row r="170" spans="1:4" x14ac:dyDescent="0.25">
      <c r="A170" s="6">
        <v>2702</v>
      </c>
      <c r="B170" s="7" t="s">
        <v>152</v>
      </c>
      <c r="C170" s="8">
        <v>4677.1099999999997</v>
      </c>
      <c r="D170" s="8">
        <v>77187.77</v>
      </c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/>
      <c r="D172" s="8">
        <v>12067.37</v>
      </c>
    </row>
    <row r="173" spans="1:4" x14ac:dyDescent="0.25">
      <c r="A173" s="6">
        <v>2705</v>
      </c>
      <c r="B173" s="7" t="s">
        <v>155</v>
      </c>
      <c r="C173" s="8">
        <v>6670351.5199999996</v>
      </c>
      <c r="D173" s="8">
        <v>6046942.1799999997</v>
      </c>
    </row>
    <row r="174" spans="1:4" x14ac:dyDescent="0.25">
      <c r="A174" s="6">
        <v>2706</v>
      </c>
      <c r="B174" s="7" t="s">
        <v>156</v>
      </c>
      <c r="C174" s="8">
        <v>5099365.3600000003</v>
      </c>
      <c r="D174" s="8">
        <v>4344878.5199999996</v>
      </c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/>
      <c r="D176" s="8"/>
    </row>
    <row r="177" spans="1:4" x14ac:dyDescent="0.25">
      <c r="A177" s="6">
        <v>2709</v>
      </c>
      <c r="B177" s="7" t="s">
        <v>159</v>
      </c>
      <c r="C177" s="8">
        <v>374181</v>
      </c>
      <c r="D177" s="8">
        <v>354558.5</v>
      </c>
    </row>
    <row r="178" spans="1:4" x14ac:dyDescent="0.25">
      <c r="A178" s="6">
        <v>2710</v>
      </c>
      <c r="B178" s="7" t="s">
        <v>160</v>
      </c>
      <c r="C178" s="8">
        <v>4135352</v>
      </c>
      <c r="D178" s="8">
        <v>4307937.71</v>
      </c>
    </row>
    <row r="179" spans="1:4" x14ac:dyDescent="0.25">
      <c r="A179" s="6">
        <v>2711</v>
      </c>
      <c r="B179" s="7" t="s">
        <v>161</v>
      </c>
      <c r="C179" s="8"/>
      <c r="D179" s="8"/>
    </row>
    <row r="180" spans="1:4" x14ac:dyDescent="0.25">
      <c r="A180" s="6">
        <v>2712</v>
      </c>
      <c r="B180" s="7" t="s">
        <v>162</v>
      </c>
      <c r="C180" s="8"/>
      <c r="D180" s="8"/>
    </row>
    <row r="181" spans="1:4" x14ac:dyDescent="0.25">
      <c r="A181" s="6">
        <v>2713</v>
      </c>
      <c r="B181" s="7" t="s">
        <v>163</v>
      </c>
      <c r="C181" s="8">
        <v>20669768.239999998</v>
      </c>
      <c r="D181" s="8">
        <v>3664819.81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/>
      <c r="D183" s="8"/>
    </row>
    <row r="184" spans="1:4" x14ac:dyDescent="0.25">
      <c r="A184" s="6">
        <v>2716</v>
      </c>
      <c r="B184" s="7" t="s">
        <v>166</v>
      </c>
      <c r="C184" s="8">
        <v>52940613</v>
      </c>
      <c r="D184" s="8">
        <v>80678459.640000001</v>
      </c>
    </row>
    <row r="185" spans="1:4" x14ac:dyDescent="0.25">
      <c r="A185" s="6">
        <v>2717</v>
      </c>
      <c r="B185" s="7" t="s">
        <v>167</v>
      </c>
      <c r="C185" s="8"/>
      <c r="D185" s="8"/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>
        <v>6076450.79</v>
      </c>
      <c r="D187" s="8">
        <v>3324477.9</v>
      </c>
    </row>
    <row r="188" spans="1:4" x14ac:dyDescent="0.25">
      <c r="A188" s="16">
        <v>2720</v>
      </c>
      <c r="B188" s="17" t="s">
        <v>170</v>
      </c>
      <c r="C188" s="18">
        <v>181056.97</v>
      </c>
      <c r="D188" s="18">
        <v>165959.71</v>
      </c>
    </row>
    <row r="189" spans="1:4" x14ac:dyDescent="0.25">
      <c r="A189" s="16">
        <v>2721</v>
      </c>
      <c r="B189" s="17" t="s">
        <v>171</v>
      </c>
      <c r="C189" s="18">
        <v>2831144.45</v>
      </c>
      <c r="D189" s="18">
        <v>2615354.38</v>
      </c>
    </row>
    <row r="190" spans="1:4" x14ac:dyDescent="0.25">
      <c r="A190" s="16">
        <v>2722</v>
      </c>
      <c r="B190" s="17" t="s">
        <v>172</v>
      </c>
      <c r="C190" s="18"/>
      <c r="D190" s="18"/>
    </row>
    <row r="191" spans="1:4" ht="15.75" thickBot="1" x14ac:dyDescent="0.3">
      <c r="A191" s="16">
        <v>2730</v>
      </c>
      <c r="B191" s="17" t="s">
        <v>173</v>
      </c>
      <c r="C191" s="18">
        <v>2800118.02</v>
      </c>
      <c r="D191" s="18">
        <v>3447870.51</v>
      </c>
    </row>
    <row r="192" spans="1:4" ht="15.75" thickBot="1" x14ac:dyDescent="0.3">
      <c r="A192" s="9" t="s">
        <v>18</v>
      </c>
      <c r="B192" s="10"/>
      <c r="C192" s="11">
        <f>SUM(C169:C191)</f>
        <v>122923960.90000001</v>
      </c>
      <c r="D192" s="11">
        <f>SUM(D169:D191)</f>
        <v>127685901.21000001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>
        <v>195712902</v>
      </c>
      <c r="D195" s="8">
        <v>255907363.47</v>
      </c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18"/>
      <c r="D199" s="18"/>
    </row>
    <row r="200" spans="1:4" ht="15.75" thickBot="1" x14ac:dyDescent="0.3">
      <c r="A200" s="9" t="s">
        <v>18</v>
      </c>
      <c r="B200" s="10"/>
      <c r="C200" s="11">
        <f>SUM(C194:C199)</f>
        <v>195712902</v>
      </c>
      <c r="D200" s="11">
        <f>SUM(D194:D199)</f>
        <v>255907363.47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52702893</v>
      </c>
      <c r="D202" s="8">
        <v>50851080.240000002</v>
      </c>
    </row>
    <row r="203" spans="1:4" x14ac:dyDescent="0.25">
      <c r="A203" s="6">
        <v>2902</v>
      </c>
      <c r="B203" s="7" t="s">
        <v>182</v>
      </c>
      <c r="C203" s="8">
        <v>73601222</v>
      </c>
      <c r="D203" s="8">
        <v>69664802.280000001</v>
      </c>
    </row>
    <row r="204" spans="1:4" x14ac:dyDescent="0.25">
      <c r="A204" s="6">
        <v>2903</v>
      </c>
      <c r="B204" s="7" t="s">
        <v>183</v>
      </c>
      <c r="C204" s="8"/>
      <c r="D204" s="8"/>
    </row>
    <row r="205" spans="1:4" x14ac:dyDescent="0.25">
      <c r="A205" s="6">
        <v>2904</v>
      </c>
      <c r="B205" s="7" t="s">
        <v>184</v>
      </c>
      <c r="C205" s="8">
        <v>4112942.25</v>
      </c>
      <c r="D205" s="8">
        <v>4052183.57</v>
      </c>
    </row>
    <row r="206" spans="1:4" ht="15.75" thickBot="1" x14ac:dyDescent="0.3">
      <c r="A206" s="16">
        <v>2910</v>
      </c>
      <c r="B206" s="17" t="s">
        <v>38</v>
      </c>
      <c r="C206" s="18"/>
      <c r="D206" s="18">
        <v>-1809243.36</v>
      </c>
    </row>
    <row r="207" spans="1:4" ht="15.75" thickBot="1" x14ac:dyDescent="0.3">
      <c r="A207" s="9" t="s">
        <v>18</v>
      </c>
      <c r="B207" s="10"/>
      <c r="C207" s="11">
        <f>SUM(C202:C206)</f>
        <v>130417057.25</v>
      </c>
      <c r="D207" s="11">
        <f>SUM(D202:D206)</f>
        <v>122758822.73</v>
      </c>
    </row>
    <row r="208" spans="1:4" ht="15.75" thickBot="1" x14ac:dyDescent="0.3">
      <c r="A208" s="27"/>
      <c r="B208" s="20"/>
      <c r="C208" s="28"/>
      <c r="D208" s="28"/>
    </row>
    <row r="209" spans="1:4" ht="15.75" thickBot="1" x14ac:dyDescent="0.3">
      <c r="A209" s="29" t="s">
        <v>185</v>
      </c>
      <c r="B209" s="30"/>
      <c r="C209" s="31">
        <f>C105+C123+C141+C149+C157+C167+C192+C200+C207</f>
        <v>3663578028.3299999</v>
      </c>
      <c r="D209" s="31">
        <f>D105+D123+D141+D149+D157+D167+D192+D200+D207</f>
        <v>3514467141.0299997</v>
      </c>
    </row>
    <row r="210" spans="1:4" x14ac:dyDescent="0.25">
      <c r="A210" s="32"/>
      <c r="B210" s="33"/>
      <c r="C210" s="36"/>
      <c r="D210" s="36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3000000000</v>
      </c>
      <c r="D213" s="8">
        <v>3000000000</v>
      </c>
    </row>
    <row r="214" spans="1:4" x14ac:dyDescent="0.25">
      <c r="A214" s="6">
        <v>3102</v>
      </c>
      <c r="B214" s="7" t="s">
        <v>189</v>
      </c>
      <c r="C214" s="8">
        <v>-185779000</v>
      </c>
      <c r="D214" s="8">
        <v>-1130000000</v>
      </c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2814221000</v>
      </c>
      <c r="D216" s="11">
        <f>SUM(D213:D215)</f>
        <v>1870000000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122308953</v>
      </c>
      <c r="D221" s="8">
        <v>112697102.62</v>
      </c>
    </row>
    <row r="222" spans="1:4" x14ac:dyDescent="0.25">
      <c r="A222" s="6">
        <v>3302</v>
      </c>
      <c r="B222" s="7" t="s">
        <v>195</v>
      </c>
      <c r="C222" s="8"/>
      <c r="D222" s="8"/>
    </row>
    <row r="223" spans="1:4" x14ac:dyDescent="0.25">
      <c r="A223" s="6">
        <v>3303</v>
      </c>
      <c r="B223" s="7" t="s">
        <v>196</v>
      </c>
      <c r="C223" s="8">
        <v>940450684</v>
      </c>
      <c r="D223" s="8">
        <v>912275397.36000001</v>
      </c>
    </row>
    <row r="224" spans="1:4" ht="15.75" thickBot="1" x14ac:dyDescent="0.3">
      <c r="A224" s="6">
        <v>3304</v>
      </c>
      <c r="B224" s="7" t="s">
        <v>197</v>
      </c>
      <c r="C224" s="8"/>
      <c r="D224" s="8">
        <v>944221214.41999996</v>
      </c>
    </row>
    <row r="225" spans="1:4" ht="15.75" thickBot="1" x14ac:dyDescent="0.3">
      <c r="A225" s="9" t="s">
        <v>18</v>
      </c>
      <c r="B225" s="10"/>
      <c r="C225" s="11">
        <f>SUM(C221:C224)</f>
        <v>1062759637</v>
      </c>
      <c r="D225" s="11">
        <f>SUM(D221:D224)</f>
        <v>1969193714.4000001</v>
      </c>
    </row>
    <row r="226" spans="1:4" ht="15.75" thickBot="1" x14ac:dyDescent="0.3">
      <c r="A226" s="27"/>
      <c r="B226" s="20"/>
      <c r="C226" s="28"/>
      <c r="D226" s="28"/>
    </row>
    <row r="227" spans="1:4" ht="15.75" thickBot="1" x14ac:dyDescent="0.3">
      <c r="A227" s="29" t="s">
        <v>198</v>
      </c>
      <c r="B227" s="30"/>
      <c r="C227" s="31">
        <f>C216+C219+C225</f>
        <v>3876980637</v>
      </c>
      <c r="D227" s="31">
        <f>D216+D219+D225</f>
        <v>3839193714.4000001</v>
      </c>
    </row>
    <row r="228" spans="1:4" ht="15.75" thickBot="1" x14ac:dyDescent="0.3">
      <c r="A228" s="27"/>
      <c r="B228" s="20"/>
      <c r="C228" s="28"/>
      <c r="D228" s="28"/>
    </row>
    <row r="229" spans="1:4" ht="15.75" thickBot="1" x14ac:dyDescent="0.3">
      <c r="A229" s="29" t="s">
        <v>199</v>
      </c>
      <c r="B229" s="30"/>
      <c r="C229" s="31">
        <f>C209+C227</f>
        <v>7540558665.3299999</v>
      </c>
      <c r="D229" s="31">
        <f>D209+D227</f>
        <v>7353660855.4300003</v>
      </c>
    </row>
    <row r="230" spans="1:4" x14ac:dyDescent="0.25">
      <c r="A230" s="32"/>
      <c r="B230" s="33"/>
      <c r="C230" s="36"/>
      <c r="D230" s="36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>
        <v>4144922.03</v>
      </c>
      <c r="D234" s="8">
        <v>3365390.16</v>
      </c>
    </row>
    <row r="235" spans="1:4" x14ac:dyDescent="0.25">
      <c r="A235" s="6">
        <v>410102</v>
      </c>
      <c r="B235" s="7" t="s">
        <v>204</v>
      </c>
      <c r="C235" s="8">
        <v>43023631.479999997</v>
      </c>
      <c r="D235" s="8">
        <v>41730784.090000004</v>
      </c>
    </row>
    <row r="236" spans="1:4" x14ac:dyDescent="0.25">
      <c r="A236" s="6">
        <v>410103</v>
      </c>
      <c r="B236" s="7" t="s">
        <v>87</v>
      </c>
      <c r="C236" s="8">
        <v>302314570.12</v>
      </c>
      <c r="D236" s="8">
        <v>296072468.04000002</v>
      </c>
    </row>
    <row r="237" spans="1:4" x14ac:dyDescent="0.25">
      <c r="A237" s="6">
        <v>410104</v>
      </c>
      <c r="B237" s="7" t="s">
        <v>205</v>
      </c>
      <c r="C237" s="8">
        <v>15082842.539999999</v>
      </c>
      <c r="D237" s="8">
        <v>5978665.7199999997</v>
      </c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>
        <v>41010601</v>
      </c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>
        <v>41010603</v>
      </c>
      <c r="B242" s="7" t="s">
        <v>209</v>
      </c>
      <c r="C242" s="8">
        <v>28612486.140000001</v>
      </c>
      <c r="D242" s="8">
        <v>17977511.940000001</v>
      </c>
    </row>
    <row r="243" spans="1:4" x14ac:dyDescent="0.25">
      <c r="A243" s="6">
        <v>410107</v>
      </c>
      <c r="B243" s="7" t="s">
        <v>91</v>
      </c>
      <c r="C243" s="8">
        <v>11770277267.17</v>
      </c>
      <c r="D243" s="8">
        <v>10721136959.6</v>
      </c>
    </row>
    <row r="244" spans="1:4" ht="15.75" thickBot="1" x14ac:dyDescent="0.3">
      <c r="A244" s="19">
        <v>410108</v>
      </c>
      <c r="B244" s="20" t="s">
        <v>210</v>
      </c>
      <c r="C244" s="21">
        <v>15499198.710000001</v>
      </c>
      <c r="D244" s="21">
        <v>10018719.970000001</v>
      </c>
    </row>
    <row r="245" spans="1:4" ht="15.75" thickBot="1" x14ac:dyDescent="0.3">
      <c r="A245" s="9" t="s">
        <v>18</v>
      </c>
      <c r="B245" s="10"/>
      <c r="C245" s="22">
        <f>SUM(C234:C244)</f>
        <v>12178954918.189999</v>
      </c>
      <c r="D245" s="22">
        <f>SUM(D234:D244)</f>
        <v>11096280499.52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>
        <v>41020501</v>
      </c>
      <c r="B252" s="7" t="s">
        <v>207</v>
      </c>
      <c r="C252" s="8"/>
      <c r="D252" s="8"/>
    </row>
    <row r="253" spans="1:4" x14ac:dyDescent="0.25">
      <c r="A253" s="6">
        <v>41020502</v>
      </c>
      <c r="B253" s="7" t="s">
        <v>212</v>
      </c>
      <c r="C253" s="8"/>
      <c r="D253" s="8"/>
    </row>
    <row r="254" spans="1:4" x14ac:dyDescent="0.25">
      <c r="A254" s="6">
        <v>41020503</v>
      </c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21"/>
      <c r="D256" s="21"/>
    </row>
    <row r="257" spans="1:4" ht="15.75" thickBot="1" x14ac:dyDescent="0.3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18"/>
      <c r="D259" s="1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>
        <v>41030501</v>
      </c>
      <c r="B264" s="7" t="s">
        <v>207</v>
      </c>
      <c r="C264" s="8"/>
      <c r="D264" s="8"/>
    </row>
    <row r="265" spans="1:4" x14ac:dyDescent="0.25">
      <c r="A265" s="6">
        <v>41030502</v>
      </c>
      <c r="B265" s="7" t="s">
        <v>208</v>
      </c>
      <c r="C265" s="8"/>
      <c r="D265" s="8"/>
    </row>
    <row r="266" spans="1:4" x14ac:dyDescent="0.25">
      <c r="A266" s="6">
        <v>41030503</v>
      </c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21"/>
      <c r="D268" s="21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>
        <v>41040501</v>
      </c>
      <c r="B276" s="7" t="s">
        <v>207</v>
      </c>
      <c r="C276" s="8"/>
      <c r="D276" s="8"/>
    </row>
    <row r="277" spans="1:4" x14ac:dyDescent="0.25">
      <c r="A277" s="6">
        <v>41040502</v>
      </c>
      <c r="B277" s="7" t="s">
        <v>208</v>
      </c>
      <c r="C277" s="8"/>
      <c r="D277" s="8"/>
    </row>
    <row r="278" spans="1:4" x14ac:dyDescent="0.25">
      <c r="A278" s="6">
        <v>41040503</v>
      </c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21"/>
      <c r="D280" s="21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/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>
        <v>41050401</v>
      </c>
      <c r="B287" s="7" t="s">
        <v>207</v>
      </c>
      <c r="C287" s="8"/>
      <c r="D287" s="8"/>
    </row>
    <row r="288" spans="1:4" x14ac:dyDescent="0.25">
      <c r="A288" s="6">
        <v>41050402</v>
      </c>
      <c r="B288" s="7" t="s">
        <v>208</v>
      </c>
      <c r="C288" s="8"/>
      <c r="D288" s="8"/>
    </row>
    <row r="289" spans="1:4" x14ac:dyDescent="0.25">
      <c r="A289" s="6">
        <v>41050403</v>
      </c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21"/>
      <c r="D291" s="21"/>
    </row>
    <row r="292" spans="1:4" ht="15.75" thickBot="1" x14ac:dyDescent="0.3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14">
        <v>5130844.51</v>
      </c>
      <c r="D294" s="14">
        <v>5233322.3899999997</v>
      </c>
    </row>
    <row r="295" spans="1:4" x14ac:dyDescent="0.25">
      <c r="A295" s="6">
        <v>410602</v>
      </c>
      <c r="B295" s="7" t="s">
        <v>88</v>
      </c>
      <c r="C295" s="8">
        <v>218020</v>
      </c>
      <c r="D295" s="8">
        <v>74623.69</v>
      </c>
    </row>
    <row r="296" spans="1:4" x14ac:dyDescent="0.25">
      <c r="A296" s="6">
        <v>410603</v>
      </c>
      <c r="B296" s="7" t="s">
        <v>89</v>
      </c>
      <c r="C296" s="8"/>
      <c r="D296" s="8">
        <v>23397.66</v>
      </c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>
        <v>41060401</v>
      </c>
      <c r="B298" s="7" t="s">
        <v>207</v>
      </c>
      <c r="C298" s="8"/>
      <c r="D298" s="8"/>
    </row>
    <row r="299" spans="1:4" x14ac:dyDescent="0.25">
      <c r="A299" s="6">
        <v>41060402</v>
      </c>
      <c r="B299" s="7" t="s">
        <v>208</v>
      </c>
      <c r="C299" s="8"/>
      <c r="D299" s="8"/>
    </row>
    <row r="300" spans="1:4" x14ac:dyDescent="0.25">
      <c r="A300" s="6">
        <v>41060403</v>
      </c>
      <c r="B300" s="7" t="s">
        <v>209</v>
      </c>
      <c r="C300" s="8">
        <v>1091775.92</v>
      </c>
      <c r="D300" s="8"/>
    </row>
    <row r="301" spans="1:4" x14ac:dyDescent="0.25">
      <c r="A301" s="6">
        <v>410605</v>
      </c>
      <c r="B301" s="7" t="s">
        <v>91</v>
      </c>
      <c r="C301" s="8">
        <v>72756252</v>
      </c>
      <c r="D301" s="8">
        <v>69523589.560000002</v>
      </c>
    </row>
    <row r="302" spans="1:4" ht="15.75" thickBot="1" x14ac:dyDescent="0.3">
      <c r="A302" s="19">
        <v>410606</v>
      </c>
      <c r="B302" s="20" t="s">
        <v>210</v>
      </c>
      <c r="C302" s="21">
        <v>1496770.72</v>
      </c>
      <c r="D302" s="21">
        <v>1359682.4</v>
      </c>
    </row>
    <row r="303" spans="1:4" ht="15.75" thickBot="1" x14ac:dyDescent="0.3">
      <c r="A303" s="9" t="s">
        <v>18</v>
      </c>
      <c r="B303" s="10"/>
      <c r="C303" s="11">
        <f>SUM(C294:C302)</f>
        <v>80693663.150000006</v>
      </c>
      <c r="D303" s="11">
        <f>SUM(D294:D302)</f>
        <v>76214615.700000003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>
        <v>624999.19999999995</v>
      </c>
      <c r="D305" s="8">
        <v>13353205.859999999</v>
      </c>
    </row>
    <row r="306" spans="1:4" x14ac:dyDescent="0.25">
      <c r="A306" s="6">
        <v>410702</v>
      </c>
      <c r="B306" s="7" t="s">
        <v>220</v>
      </c>
      <c r="C306" s="8">
        <v>7045884.3099999996</v>
      </c>
      <c r="D306" s="8">
        <v>37938017.780000001</v>
      </c>
    </row>
    <row r="307" spans="1:4" x14ac:dyDescent="0.25">
      <c r="A307" s="6">
        <v>410703</v>
      </c>
      <c r="B307" s="7" t="s">
        <v>221</v>
      </c>
      <c r="C307" s="8"/>
      <c r="D307" s="8">
        <v>10380.200000000001</v>
      </c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/>
      <c r="D309" s="8">
        <v>266961172.41999999</v>
      </c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>
        <v>41070801</v>
      </c>
      <c r="B313" s="7" t="s">
        <v>226</v>
      </c>
      <c r="C313" s="8"/>
      <c r="D313" s="8"/>
    </row>
    <row r="314" spans="1:4" x14ac:dyDescent="0.25">
      <c r="A314" s="6">
        <v>41070802</v>
      </c>
      <c r="B314" s="7" t="s">
        <v>208</v>
      </c>
      <c r="C314" s="8"/>
      <c r="D314" s="8"/>
    </row>
    <row r="315" spans="1:4" x14ac:dyDescent="0.25">
      <c r="A315" s="6">
        <v>41070803</v>
      </c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21">
        <v>104129.93</v>
      </c>
      <c r="D316" s="21">
        <v>136670.53</v>
      </c>
    </row>
    <row r="317" spans="1:4" ht="15.75" thickBot="1" x14ac:dyDescent="0.3">
      <c r="A317" s="9" t="s">
        <v>18</v>
      </c>
      <c r="B317" s="10"/>
      <c r="C317" s="11">
        <f>SUM(C305:C316)</f>
        <v>7775013.4399999995</v>
      </c>
      <c r="D317" s="11">
        <f>SUM(D305:D316)</f>
        <v>318399446.78999996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>
        <v>181160322</v>
      </c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>
        <v>41080801</v>
      </c>
      <c r="B327" s="7" t="s">
        <v>207</v>
      </c>
      <c r="C327" s="8"/>
      <c r="D327" s="8"/>
    </row>
    <row r="328" spans="1:4" x14ac:dyDescent="0.25">
      <c r="A328" s="6">
        <v>41080802</v>
      </c>
      <c r="B328" s="7" t="s">
        <v>208</v>
      </c>
      <c r="C328" s="8"/>
      <c r="D328" s="8"/>
    </row>
    <row r="329" spans="1:4" x14ac:dyDescent="0.25">
      <c r="A329" s="6">
        <v>41080803</v>
      </c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21"/>
      <c r="D330" s="21"/>
    </row>
    <row r="331" spans="1:4" ht="15.75" thickBot="1" x14ac:dyDescent="0.3">
      <c r="A331" s="9" t="s">
        <v>18</v>
      </c>
      <c r="B331" s="10"/>
      <c r="C331" s="11">
        <f>SUM(C319:C330)</f>
        <v>181160322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>
        <v>4992812</v>
      </c>
      <c r="D333" s="8">
        <v>2286545.56</v>
      </c>
    </row>
    <row r="334" spans="1:4" x14ac:dyDescent="0.25">
      <c r="A334" s="6">
        <v>410902</v>
      </c>
      <c r="B334" s="7" t="s">
        <v>87</v>
      </c>
      <c r="C334" s="14">
        <v>14996613.48</v>
      </c>
      <c r="D334" s="14">
        <v>18506585.329999998</v>
      </c>
    </row>
    <row r="335" spans="1:4" x14ac:dyDescent="0.25">
      <c r="A335" s="6">
        <v>410903</v>
      </c>
      <c r="B335" s="7" t="s">
        <v>88</v>
      </c>
      <c r="C335" s="8">
        <v>298931.23</v>
      </c>
      <c r="D335" s="8">
        <v>609645.77</v>
      </c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74" t="s">
        <v>234</v>
      </c>
      <c r="C338" s="8">
        <v>-1</v>
      </c>
      <c r="D338" s="8">
        <v>-1</v>
      </c>
    </row>
    <row r="339" spans="1:4" x14ac:dyDescent="0.25">
      <c r="A339" s="6">
        <v>41090501</v>
      </c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>
        <v>41090503</v>
      </c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>
        <v>536056847.75</v>
      </c>
      <c r="D342" s="8">
        <v>510737313.07999998</v>
      </c>
    </row>
    <row r="343" spans="1:4" ht="15.75" thickBot="1" x14ac:dyDescent="0.3">
      <c r="A343" s="19">
        <v>410907</v>
      </c>
      <c r="B343" s="20" t="s">
        <v>92</v>
      </c>
      <c r="C343" s="21">
        <v>500936</v>
      </c>
      <c r="D343" s="21">
        <v>713353.22</v>
      </c>
    </row>
    <row r="344" spans="1:4" ht="15.75" thickBot="1" x14ac:dyDescent="0.3">
      <c r="A344" s="9" t="s">
        <v>18</v>
      </c>
      <c r="B344" s="10"/>
      <c r="C344" s="75">
        <f>SUM(C333:C343)</f>
        <v>556846139.46000004</v>
      </c>
      <c r="D344" s="75">
        <f>SUM(D333:D343)</f>
        <v>532853441.96000004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>
        <v>18015</v>
      </c>
      <c r="D346" s="8">
        <v>627717.44999999995</v>
      </c>
    </row>
    <row r="347" spans="1:4" x14ac:dyDescent="0.25">
      <c r="A347" s="6">
        <v>411002</v>
      </c>
      <c r="B347" s="7" t="s">
        <v>87</v>
      </c>
      <c r="C347" s="8">
        <v>593312</v>
      </c>
      <c r="D347" s="8">
        <v>2366273.37</v>
      </c>
    </row>
    <row r="348" spans="1:4" x14ac:dyDescent="0.25">
      <c r="A348" s="6">
        <v>411003</v>
      </c>
      <c r="B348" s="7" t="s">
        <v>88</v>
      </c>
      <c r="C348" s="8">
        <v>7703</v>
      </c>
      <c r="D348" s="8">
        <v>78670.66</v>
      </c>
    </row>
    <row r="349" spans="1:4" x14ac:dyDescent="0.25">
      <c r="A349" s="6">
        <v>411004</v>
      </c>
      <c r="B349" s="7" t="s">
        <v>89</v>
      </c>
      <c r="C349" s="8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>
        <v>41100501</v>
      </c>
      <c r="B351" s="7" t="s">
        <v>226</v>
      </c>
      <c r="C351" s="8"/>
      <c r="D351" s="8"/>
    </row>
    <row r="352" spans="1:4" x14ac:dyDescent="0.25">
      <c r="A352" s="6">
        <v>41100502</v>
      </c>
      <c r="B352" s="7" t="s">
        <v>208</v>
      </c>
      <c r="C352" s="8"/>
      <c r="D352" s="8"/>
    </row>
    <row r="353" spans="1:4" x14ac:dyDescent="0.25">
      <c r="A353" s="6">
        <v>41100503</v>
      </c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>
        <v>41931847.25</v>
      </c>
      <c r="D354" s="8">
        <v>48344855.030000001</v>
      </c>
    </row>
    <row r="355" spans="1:4" ht="15.75" thickBot="1" x14ac:dyDescent="0.3">
      <c r="A355" s="19">
        <v>411007</v>
      </c>
      <c r="B355" s="20" t="s">
        <v>92</v>
      </c>
      <c r="C355" s="21"/>
      <c r="D355" s="21">
        <v>80562.52</v>
      </c>
    </row>
    <row r="356" spans="1:4" ht="15.75" thickBot="1" x14ac:dyDescent="0.3">
      <c r="A356" s="9" t="s">
        <v>18</v>
      </c>
      <c r="B356" s="10"/>
      <c r="C356" s="11">
        <f>SUM(C346:C355)</f>
        <v>42550877.25</v>
      </c>
      <c r="D356" s="11">
        <f>SUM(D346:D355)</f>
        <v>51498079.030000009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>
        <v>925333.33</v>
      </c>
      <c r="D358" s="8">
        <v>3614118.97</v>
      </c>
    </row>
    <row r="359" spans="1:4" x14ac:dyDescent="0.25">
      <c r="A359" s="6">
        <v>411102</v>
      </c>
      <c r="B359" s="7" t="s">
        <v>238</v>
      </c>
      <c r="C359" s="8">
        <v>35781296.640000001</v>
      </c>
      <c r="D359" s="8">
        <v>66302267.549999997</v>
      </c>
    </row>
    <row r="360" spans="1:4" x14ac:dyDescent="0.25">
      <c r="A360" s="6">
        <v>411103</v>
      </c>
      <c r="B360" s="7" t="s">
        <v>239</v>
      </c>
      <c r="C360" s="8">
        <v>518033.21</v>
      </c>
      <c r="D360" s="8">
        <v>381956.69</v>
      </c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>
        <v>1500270064.6400001</v>
      </c>
      <c r="D362" s="8">
        <v>1172437841.9300001</v>
      </c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>
        <v>41110801</v>
      </c>
      <c r="B366" s="7" t="s">
        <v>207</v>
      </c>
      <c r="C366" s="8"/>
      <c r="D366" s="8"/>
    </row>
    <row r="367" spans="1:4" x14ac:dyDescent="0.25">
      <c r="A367" s="6">
        <v>41110802</v>
      </c>
      <c r="B367" s="7" t="s">
        <v>208</v>
      </c>
      <c r="C367" s="8"/>
      <c r="D367" s="8"/>
    </row>
    <row r="368" spans="1:4" x14ac:dyDescent="0.25">
      <c r="A368" s="6">
        <v>41110803</v>
      </c>
      <c r="B368" s="7" t="s">
        <v>209</v>
      </c>
      <c r="C368" s="8">
        <v>8213101.3399999999</v>
      </c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21">
        <v>2788333.17</v>
      </c>
      <c r="D371" s="21">
        <v>1615343.13</v>
      </c>
    </row>
    <row r="372" spans="1:4" ht="15.75" thickBot="1" x14ac:dyDescent="0.3">
      <c r="A372" s="9" t="s">
        <v>18</v>
      </c>
      <c r="B372" s="10"/>
      <c r="C372" s="11">
        <f>SUM(C358:C371)</f>
        <v>1548496162.3300002</v>
      </c>
      <c r="D372" s="11">
        <f>SUM(D358:D371)</f>
        <v>1244351528.2700002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>
        <v>81333.94</v>
      </c>
      <c r="D374" s="8">
        <v>203250.61</v>
      </c>
    </row>
    <row r="375" spans="1:4" x14ac:dyDescent="0.25">
      <c r="A375" s="6">
        <v>411202</v>
      </c>
      <c r="B375" s="7" t="s">
        <v>238</v>
      </c>
      <c r="C375" s="8">
        <v>7518303.5300000003</v>
      </c>
      <c r="D375" s="8">
        <v>15890654.369999999</v>
      </c>
    </row>
    <row r="376" spans="1:4" x14ac:dyDescent="0.25">
      <c r="A376" s="6">
        <v>411203</v>
      </c>
      <c r="B376" s="7" t="s">
        <v>245</v>
      </c>
      <c r="C376" s="8">
        <v>14000.59</v>
      </c>
      <c r="D376" s="8">
        <v>259016.61</v>
      </c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>
        <v>7342286.4100000001</v>
      </c>
      <c r="D378" s="8">
        <v>31239533.739999998</v>
      </c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>
        <v>41120801</v>
      </c>
      <c r="B382" s="7" t="s">
        <v>207</v>
      </c>
      <c r="C382" s="8"/>
      <c r="D382" s="8"/>
    </row>
    <row r="383" spans="1:4" x14ac:dyDescent="0.25">
      <c r="A383" s="6">
        <v>41120802</v>
      </c>
      <c r="B383" s="7" t="s">
        <v>208</v>
      </c>
      <c r="C383" s="8"/>
      <c r="D383" s="8"/>
    </row>
    <row r="384" spans="1:4" x14ac:dyDescent="0.25">
      <c r="A384" s="6">
        <v>41120803</v>
      </c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21">
        <v>215823.11</v>
      </c>
      <c r="D387" s="21">
        <v>1240497.44</v>
      </c>
    </row>
    <row r="388" spans="1:4" ht="15.75" thickBot="1" x14ac:dyDescent="0.3">
      <c r="A388" s="9" t="s">
        <v>18</v>
      </c>
      <c r="B388" s="10"/>
      <c r="C388" s="11">
        <f>SUM(C374:C387)</f>
        <v>15171747.58</v>
      </c>
      <c r="D388" s="11">
        <f>SUM(D374:D387)</f>
        <v>48832952.769999996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>
        <v>42010601</v>
      </c>
      <c r="B397" s="7" t="s">
        <v>207</v>
      </c>
      <c r="C397" s="8"/>
      <c r="D397" s="8"/>
    </row>
    <row r="398" spans="1:4" x14ac:dyDescent="0.25">
      <c r="A398" s="6">
        <v>42010602</v>
      </c>
      <c r="B398" s="7" t="s">
        <v>208</v>
      </c>
      <c r="C398" s="8"/>
      <c r="D398" s="8"/>
    </row>
    <row r="399" spans="1:4" x14ac:dyDescent="0.25">
      <c r="A399" s="6">
        <v>42010603</v>
      </c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21"/>
      <c r="D401" s="21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>
        <v>42020601</v>
      </c>
      <c r="B410" s="7" t="s">
        <v>207</v>
      </c>
      <c r="C410" s="8"/>
      <c r="D410" s="8"/>
    </row>
    <row r="411" spans="1:4" x14ac:dyDescent="0.25">
      <c r="A411" s="6">
        <v>42020602</v>
      </c>
      <c r="B411" s="7" t="s">
        <v>208</v>
      </c>
      <c r="C411" s="8"/>
      <c r="D411" s="8"/>
    </row>
    <row r="412" spans="1:4" x14ac:dyDescent="0.25">
      <c r="A412" s="6">
        <v>42020603</v>
      </c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21"/>
      <c r="D414" s="21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>
        <v>42030601</v>
      </c>
      <c r="B423" s="7" t="s">
        <v>207</v>
      </c>
      <c r="C423" s="8"/>
      <c r="D423" s="8"/>
    </row>
    <row r="424" spans="1:4" x14ac:dyDescent="0.25">
      <c r="A424" s="6">
        <v>42030602</v>
      </c>
      <c r="B424" s="7" t="s">
        <v>208</v>
      </c>
      <c r="C424" s="8"/>
      <c r="D424" s="8"/>
    </row>
    <row r="425" spans="1:4" x14ac:dyDescent="0.25">
      <c r="A425" s="6">
        <v>42030603</v>
      </c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21"/>
      <c r="D427" s="21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>
        <v>42040601</v>
      </c>
      <c r="B436" s="7" t="s">
        <v>207</v>
      </c>
      <c r="C436" s="8"/>
      <c r="D436" s="8"/>
    </row>
    <row r="437" spans="1:4" x14ac:dyDescent="0.25">
      <c r="A437" s="6">
        <v>42040602</v>
      </c>
      <c r="B437" s="7" t="s">
        <v>208</v>
      </c>
      <c r="C437" s="8"/>
      <c r="D437" s="8"/>
    </row>
    <row r="438" spans="1:4" x14ac:dyDescent="0.25">
      <c r="A438" s="6">
        <v>42040603</v>
      </c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21"/>
      <c r="D440" s="21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>
        <v>42050501</v>
      </c>
      <c r="B448" s="7" t="s">
        <v>207</v>
      </c>
      <c r="C448" s="8"/>
      <c r="D448" s="8"/>
    </row>
    <row r="449" spans="1:4" x14ac:dyDescent="0.25">
      <c r="A449" s="6">
        <v>42050502</v>
      </c>
      <c r="B449" s="7" t="s">
        <v>208</v>
      </c>
      <c r="C449" s="8"/>
      <c r="D449" s="8"/>
    </row>
    <row r="450" spans="1:4" x14ac:dyDescent="0.25">
      <c r="A450" s="6">
        <v>42050503</v>
      </c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21"/>
      <c r="D452" s="21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>
        <v>42060501</v>
      </c>
      <c r="B460" s="7" t="s">
        <v>207</v>
      </c>
      <c r="C460" s="8"/>
      <c r="D460" s="8"/>
    </row>
    <row r="461" spans="1:4" x14ac:dyDescent="0.25">
      <c r="A461" s="6">
        <v>42060502</v>
      </c>
      <c r="B461" s="7" t="s">
        <v>208</v>
      </c>
      <c r="C461" s="8"/>
      <c r="D461" s="8"/>
    </row>
    <row r="462" spans="1:4" x14ac:dyDescent="0.25">
      <c r="A462" s="6">
        <v>42060503</v>
      </c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21"/>
      <c r="D464" s="21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>
        <v>42070501</v>
      </c>
      <c r="B472" s="7" t="s">
        <v>207</v>
      </c>
      <c r="C472" s="8"/>
      <c r="D472" s="8"/>
    </row>
    <row r="473" spans="1:4" x14ac:dyDescent="0.25">
      <c r="A473" s="6">
        <v>42070502</v>
      </c>
      <c r="B473" s="7" t="s">
        <v>208</v>
      </c>
      <c r="C473" s="8"/>
      <c r="D473" s="8"/>
    </row>
    <row r="474" spans="1:4" x14ac:dyDescent="0.25">
      <c r="A474" s="6">
        <v>42070503</v>
      </c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21"/>
      <c r="D476" s="21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>
        <v>42080401</v>
      </c>
      <c r="B483" s="7" t="s">
        <v>207</v>
      </c>
      <c r="C483" s="8"/>
      <c r="D483" s="8"/>
    </row>
    <row r="484" spans="1:4" x14ac:dyDescent="0.25">
      <c r="A484" s="6">
        <v>42080402</v>
      </c>
      <c r="B484" s="7" t="s">
        <v>208</v>
      </c>
      <c r="C484" s="8"/>
      <c r="D484" s="8"/>
    </row>
    <row r="485" spans="1:4" x14ac:dyDescent="0.25">
      <c r="A485" s="6">
        <v>42080403</v>
      </c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21"/>
      <c r="D487" s="21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>
        <v>42090401</v>
      </c>
      <c r="B494" s="7" t="s">
        <v>207</v>
      </c>
      <c r="C494" s="8"/>
      <c r="D494" s="8"/>
    </row>
    <row r="495" spans="1:4" x14ac:dyDescent="0.25">
      <c r="A495" s="6">
        <v>42090402</v>
      </c>
      <c r="B495" s="7" t="s">
        <v>208</v>
      </c>
      <c r="C495" s="8"/>
      <c r="D495" s="8"/>
    </row>
    <row r="496" spans="1:4" x14ac:dyDescent="0.25">
      <c r="A496" s="6">
        <v>42090403</v>
      </c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21"/>
      <c r="D498" s="21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>
        <v>42100801</v>
      </c>
      <c r="B509" s="7" t="s">
        <v>207</v>
      </c>
      <c r="C509" s="8"/>
      <c r="D509" s="8"/>
    </row>
    <row r="510" spans="1:4" x14ac:dyDescent="0.25">
      <c r="A510" s="6">
        <v>42100802</v>
      </c>
      <c r="B510" s="7" t="s">
        <v>208</v>
      </c>
      <c r="C510" s="8"/>
      <c r="D510" s="8"/>
    </row>
    <row r="511" spans="1:4" x14ac:dyDescent="0.25">
      <c r="A511" s="6">
        <v>42100803</v>
      </c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21"/>
      <c r="D512" s="21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>
        <v>42110801</v>
      </c>
      <c r="B523" s="7" t="s">
        <v>207</v>
      </c>
      <c r="C523" s="8"/>
      <c r="D523" s="8"/>
    </row>
    <row r="524" spans="1:4" x14ac:dyDescent="0.25">
      <c r="A524" s="6">
        <v>42110802</v>
      </c>
      <c r="B524" s="7" t="s">
        <v>208</v>
      </c>
      <c r="C524" s="8"/>
      <c r="D524" s="8"/>
    </row>
    <row r="525" spans="1:4" x14ac:dyDescent="0.25">
      <c r="A525" s="6">
        <v>42110803</v>
      </c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21"/>
      <c r="D526" s="21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6">
        <v>42120501</v>
      </c>
      <c r="B534" s="17" t="s">
        <v>207</v>
      </c>
      <c r="C534" s="18"/>
      <c r="D534" s="18"/>
    </row>
    <row r="535" spans="1:4" x14ac:dyDescent="0.25">
      <c r="A535" s="6">
        <v>42120502</v>
      </c>
      <c r="B535" s="17" t="s">
        <v>208</v>
      </c>
      <c r="C535" s="18"/>
      <c r="D535" s="18"/>
    </row>
    <row r="536" spans="1:4" x14ac:dyDescent="0.25">
      <c r="A536" s="6">
        <v>42120503</v>
      </c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21"/>
      <c r="D538" s="21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>
        <v>42130501</v>
      </c>
      <c r="B546" s="7" t="s">
        <v>207</v>
      </c>
      <c r="C546" s="8"/>
      <c r="D546" s="8"/>
    </row>
    <row r="547" spans="1:4" x14ac:dyDescent="0.25">
      <c r="A547" s="6">
        <v>42130502</v>
      </c>
      <c r="B547" s="7" t="s">
        <v>208</v>
      </c>
      <c r="C547" s="8"/>
      <c r="D547" s="8"/>
    </row>
    <row r="548" spans="1:4" x14ac:dyDescent="0.25">
      <c r="A548" s="6">
        <v>42130503</v>
      </c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21"/>
      <c r="D550" s="21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>
        <v>42140801</v>
      </c>
      <c r="B561" s="7" t="s">
        <v>207</v>
      </c>
      <c r="C561" s="8"/>
      <c r="D561" s="8"/>
    </row>
    <row r="562" spans="1:4" x14ac:dyDescent="0.25">
      <c r="A562" s="6">
        <v>42140802</v>
      </c>
      <c r="B562" s="7" t="s">
        <v>208</v>
      </c>
      <c r="C562" s="8"/>
      <c r="D562" s="8"/>
    </row>
    <row r="563" spans="1:4" x14ac:dyDescent="0.25">
      <c r="A563" s="6">
        <v>421408</v>
      </c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21"/>
      <c r="D566" s="21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>
        <v>42150801</v>
      </c>
      <c r="B577" s="7" t="s">
        <v>207</v>
      </c>
      <c r="C577" s="8"/>
      <c r="D577" s="8"/>
    </row>
    <row r="578" spans="1:4" x14ac:dyDescent="0.25">
      <c r="A578" s="6">
        <v>42150802</v>
      </c>
      <c r="B578" s="7" t="s">
        <v>208</v>
      </c>
      <c r="C578" s="8"/>
      <c r="D578" s="8"/>
    </row>
    <row r="579" spans="1:4" x14ac:dyDescent="0.25">
      <c r="A579" s="6">
        <v>42150803</v>
      </c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21"/>
      <c r="D582" s="21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>
        <v>144261738.75</v>
      </c>
      <c r="D586" s="8">
        <v>125608575.42</v>
      </c>
    </row>
    <row r="587" spans="1:4" x14ac:dyDescent="0.25">
      <c r="A587" s="6">
        <v>430102</v>
      </c>
      <c r="B587" s="7" t="s">
        <v>95</v>
      </c>
      <c r="C587" s="8">
        <v>204975507.84999999</v>
      </c>
      <c r="D587" s="8">
        <v>174533864.78999999</v>
      </c>
    </row>
    <row r="588" spans="1:4" x14ac:dyDescent="0.25">
      <c r="A588" s="6">
        <v>430103</v>
      </c>
      <c r="B588" s="7" t="s">
        <v>96</v>
      </c>
      <c r="C588" s="8">
        <v>2001980.65</v>
      </c>
      <c r="D588" s="8">
        <v>1708927.85</v>
      </c>
    </row>
    <row r="589" spans="1:4" x14ac:dyDescent="0.25">
      <c r="A589" s="6">
        <v>430104</v>
      </c>
      <c r="B589" s="7" t="s">
        <v>97</v>
      </c>
      <c r="C589" s="8">
        <v>1607513.65</v>
      </c>
      <c r="D589" s="8">
        <v>306074.64</v>
      </c>
    </row>
    <row r="590" spans="1:4" x14ac:dyDescent="0.25">
      <c r="A590" s="6">
        <v>430105</v>
      </c>
      <c r="B590" s="7" t="s">
        <v>98</v>
      </c>
      <c r="C590" s="8">
        <v>14726531.91</v>
      </c>
      <c r="D590" s="8">
        <v>7913756.1200000001</v>
      </c>
    </row>
    <row r="591" spans="1:4" x14ac:dyDescent="0.25">
      <c r="A591" s="6">
        <v>430106</v>
      </c>
      <c r="B591" s="7" t="s">
        <v>271</v>
      </c>
      <c r="C591" s="8">
        <v>733321059.42999995</v>
      </c>
      <c r="D591" s="8">
        <v>520804781.10000002</v>
      </c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>
        <v>34315779.920000002</v>
      </c>
      <c r="D593" s="8">
        <v>29507918.82</v>
      </c>
    </row>
    <row r="594" spans="1:4" x14ac:dyDescent="0.25">
      <c r="A594" s="6">
        <v>430109</v>
      </c>
      <c r="B594" s="7" t="s">
        <v>102</v>
      </c>
      <c r="C594" s="8">
        <v>24329209.32</v>
      </c>
      <c r="D594" s="8">
        <v>11954935.779999999</v>
      </c>
    </row>
    <row r="595" spans="1:4" x14ac:dyDescent="0.25">
      <c r="A595" s="6">
        <v>430110</v>
      </c>
      <c r="B595" s="7" t="s">
        <v>103</v>
      </c>
      <c r="C595" s="8"/>
      <c r="D595" s="8"/>
    </row>
    <row r="596" spans="1:4" x14ac:dyDescent="0.25">
      <c r="A596" s="6">
        <v>430111</v>
      </c>
      <c r="B596" s="7" t="s">
        <v>104</v>
      </c>
      <c r="C596" s="8">
        <v>15274941.529999999</v>
      </c>
      <c r="D596" s="8">
        <v>12162071.92</v>
      </c>
    </row>
    <row r="597" spans="1:4" x14ac:dyDescent="0.25">
      <c r="A597" s="6">
        <v>430112</v>
      </c>
      <c r="B597" s="7" t="s">
        <v>105</v>
      </c>
      <c r="C597" s="8">
        <v>1759722.08</v>
      </c>
      <c r="D597" s="8">
        <v>1350801.14</v>
      </c>
    </row>
    <row r="598" spans="1:4" x14ac:dyDescent="0.25">
      <c r="A598" s="6">
        <v>430113</v>
      </c>
      <c r="B598" s="7" t="s">
        <v>106</v>
      </c>
      <c r="C598" s="8">
        <v>77653.72</v>
      </c>
      <c r="D598" s="8">
        <v>22917.66</v>
      </c>
    </row>
    <row r="599" spans="1:4" x14ac:dyDescent="0.25">
      <c r="A599" s="6">
        <v>430114</v>
      </c>
      <c r="B599" s="7" t="s">
        <v>107</v>
      </c>
      <c r="C599" s="8">
        <v>221181.99</v>
      </c>
      <c r="D599" s="8">
        <v>-86839.69</v>
      </c>
    </row>
    <row r="600" spans="1:4" ht="15.75" thickBot="1" x14ac:dyDescent="0.3">
      <c r="A600" s="19">
        <v>430115</v>
      </c>
      <c r="B600" s="20" t="s">
        <v>108</v>
      </c>
      <c r="C600" s="21">
        <v>4956600.57</v>
      </c>
      <c r="D600" s="21">
        <v>1244137.8799999999</v>
      </c>
    </row>
    <row r="601" spans="1:4" ht="15.75" thickBot="1" x14ac:dyDescent="0.3">
      <c r="A601" s="9" t="s">
        <v>18</v>
      </c>
      <c r="B601" s="10"/>
      <c r="C601" s="11">
        <f>SUM(C586:C600)</f>
        <v>1181829421.3699999</v>
      </c>
      <c r="D601" s="11">
        <f>SUM(D586:D600)</f>
        <v>887031923.42999995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>
        <v>29922906.949999999</v>
      </c>
      <c r="D603" s="8">
        <v>24643669.210000001</v>
      </c>
    </row>
    <row r="604" spans="1:4" x14ac:dyDescent="0.25">
      <c r="A604" s="6">
        <v>430202</v>
      </c>
      <c r="B604" s="7" t="s">
        <v>95</v>
      </c>
      <c r="C604" s="8">
        <v>21181003.440000001</v>
      </c>
      <c r="D604" s="8">
        <v>17063912.690000001</v>
      </c>
    </row>
    <row r="605" spans="1:4" x14ac:dyDescent="0.25">
      <c r="A605" s="6">
        <v>430203</v>
      </c>
      <c r="B605" s="7" t="s">
        <v>96</v>
      </c>
      <c r="C605" s="8">
        <v>200068.48000000001</v>
      </c>
      <c r="D605" s="8">
        <v>181592.86</v>
      </c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>
        <v>1474567.23</v>
      </c>
      <c r="D607" s="8">
        <v>989310.43</v>
      </c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>
        <v>3836623.35</v>
      </c>
      <c r="D610" s="8">
        <v>2853653.87</v>
      </c>
    </row>
    <row r="611" spans="1:4" x14ac:dyDescent="0.25">
      <c r="A611" s="6">
        <v>430209</v>
      </c>
      <c r="B611" s="7" t="s">
        <v>102</v>
      </c>
      <c r="C611" s="8">
        <v>3979660.45</v>
      </c>
      <c r="D611" s="8">
        <v>1874623.98</v>
      </c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>
        <v>1099630.2</v>
      </c>
      <c r="D613" s="8">
        <v>1036337.2</v>
      </c>
    </row>
    <row r="614" spans="1:4" x14ac:dyDescent="0.25">
      <c r="A614" s="6">
        <v>430212</v>
      </c>
      <c r="B614" s="7" t="s">
        <v>105</v>
      </c>
      <c r="C614" s="8">
        <v>421726.23</v>
      </c>
      <c r="D614" s="8">
        <v>323533.94</v>
      </c>
    </row>
    <row r="615" spans="1:4" x14ac:dyDescent="0.25">
      <c r="A615" s="6">
        <v>430213</v>
      </c>
      <c r="B615" s="7" t="s">
        <v>106</v>
      </c>
      <c r="C615" s="8">
        <v>16784.71</v>
      </c>
      <c r="D615" s="8">
        <v>5500.36</v>
      </c>
    </row>
    <row r="616" spans="1:4" x14ac:dyDescent="0.25">
      <c r="A616" s="6">
        <v>430214</v>
      </c>
      <c r="B616" s="7" t="s">
        <v>107</v>
      </c>
      <c r="C616" s="8">
        <v>18024.7</v>
      </c>
      <c r="D616" s="8">
        <v>-20840.86</v>
      </c>
    </row>
    <row r="617" spans="1:4" ht="15.75" thickBot="1" x14ac:dyDescent="0.3">
      <c r="A617" s="19">
        <v>430215</v>
      </c>
      <c r="B617" s="20" t="s">
        <v>108</v>
      </c>
      <c r="C617" s="21">
        <v>918036.01</v>
      </c>
      <c r="D617" s="21">
        <v>291636.81</v>
      </c>
    </row>
    <row r="618" spans="1:4" ht="15.75" thickBot="1" x14ac:dyDescent="0.3">
      <c r="A618" s="9" t="s">
        <v>18</v>
      </c>
      <c r="B618" s="10"/>
      <c r="C618" s="11">
        <f>SUM(C603:C617)</f>
        <v>63069031.75</v>
      </c>
      <c r="D618" s="11">
        <f>SUM(D603:D617)</f>
        <v>49242930.490000002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>
        <v>2379178.54</v>
      </c>
      <c r="D620" s="8">
        <v>1877383.61</v>
      </c>
    </row>
    <row r="621" spans="1:4" x14ac:dyDescent="0.25">
      <c r="A621" s="6">
        <v>430302</v>
      </c>
      <c r="B621" s="7" t="s">
        <v>95</v>
      </c>
      <c r="C621" s="8">
        <v>3568891.05</v>
      </c>
      <c r="D621" s="8">
        <v>2824028.76</v>
      </c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>
        <v>287250.09999999998</v>
      </c>
      <c r="D623" s="8">
        <v>53569.47</v>
      </c>
    </row>
    <row r="624" spans="1:4" x14ac:dyDescent="0.25">
      <c r="A624" s="6">
        <v>430305</v>
      </c>
      <c r="B624" s="7" t="s">
        <v>98</v>
      </c>
      <c r="C624" s="8">
        <v>333005.93</v>
      </c>
      <c r="D624" s="8"/>
    </row>
    <row r="625" spans="1:4" x14ac:dyDescent="0.25">
      <c r="A625" s="6">
        <v>430306</v>
      </c>
      <c r="B625" s="7" t="s">
        <v>99</v>
      </c>
      <c r="C625" s="8">
        <v>1256845.95</v>
      </c>
      <c r="D625" s="8">
        <v>423142.16</v>
      </c>
    </row>
    <row r="626" spans="1:4" x14ac:dyDescent="0.25">
      <c r="A626" s="6">
        <v>430307</v>
      </c>
      <c r="B626" s="7" t="s">
        <v>100</v>
      </c>
      <c r="C626" s="8"/>
      <c r="D626" s="8"/>
    </row>
    <row r="627" spans="1:4" x14ac:dyDescent="0.25">
      <c r="A627" s="6">
        <v>430308</v>
      </c>
      <c r="B627" s="7" t="s">
        <v>101</v>
      </c>
      <c r="C627" s="8">
        <v>1476580.55</v>
      </c>
      <c r="D627" s="8">
        <v>1592010.13</v>
      </c>
    </row>
    <row r="628" spans="1:4" x14ac:dyDescent="0.25">
      <c r="A628" s="6">
        <v>430309</v>
      </c>
      <c r="B628" s="7" t="s">
        <v>102</v>
      </c>
      <c r="C628" s="8">
        <v>464966.52</v>
      </c>
      <c r="D628" s="8">
        <v>-0.57999999999999996</v>
      </c>
    </row>
    <row r="629" spans="1:4" x14ac:dyDescent="0.25">
      <c r="A629" s="6">
        <v>430310</v>
      </c>
      <c r="B629" s="7" t="s">
        <v>103</v>
      </c>
      <c r="C629" s="8"/>
      <c r="D629" s="8"/>
    </row>
    <row r="630" spans="1:4" x14ac:dyDescent="0.25">
      <c r="A630" s="6">
        <v>430311</v>
      </c>
      <c r="B630" s="7" t="s">
        <v>104</v>
      </c>
      <c r="C630" s="8">
        <v>1630070.64</v>
      </c>
      <c r="D630" s="8">
        <v>664461.66</v>
      </c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21"/>
      <c r="D634" s="21"/>
    </row>
    <row r="635" spans="1:4" ht="15.75" thickBot="1" x14ac:dyDescent="0.3">
      <c r="A635" s="9" t="s">
        <v>18</v>
      </c>
      <c r="B635" s="10"/>
      <c r="C635" s="11">
        <f>SUM(C620:C634)</f>
        <v>11396789.279999999</v>
      </c>
      <c r="D635" s="11">
        <f>SUM(D620:D634)</f>
        <v>7434595.21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8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8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21"/>
      <c r="D651" s="21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>
        <v>10608394.15</v>
      </c>
      <c r="D654" s="8">
        <v>7702289.4699999997</v>
      </c>
    </row>
    <row r="655" spans="1:4" x14ac:dyDescent="0.25">
      <c r="A655" s="6">
        <v>430502</v>
      </c>
      <c r="B655" s="7" t="s">
        <v>95</v>
      </c>
      <c r="C655" s="8">
        <v>7955138.0899999999</v>
      </c>
      <c r="D655" s="8">
        <v>5938321.5499999998</v>
      </c>
    </row>
    <row r="656" spans="1:4" x14ac:dyDescent="0.25">
      <c r="A656" s="6">
        <v>430503</v>
      </c>
      <c r="B656" s="7" t="s">
        <v>96</v>
      </c>
      <c r="C656" s="8">
        <v>72638.009999999995</v>
      </c>
      <c r="D656" s="8">
        <v>47142.64</v>
      </c>
    </row>
    <row r="657" spans="1:4" x14ac:dyDescent="0.25">
      <c r="A657" s="6">
        <v>430504</v>
      </c>
      <c r="B657" s="7" t="s">
        <v>97</v>
      </c>
      <c r="C657" s="8">
        <v>21428.02</v>
      </c>
      <c r="D657" s="8"/>
    </row>
    <row r="658" spans="1:4" x14ac:dyDescent="0.25">
      <c r="A658" s="6">
        <v>430505</v>
      </c>
      <c r="B658" s="7" t="s">
        <v>98</v>
      </c>
      <c r="C658" s="8">
        <v>148410.07999999999</v>
      </c>
      <c r="D658" s="8">
        <v>53939.07</v>
      </c>
    </row>
    <row r="659" spans="1:4" x14ac:dyDescent="0.25">
      <c r="A659" s="6">
        <v>430506</v>
      </c>
      <c r="B659" s="7" t="s">
        <v>99</v>
      </c>
      <c r="C659" s="8">
        <v>169256.3</v>
      </c>
      <c r="D659" s="8">
        <v>130123.08</v>
      </c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>
        <v>1778266.39</v>
      </c>
      <c r="D661" s="8">
        <v>1475999.23</v>
      </c>
    </row>
    <row r="662" spans="1:4" x14ac:dyDescent="0.25">
      <c r="A662" s="6">
        <v>430509</v>
      </c>
      <c r="B662" s="7" t="s">
        <v>102</v>
      </c>
      <c r="C662" s="8">
        <v>749849.7</v>
      </c>
      <c r="D662" s="8">
        <v>1145283.6299999999</v>
      </c>
    </row>
    <row r="663" spans="1:4" x14ac:dyDescent="0.25">
      <c r="A663" s="6">
        <v>430510</v>
      </c>
      <c r="B663" s="7" t="s">
        <v>103</v>
      </c>
      <c r="C663" s="8"/>
      <c r="D663" s="8"/>
    </row>
    <row r="664" spans="1:4" x14ac:dyDescent="0.25">
      <c r="A664" s="6">
        <v>430511</v>
      </c>
      <c r="B664" s="7" t="s">
        <v>104</v>
      </c>
      <c r="C664" s="8">
        <v>680320.53</v>
      </c>
      <c r="D664" s="8">
        <v>550841.4</v>
      </c>
    </row>
    <row r="665" spans="1:4" x14ac:dyDescent="0.25">
      <c r="A665" s="6">
        <v>430512</v>
      </c>
      <c r="B665" s="7" t="s">
        <v>105</v>
      </c>
      <c r="C665" s="8">
        <v>129407.09</v>
      </c>
      <c r="D665" s="8">
        <v>160273.96</v>
      </c>
    </row>
    <row r="666" spans="1:4" x14ac:dyDescent="0.25">
      <c r="A666" s="6">
        <v>430513</v>
      </c>
      <c r="B666" s="7" t="s">
        <v>106</v>
      </c>
      <c r="C666" s="8">
        <v>2200.7199999999998</v>
      </c>
      <c r="D666" s="8">
        <v>55086.96</v>
      </c>
    </row>
    <row r="667" spans="1:4" x14ac:dyDescent="0.25">
      <c r="A667" s="6">
        <v>430514</v>
      </c>
      <c r="B667" s="7" t="s">
        <v>107</v>
      </c>
      <c r="C667" s="8">
        <v>-8337.02</v>
      </c>
      <c r="D667" s="8">
        <v>53204.82</v>
      </c>
    </row>
    <row r="668" spans="1:4" ht="15.75" thickBot="1" x14ac:dyDescent="0.3">
      <c r="A668" s="19">
        <v>430515</v>
      </c>
      <c r="B668" s="20" t="s">
        <v>108</v>
      </c>
      <c r="C668" s="21">
        <v>116657</v>
      </c>
      <c r="D668" s="21">
        <v>12050.27</v>
      </c>
    </row>
    <row r="669" spans="1:4" ht="15.75" thickBot="1" x14ac:dyDescent="0.3">
      <c r="A669" s="9" t="s">
        <v>18</v>
      </c>
      <c r="B669" s="10"/>
      <c r="C669" s="11">
        <f>SUM(C654:C668)</f>
        <v>22423629.060000002</v>
      </c>
      <c r="D669" s="11">
        <f>SUM(D654:D668)</f>
        <v>17324556.080000002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>
        <v>6314520.1600000001</v>
      </c>
      <c r="D671" s="8">
        <v>5619682.3200000003</v>
      </c>
    </row>
    <row r="672" spans="1:4" x14ac:dyDescent="0.25">
      <c r="A672" s="6">
        <v>430602</v>
      </c>
      <c r="B672" s="7" t="s">
        <v>95</v>
      </c>
      <c r="C672" s="8">
        <v>6857405.8099999996</v>
      </c>
      <c r="D672" s="8">
        <v>5730094.3399999999</v>
      </c>
    </row>
    <row r="673" spans="1:4" x14ac:dyDescent="0.25">
      <c r="A673" s="6">
        <v>430603</v>
      </c>
      <c r="B673" s="7" t="s">
        <v>274</v>
      </c>
      <c r="C673" s="8">
        <v>25691.439999999999</v>
      </c>
      <c r="D673" s="8">
        <v>24663.040000000001</v>
      </c>
    </row>
    <row r="674" spans="1:4" x14ac:dyDescent="0.25">
      <c r="A674" s="6">
        <v>430604</v>
      </c>
      <c r="B674" s="7" t="s">
        <v>97</v>
      </c>
      <c r="C674" s="8">
        <v>32150.54</v>
      </c>
      <c r="D674" s="8">
        <v>6121.55</v>
      </c>
    </row>
    <row r="675" spans="1:4" x14ac:dyDescent="0.25">
      <c r="A675" s="6">
        <v>430605</v>
      </c>
      <c r="B675" s="7" t="s">
        <v>98</v>
      </c>
      <c r="C675" s="8">
        <v>252623.55</v>
      </c>
      <c r="D675" s="8">
        <v>150203.38</v>
      </c>
    </row>
    <row r="676" spans="1:4" x14ac:dyDescent="0.25">
      <c r="A676" s="6">
        <v>430606</v>
      </c>
      <c r="B676" s="7" t="s">
        <v>271</v>
      </c>
      <c r="C676" s="8">
        <v>48378749.670000002</v>
      </c>
      <c r="D676" s="8">
        <v>35889746.689999998</v>
      </c>
    </row>
    <row r="677" spans="1:4" x14ac:dyDescent="0.25">
      <c r="A677" s="6">
        <v>430607</v>
      </c>
      <c r="B677" s="7" t="s">
        <v>100</v>
      </c>
      <c r="C677" s="8"/>
      <c r="D677" s="8"/>
    </row>
    <row r="678" spans="1:4" x14ac:dyDescent="0.25">
      <c r="A678" s="6">
        <v>430608</v>
      </c>
      <c r="B678" s="7" t="s">
        <v>101</v>
      </c>
      <c r="C678" s="8">
        <v>1995092.6</v>
      </c>
      <c r="D678" s="8">
        <v>1589298.22</v>
      </c>
    </row>
    <row r="679" spans="1:4" x14ac:dyDescent="0.25">
      <c r="A679" s="6">
        <v>430609</v>
      </c>
      <c r="B679" s="7" t="s">
        <v>102</v>
      </c>
      <c r="C679" s="8">
        <v>1161627.83</v>
      </c>
      <c r="D679" s="8">
        <v>607774.25</v>
      </c>
    </row>
    <row r="680" spans="1:4" x14ac:dyDescent="0.25">
      <c r="A680" s="6">
        <v>430610</v>
      </c>
      <c r="B680" s="7" t="s">
        <v>103</v>
      </c>
      <c r="C680" s="8"/>
      <c r="D680" s="8"/>
    </row>
    <row r="681" spans="1:4" x14ac:dyDescent="0.25">
      <c r="A681" s="6">
        <v>430611</v>
      </c>
      <c r="B681" s="7" t="s">
        <v>104</v>
      </c>
      <c r="C681" s="8">
        <v>674672.65</v>
      </c>
      <c r="D681" s="8">
        <v>526552.32999999996</v>
      </c>
    </row>
    <row r="682" spans="1:4" x14ac:dyDescent="0.25">
      <c r="A682" s="6">
        <v>430612</v>
      </c>
      <c r="B682" s="7" t="s">
        <v>105</v>
      </c>
      <c r="C682" s="8">
        <v>176544.42</v>
      </c>
      <c r="D682" s="8">
        <v>164529.23000000001</v>
      </c>
    </row>
    <row r="683" spans="1:4" x14ac:dyDescent="0.25">
      <c r="A683" s="6">
        <v>430613</v>
      </c>
      <c r="B683" s="7" t="s">
        <v>106</v>
      </c>
      <c r="C683" s="8">
        <v>5458.77</v>
      </c>
      <c r="D683" s="8">
        <v>1603.03</v>
      </c>
    </row>
    <row r="684" spans="1:4" x14ac:dyDescent="0.25">
      <c r="A684" s="6">
        <v>430614</v>
      </c>
      <c r="B684" s="7" t="s">
        <v>107</v>
      </c>
      <c r="C684" s="8">
        <v>11863.24</v>
      </c>
      <c r="D684" s="8">
        <v>-4341.99</v>
      </c>
    </row>
    <row r="685" spans="1:4" ht="15.75" thickBot="1" x14ac:dyDescent="0.3">
      <c r="A685" s="19">
        <v>430615</v>
      </c>
      <c r="B685" s="20" t="s">
        <v>108</v>
      </c>
      <c r="C685" s="21">
        <v>596938.59</v>
      </c>
      <c r="D685" s="21">
        <v>141141.48000000001</v>
      </c>
    </row>
    <row r="686" spans="1:4" ht="15.75" thickBot="1" x14ac:dyDescent="0.3">
      <c r="A686" s="9" t="s">
        <v>18</v>
      </c>
      <c r="B686" s="10"/>
      <c r="C686" s="11">
        <f>SUM(C671:C685)</f>
        <v>66483339.270000011</v>
      </c>
      <c r="D686" s="11">
        <f>SUM(D671:D685)</f>
        <v>50447067.86999999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>
        <v>34166187.689999998</v>
      </c>
      <c r="D688" s="8">
        <v>17696534.920000002</v>
      </c>
    </row>
    <row r="689" spans="1:4" x14ac:dyDescent="0.25">
      <c r="A689" s="6">
        <v>430702</v>
      </c>
      <c r="B689" s="7" t="s">
        <v>95</v>
      </c>
      <c r="C689" s="8">
        <v>313654.73</v>
      </c>
      <c r="D689" s="8">
        <v>937436.64</v>
      </c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>
        <v>1041420.68</v>
      </c>
      <c r="D692" s="8">
        <v>404628.61</v>
      </c>
    </row>
    <row r="693" spans="1:4" x14ac:dyDescent="0.25">
      <c r="A693" s="6">
        <v>430706</v>
      </c>
      <c r="B693" s="7" t="s">
        <v>99</v>
      </c>
      <c r="C693" s="8">
        <v>2642550.27</v>
      </c>
      <c r="D693" s="8">
        <v>40411.29</v>
      </c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>
        <v>9493971.0500000007</v>
      </c>
      <c r="D695" s="8">
        <v>4720123.59</v>
      </c>
    </row>
    <row r="696" spans="1:4" x14ac:dyDescent="0.25">
      <c r="A696" s="6">
        <v>430709</v>
      </c>
      <c r="B696" s="7" t="s">
        <v>102</v>
      </c>
      <c r="C696" s="8">
        <v>3704092.14</v>
      </c>
      <c r="D696" s="8">
        <v>4266883.05</v>
      </c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>
        <v>1455615.64</v>
      </c>
      <c r="D698" s="8">
        <v>1313549.32</v>
      </c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76">
        <v>27853.77</v>
      </c>
      <c r="D702" s="76"/>
    </row>
    <row r="703" spans="1:4" ht="15.75" thickBot="1" x14ac:dyDescent="0.3">
      <c r="A703" s="9" t="s">
        <v>18</v>
      </c>
      <c r="B703" s="10"/>
      <c r="C703" s="11">
        <f>SUM(C688:C702)</f>
        <v>52845345.970000006</v>
      </c>
      <c r="D703" s="11">
        <f>SUM(D688:D702)</f>
        <v>29379567.420000002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21"/>
      <c r="D719" s="21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>
        <v>71186.45</v>
      </c>
      <c r="D722" s="8">
        <v>91271.19</v>
      </c>
    </row>
    <row r="723" spans="1:4" x14ac:dyDescent="0.25">
      <c r="A723" s="6">
        <v>430902</v>
      </c>
      <c r="B723" s="7" t="s">
        <v>95</v>
      </c>
      <c r="C723" s="8">
        <v>1016.95</v>
      </c>
      <c r="D723" s="8">
        <v>2966.1</v>
      </c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>
        <v>18588928.350000001</v>
      </c>
      <c r="D727" s="8">
        <v>11795762.699999999</v>
      </c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>
        <v>2118.65</v>
      </c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21"/>
      <c r="D736" s="21"/>
    </row>
    <row r="737" spans="1:4" ht="15.75" thickBot="1" x14ac:dyDescent="0.3">
      <c r="A737" s="9" t="s">
        <v>18</v>
      </c>
      <c r="B737" s="10"/>
      <c r="C737" s="11">
        <f>SUM(C722:C736)</f>
        <v>18663250.399999999</v>
      </c>
      <c r="D737" s="11">
        <f>SUM(D722:D736)</f>
        <v>11889999.989999998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>
        <v>50243432.729999997</v>
      </c>
      <c r="D739" s="8">
        <v>33314155.93</v>
      </c>
    </row>
    <row r="740" spans="1:4" x14ac:dyDescent="0.25">
      <c r="A740" s="6">
        <v>431002</v>
      </c>
      <c r="B740" s="7" t="s">
        <v>95</v>
      </c>
      <c r="C740" s="8">
        <v>69813549.079999998</v>
      </c>
      <c r="D740" s="8">
        <v>46950842.859999999</v>
      </c>
    </row>
    <row r="741" spans="1:4" x14ac:dyDescent="0.25">
      <c r="A741" s="6">
        <v>431003</v>
      </c>
      <c r="B741" s="7" t="s">
        <v>274</v>
      </c>
      <c r="C741" s="8">
        <v>683570.57</v>
      </c>
      <c r="D741" s="8">
        <v>513725.36</v>
      </c>
    </row>
    <row r="742" spans="1:4" x14ac:dyDescent="0.25">
      <c r="A742" s="6">
        <v>431004</v>
      </c>
      <c r="B742" s="7" t="s">
        <v>97</v>
      </c>
      <c r="C742" s="8">
        <v>122430.21</v>
      </c>
      <c r="D742" s="8"/>
    </row>
    <row r="743" spans="1:4" x14ac:dyDescent="0.25">
      <c r="A743" s="6">
        <v>431005</v>
      </c>
      <c r="B743" s="7" t="s">
        <v>98</v>
      </c>
      <c r="C743" s="8">
        <v>1187061.21</v>
      </c>
      <c r="D743" s="8">
        <v>431563.13</v>
      </c>
    </row>
    <row r="744" spans="1:4" x14ac:dyDescent="0.25">
      <c r="A744" s="6">
        <v>431006</v>
      </c>
      <c r="B744" s="7" t="s">
        <v>99</v>
      </c>
      <c r="C744" s="8">
        <v>208321908.96000001</v>
      </c>
      <c r="D744" s="8">
        <v>156425439.40000001</v>
      </c>
    </row>
    <row r="745" spans="1:4" x14ac:dyDescent="0.25">
      <c r="A745" s="6">
        <v>431007</v>
      </c>
      <c r="B745" s="7" t="s">
        <v>100</v>
      </c>
      <c r="C745" s="8"/>
      <c r="D745" s="8"/>
    </row>
    <row r="746" spans="1:4" x14ac:dyDescent="0.25">
      <c r="A746" s="6">
        <v>431008</v>
      </c>
      <c r="B746" s="7" t="s">
        <v>101</v>
      </c>
      <c r="C746" s="8">
        <v>11803165.92</v>
      </c>
      <c r="D746" s="8">
        <v>7692837.6799999997</v>
      </c>
    </row>
    <row r="747" spans="1:4" x14ac:dyDescent="0.25">
      <c r="A747" s="6">
        <v>431009</v>
      </c>
      <c r="B747" s="7" t="s">
        <v>102</v>
      </c>
      <c r="C747" s="8">
        <v>4781972.9800000004</v>
      </c>
      <c r="D747" s="8">
        <v>6236147.7400000002</v>
      </c>
    </row>
    <row r="748" spans="1:4" x14ac:dyDescent="0.25">
      <c r="A748" s="6">
        <v>431010</v>
      </c>
      <c r="B748" s="7" t="s">
        <v>103</v>
      </c>
      <c r="C748" s="8"/>
      <c r="D748" s="8"/>
    </row>
    <row r="749" spans="1:4" x14ac:dyDescent="0.25">
      <c r="A749" s="6">
        <v>431011</v>
      </c>
      <c r="B749" s="7" t="s">
        <v>104</v>
      </c>
      <c r="C749" s="8">
        <v>4864828.62</v>
      </c>
      <c r="D749" s="8">
        <v>3336139.42</v>
      </c>
    </row>
    <row r="750" spans="1:4" x14ac:dyDescent="0.25">
      <c r="A750" s="6">
        <v>431012</v>
      </c>
      <c r="B750" s="7" t="s">
        <v>105</v>
      </c>
      <c r="C750" s="8">
        <v>540320.88</v>
      </c>
      <c r="D750" s="8">
        <v>766777.7</v>
      </c>
    </row>
    <row r="751" spans="1:4" x14ac:dyDescent="0.25">
      <c r="A751" s="6">
        <v>431013</v>
      </c>
      <c r="B751" s="7" t="s">
        <v>106</v>
      </c>
      <c r="C751" s="8">
        <v>9167.19</v>
      </c>
      <c r="D751" s="8">
        <v>229530.3</v>
      </c>
    </row>
    <row r="752" spans="1:4" x14ac:dyDescent="0.25">
      <c r="A752" s="6">
        <v>431014</v>
      </c>
      <c r="B752" s="7" t="s">
        <v>107</v>
      </c>
      <c r="C752" s="8">
        <v>-34735.879999999997</v>
      </c>
      <c r="D752" s="8">
        <v>225505.88</v>
      </c>
    </row>
    <row r="753" spans="1:4" ht="15.75" thickBot="1" x14ac:dyDescent="0.3">
      <c r="A753" s="19">
        <v>431015</v>
      </c>
      <c r="B753" s="20" t="s">
        <v>108</v>
      </c>
      <c r="C753" s="21">
        <v>497655.33</v>
      </c>
      <c r="D753" s="21">
        <v>50210.09</v>
      </c>
    </row>
    <row r="754" spans="1:4" ht="15.75" thickBot="1" x14ac:dyDescent="0.3">
      <c r="A754" s="9" t="s">
        <v>18</v>
      </c>
      <c r="B754" s="10"/>
      <c r="C754" s="11">
        <f>SUM(C739:C753)</f>
        <v>352834327.80000001</v>
      </c>
      <c r="D754" s="11">
        <f>SUM(D739:D753)</f>
        <v>256172875.49000001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>
        <v>47481878</v>
      </c>
      <c r="D756" s="8">
        <v>39082674.140000001</v>
      </c>
    </row>
    <row r="757" spans="1:4" x14ac:dyDescent="0.25">
      <c r="A757" s="6">
        <v>431102</v>
      </c>
      <c r="B757" s="7" t="s">
        <v>95</v>
      </c>
      <c r="C757" s="8">
        <v>91164427</v>
      </c>
      <c r="D757" s="8">
        <v>71390568.980000004</v>
      </c>
    </row>
    <row r="758" spans="1:4" x14ac:dyDescent="0.25">
      <c r="A758" s="6">
        <v>431103</v>
      </c>
      <c r="B758" s="7" t="s">
        <v>274</v>
      </c>
      <c r="C758" s="8">
        <v>400396.36</v>
      </c>
      <c r="D758" s="8">
        <v>341783.98</v>
      </c>
    </row>
    <row r="759" spans="1:4" x14ac:dyDescent="0.25">
      <c r="A759" s="6">
        <v>431104</v>
      </c>
      <c r="B759" s="7" t="s">
        <v>97</v>
      </c>
      <c r="C759" s="8">
        <v>643005.57999999996</v>
      </c>
      <c r="D759" s="8">
        <v>122430.21</v>
      </c>
    </row>
    <row r="760" spans="1:4" x14ac:dyDescent="0.25">
      <c r="A760" s="6">
        <v>431105</v>
      </c>
      <c r="B760" s="7" t="s">
        <v>98</v>
      </c>
      <c r="C760" s="8">
        <v>1324404</v>
      </c>
      <c r="D760" s="8">
        <v>593541.61</v>
      </c>
    </row>
    <row r="761" spans="1:4" x14ac:dyDescent="0.25">
      <c r="A761" s="6">
        <v>431106</v>
      </c>
      <c r="B761" s="7" t="s">
        <v>99</v>
      </c>
      <c r="C761" s="8">
        <v>4056345.77</v>
      </c>
      <c r="D761" s="8">
        <v>1710578.37</v>
      </c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>
        <v>10341967.77</v>
      </c>
      <c r="D763" s="8">
        <v>8933324.5</v>
      </c>
    </row>
    <row r="764" spans="1:4" x14ac:dyDescent="0.25">
      <c r="A764" s="6">
        <v>431109</v>
      </c>
      <c r="B764" s="7" t="s">
        <v>102</v>
      </c>
      <c r="C764" s="8">
        <v>10207023.869999999</v>
      </c>
      <c r="D764" s="8">
        <v>4950287.88</v>
      </c>
    </row>
    <row r="765" spans="1:4" x14ac:dyDescent="0.25">
      <c r="A765" s="6">
        <v>431110</v>
      </c>
      <c r="B765" s="7" t="s">
        <v>103</v>
      </c>
      <c r="C765" s="8"/>
      <c r="D765" s="8"/>
    </row>
    <row r="766" spans="1:4" x14ac:dyDescent="0.25">
      <c r="A766" s="6">
        <v>431111</v>
      </c>
      <c r="B766" s="7" t="s">
        <v>104</v>
      </c>
      <c r="C766" s="8">
        <v>4350897.3499999996</v>
      </c>
      <c r="D766" s="8">
        <v>3108451.99</v>
      </c>
    </row>
    <row r="767" spans="1:4" x14ac:dyDescent="0.25">
      <c r="A767" s="6">
        <v>431112</v>
      </c>
      <c r="B767" s="7" t="s">
        <v>105</v>
      </c>
      <c r="C767" s="8">
        <v>527171.75</v>
      </c>
      <c r="D767" s="8">
        <v>404425.63</v>
      </c>
    </row>
    <row r="768" spans="1:4" x14ac:dyDescent="0.25">
      <c r="A768" s="6">
        <v>431113</v>
      </c>
      <c r="B768" s="7" t="s">
        <v>106</v>
      </c>
      <c r="C768" s="8">
        <v>20981.119999999999</v>
      </c>
      <c r="D768" s="8">
        <v>6874.29</v>
      </c>
    </row>
    <row r="769" spans="1:4" x14ac:dyDescent="0.25">
      <c r="A769" s="6">
        <v>431114</v>
      </c>
      <c r="B769" s="7" t="s">
        <v>107</v>
      </c>
      <c r="C769" s="8">
        <v>22530.34</v>
      </c>
      <c r="D769" s="8">
        <v>-26050.639999999999</v>
      </c>
    </row>
    <row r="770" spans="1:4" ht="15.75" thickBot="1" x14ac:dyDescent="0.3">
      <c r="A770" s="19">
        <v>431115</v>
      </c>
      <c r="B770" s="20" t="s">
        <v>108</v>
      </c>
      <c r="C770" s="21">
        <v>1147567.8600000001</v>
      </c>
      <c r="D770" s="21">
        <v>364555.19</v>
      </c>
    </row>
    <row r="771" spans="1:4" ht="15.75" thickBot="1" x14ac:dyDescent="0.3">
      <c r="A771" s="9" t="s">
        <v>18</v>
      </c>
      <c r="B771" s="10"/>
      <c r="C771" s="11">
        <f>SUM(C756:C770)</f>
        <v>171688596.77000007</v>
      </c>
      <c r="D771" s="11">
        <f>SUM(D756:D770)</f>
        <v>130983446.13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>
        <v>22108273.600000001</v>
      </c>
      <c r="D773" s="8">
        <v>4095226.8</v>
      </c>
    </row>
    <row r="774" spans="1:4" x14ac:dyDescent="0.25">
      <c r="A774" s="6">
        <v>431202</v>
      </c>
      <c r="B774" s="7" t="s">
        <v>95</v>
      </c>
      <c r="C774" s="8">
        <v>13407.04</v>
      </c>
      <c r="D774" s="8">
        <v>351800</v>
      </c>
    </row>
    <row r="775" spans="1:4" x14ac:dyDescent="0.25">
      <c r="A775" s="6">
        <v>431203</v>
      </c>
      <c r="B775" s="7" t="s">
        <v>96</v>
      </c>
      <c r="C775" s="8"/>
      <c r="D775" s="8">
        <v>80906.8</v>
      </c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>
        <v>796609.96</v>
      </c>
      <c r="D777" s="8">
        <v>14771.06</v>
      </c>
    </row>
    <row r="778" spans="1:4" x14ac:dyDescent="0.25">
      <c r="A778" s="6">
        <v>431206</v>
      </c>
      <c r="B778" s="7" t="s">
        <v>99</v>
      </c>
      <c r="C778" s="8">
        <v>97035611.189999998</v>
      </c>
      <c r="D778" s="8">
        <v>106559702.33</v>
      </c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>
        <v>9154728.3000000007</v>
      </c>
      <c r="D780" s="8">
        <v>288791.89</v>
      </c>
    </row>
    <row r="781" spans="1:4" x14ac:dyDescent="0.25">
      <c r="A781" s="6">
        <v>431209</v>
      </c>
      <c r="B781" s="7" t="s">
        <v>102</v>
      </c>
      <c r="C781" s="8">
        <v>258825.25</v>
      </c>
      <c r="D781" s="8">
        <v>485964.54</v>
      </c>
    </row>
    <row r="782" spans="1:4" x14ac:dyDescent="0.25">
      <c r="A782" s="6">
        <v>431210</v>
      </c>
      <c r="B782" s="7" t="s">
        <v>103</v>
      </c>
      <c r="C782" s="8"/>
      <c r="D782" s="8"/>
    </row>
    <row r="783" spans="1:4" x14ac:dyDescent="0.25">
      <c r="A783" s="6">
        <v>431211</v>
      </c>
      <c r="B783" s="7" t="s">
        <v>104</v>
      </c>
      <c r="C783" s="8">
        <v>4087667.02</v>
      </c>
      <c r="D783" s="8">
        <v>6209699.1600000001</v>
      </c>
    </row>
    <row r="784" spans="1:4" x14ac:dyDescent="0.25">
      <c r="A784" s="6">
        <v>431212</v>
      </c>
      <c r="B784" s="7" t="s">
        <v>105</v>
      </c>
      <c r="C784" s="8"/>
      <c r="D784" s="8">
        <v>184793.25</v>
      </c>
    </row>
    <row r="785" spans="1:4" x14ac:dyDescent="0.25">
      <c r="A785" s="6">
        <v>431213</v>
      </c>
      <c r="B785" s="7" t="s">
        <v>106</v>
      </c>
      <c r="C785" s="8"/>
      <c r="D785" s="8">
        <v>43206.37</v>
      </c>
    </row>
    <row r="786" spans="1:4" x14ac:dyDescent="0.25">
      <c r="A786" s="6">
        <v>431214</v>
      </c>
      <c r="B786" s="7" t="s">
        <v>107</v>
      </c>
      <c r="C786" s="8"/>
      <c r="D786" s="8">
        <v>51605.77</v>
      </c>
    </row>
    <row r="787" spans="1:4" ht="15.75" thickBot="1" x14ac:dyDescent="0.3">
      <c r="A787" s="19">
        <v>431215</v>
      </c>
      <c r="B787" s="20" t="s">
        <v>108</v>
      </c>
      <c r="C787" s="21"/>
      <c r="D787" s="21">
        <v>11490.3</v>
      </c>
    </row>
    <row r="788" spans="1:4" ht="15.75" thickBot="1" x14ac:dyDescent="0.3">
      <c r="A788" s="9" t="s">
        <v>18</v>
      </c>
      <c r="B788" s="10"/>
      <c r="C788" s="11">
        <f>SUM(C773:C787)</f>
        <v>133455122.35999998</v>
      </c>
      <c r="D788" s="11">
        <f>SUM(D773:D787)</f>
        <v>118377958.27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>
        <v>10577170.32</v>
      </c>
      <c r="D790" s="8">
        <v>16802752.149999999</v>
      </c>
    </row>
    <row r="791" spans="1:4" x14ac:dyDescent="0.25">
      <c r="A791" s="6">
        <v>431302</v>
      </c>
      <c r="B791" s="7" t="s">
        <v>95</v>
      </c>
      <c r="C791" s="8"/>
      <c r="D791" s="8">
        <v>10665.29</v>
      </c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>
        <v>162063.04999999999</v>
      </c>
      <c r="D794" s="8">
        <v>398305.98</v>
      </c>
    </row>
    <row r="795" spans="1:4" x14ac:dyDescent="0.25">
      <c r="A795" s="6">
        <v>431306</v>
      </c>
      <c r="B795" s="7" t="s">
        <v>99</v>
      </c>
      <c r="C795" s="18"/>
      <c r="D795" s="18">
        <v>1938640.44</v>
      </c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14">
        <v>1068925.1200000001</v>
      </c>
      <c r="D797" s="14">
        <v>7300439.2300000004</v>
      </c>
    </row>
    <row r="798" spans="1:4" x14ac:dyDescent="0.25">
      <c r="A798" s="6">
        <v>431309</v>
      </c>
      <c r="B798" s="7" t="s">
        <v>102</v>
      </c>
      <c r="C798" s="8">
        <v>50220.43</v>
      </c>
      <c r="D798" s="8">
        <v>164925.67000000001</v>
      </c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>
        <v>7871607.0999999996</v>
      </c>
      <c r="D800" s="8">
        <v>2043835.62</v>
      </c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21"/>
      <c r="D804" s="21"/>
    </row>
    <row r="805" spans="1:4" x14ac:dyDescent="0.25">
      <c r="A805" s="38" t="s">
        <v>18</v>
      </c>
      <c r="B805" s="39"/>
      <c r="C805" s="40">
        <f>SUM(C790:C804)</f>
        <v>19729986.020000003</v>
      </c>
      <c r="D805" s="40">
        <f>SUM(D790:D804)</f>
        <v>28659564.380000003</v>
      </c>
    </row>
    <row r="806" spans="1:4" x14ac:dyDescent="0.25">
      <c r="A806" s="41">
        <v>4314</v>
      </c>
      <c r="B806" s="42" t="s">
        <v>281</v>
      </c>
      <c r="C806" s="43"/>
      <c r="D806" s="43"/>
    </row>
    <row r="807" spans="1:4" ht="15.75" thickBot="1" x14ac:dyDescent="0.3">
      <c r="A807" s="44">
        <v>431401</v>
      </c>
      <c r="B807" s="35" t="s">
        <v>282</v>
      </c>
      <c r="C807" s="43"/>
      <c r="D807" s="43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21"/>
      <c r="D825" s="21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21"/>
      <c r="D842" s="21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21"/>
      <c r="D859" s="21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21"/>
      <c r="D876" s="21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21"/>
      <c r="D893" s="21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21"/>
      <c r="D910" s="21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21"/>
      <c r="D927" s="21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21"/>
      <c r="D944" s="21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5">
        <v>440915</v>
      </c>
      <c r="B961" s="20" t="s">
        <v>108</v>
      </c>
      <c r="C961" s="21"/>
      <c r="D961" s="21"/>
    </row>
    <row r="962" spans="1:4" ht="15.75" thickBot="1" x14ac:dyDescent="0.3">
      <c r="A962" s="46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21"/>
      <c r="D978" s="21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21"/>
      <c r="D995" s="21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21"/>
      <c r="D1012" s="21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21"/>
      <c r="D1029" s="21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21"/>
      <c r="D1046" s="21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21"/>
      <c r="D1063" s="21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21"/>
      <c r="D1080" s="21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7">
        <v>4417</v>
      </c>
      <c r="B1082" s="48" t="s">
        <v>281</v>
      </c>
      <c r="C1082" s="34"/>
      <c r="D1082" s="34"/>
    </row>
    <row r="1083" spans="1:4" ht="15.75" thickBot="1" x14ac:dyDescent="0.3">
      <c r="A1083" s="49">
        <v>441701</v>
      </c>
      <c r="B1083" s="50" t="s">
        <v>291</v>
      </c>
      <c r="C1083" s="51"/>
      <c r="D1083" s="51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/>
      <c r="D1087" s="8"/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>
        <v>9846300.0600000005</v>
      </c>
      <c r="D1092" s="8">
        <v>9345254.0500000007</v>
      </c>
    </row>
    <row r="1093" spans="1:4" x14ac:dyDescent="0.25">
      <c r="A1093" s="6">
        <v>450106</v>
      </c>
      <c r="B1093" s="7" t="s">
        <v>300</v>
      </c>
      <c r="C1093" s="8">
        <v>357079962</v>
      </c>
      <c r="D1093" s="8">
        <v>164795893.02000001</v>
      </c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>
        <v>38782595</v>
      </c>
      <c r="D1095" s="8">
        <v>9127319.25</v>
      </c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/>
      <c r="D1097" s="8"/>
    </row>
    <row r="1098" spans="1:4" x14ac:dyDescent="0.25">
      <c r="A1098" s="6">
        <v>450109</v>
      </c>
      <c r="B1098" s="7" t="s">
        <v>305</v>
      </c>
      <c r="C1098" s="8"/>
      <c r="D1098" s="8">
        <v>712108.26</v>
      </c>
    </row>
    <row r="1099" spans="1:4" x14ac:dyDescent="0.25">
      <c r="A1099" s="6">
        <v>450110</v>
      </c>
      <c r="B1099" s="7" t="s">
        <v>306</v>
      </c>
      <c r="C1099" s="8">
        <v>775547</v>
      </c>
      <c r="D1099" s="8">
        <v>4173771.93</v>
      </c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18"/>
      <c r="D1101" s="18"/>
    </row>
    <row r="1102" spans="1:4" ht="15.75" thickBot="1" x14ac:dyDescent="0.3">
      <c r="A1102" s="9" t="s">
        <v>18</v>
      </c>
      <c r="B1102" s="10"/>
      <c r="C1102" s="11">
        <f>SUM(C1087:C1101)</f>
        <v>406484404.06</v>
      </c>
      <c r="D1102" s="11">
        <f>SUM(D1087:D1101)</f>
        <v>188154346.51000002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>
        <v>3073225</v>
      </c>
      <c r="D1109" s="8">
        <v>5727526.29</v>
      </c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>
        <v>159416081</v>
      </c>
      <c r="D1111" s="8">
        <v>343615690.69</v>
      </c>
    </row>
    <row r="1112" spans="1:4" ht="15.75" thickBot="1" x14ac:dyDescent="0.3">
      <c r="A1112" s="16">
        <v>450310</v>
      </c>
      <c r="B1112" s="17" t="s">
        <v>38</v>
      </c>
      <c r="C1112" s="18">
        <v>44629952</v>
      </c>
      <c r="D1112" s="18">
        <v>111128030.34</v>
      </c>
    </row>
    <row r="1113" spans="1:4" ht="15.75" thickBot="1" x14ac:dyDescent="0.3">
      <c r="A1113" s="9" t="s">
        <v>18</v>
      </c>
      <c r="B1113" s="10"/>
      <c r="C1113" s="11">
        <f>SUM(C1108:C1112)</f>
        <v>207119258</v>
      </c>
      <c r="D1113" s="11">
        <f>SUM(D1108:D1112)</f>
        <v>460471247.32000005</v>
      </c>
    </row>
    <row r="1114" spans="1:4" ht="15.75" thickBot="1" x14ac:dyDescent="0.3">
      <c r="A1114" s="27"/>
      <c r="B1114" s="20"/>
      <c r="C1114" s="28"/>
      <c r="D1114" s="28"/>
    </row>
    <row r="1115" spans="1:4" ht="15.75" thickBot="1" x14ac:dyDescent="0.3">
      <c r="A1115" s="29" t="s">
        <v>315</v>
      </c>
      <c r="B1115" s="30"/>
      <c r="C1115" s="3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17319671345.509995</v>
      </c>
      <c r="D1115" s="3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15604000642.630001</v>
      </c>
    </row>
    <row r="1116" spans="1:4" x14ac:dyDescent="0.25">
      <c r="A1116" s="52"/>
      <c r="B1116" s="53"/>
      <c r="C1116" s="34"/>
      <c r="D1116" s="34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>
        <v>11730744.4</v>
      </c>
      <c r="D1120" s="8">
        <v>15837433.310000001</v>
      </c>
    </row>
    <row r="1121" spans="1:4" x14ac:dyDescent="0.25">
      <c r="A1121" s="6">
        <v>510102</v>
      </c>
      <c r="B1121" s="7" t="s">
        <v>319</v>
      </c>
      <c r="C1121" s="8">
        <v>110555131.20999999</v>
      </c>
      <c r="D1121" s="8">
        <v>128063206.34999999</v>
      </c>
    </row>
    <row r="1122" spans="1:4" x14ac:dyDescent="0.25">
      <c r="A1122" s="6">
        <v>510103</v>
      </c>
      <c r="B1122" s="7" t="s">
        <v>320</v>
      </c>
      <c r="C1122" s="8">
        <v>748227.9</v>
      </c>
      <c r="D1122" s="8">
        <v>729398.79</v>
      </c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21">
        <v>8488780648.1700001</v>
      </c>
      <c r="D1124" s="21">
        <v>6629785166.6999998</v>
      </c>
    </row>
    <row r="1125" spans="1:4" ht="15.75" thickBot="1" x14ac:dyDescent="0.3">
      <c r="A1125" s="9" t="s">
        <v>18</v>
      </c>
      <c r="B1125" s="10"/>
      <c r="C1125" s="11">
        <f>SUM(C1120:C1124)</f>
        <v>8611814751.6800003</v>
      </c>
      <c r="D1125" s="11">
        <f>SUM(D1120:D1124)</f>
        <v>6774415205.1499996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>
        <v>51020301</v>
      </c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>
        <v>51020303</v>
      </c>
      <c r="B1132" s="7" t="s">
        <v>209</v>
      </c>
      <c r="C1132" s="8">
        <v>1419374.43</v>
      </c>
      <c r="D1132" s="8">
        <v>774628.95</v>
      </c>
    </row>
    <row r="1133" spans="1:4" ht="15.75" thickBot="1" x14ac:dyDescent="0.3">
      <c r="A1133" s="6">
        <v>510204</v>
      </c>
      <c r="B1133" s="7" t="s">
        <v>227</v>
      </c>
      <c r="C1133" s="8">
        <v>1926397.17</v>
      </c>
      <c r="D1133" s="8">
        <v>323158.25</v>
      </c>
    </row>
    <row r="1134" spans="1:4" ht="15.75" thickBot="1" x14ac:dyDescent="0.3">
      <c r="A1134" s="9" t="s">
        <v>18</v>
      </c>
      <c r="B1134" s="10"/>
      <c r="C1134" s="11">
        <f>SUM(C1127:C1133)</f>
        <v>3345771.5999999996</v>
      </c>
      <c r="D1134" s="11">
        <f>SUM(D1127:D1133)</f>
        <v>1097787.2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>
        <v>1822972.54</v>
      </c>
      <c r="D1136" s="8">
        <v>729159.5</v>
      </c>
    </row>
    <row r="1137" spans="1:4" x14ac:dyDescent="0.25">
      <c r="A1137" s="6">
        <v>510302</v>
      </c>
      <c r="B1137" s="7" t="s">
        <v>204</v>
      </c>
      <c r="C1137" s="8">
        <v>7594050.5700000003</v>
      </c>
      <c r="D1137" s="8">
        <v>9625534.3100000005</v>
      </c>
    </row>
    <row r="1138" spans="1:4" x14ac:dyDescent="0.25">
      <c r="A1138" s="6">
        <v>510303</v>
      </c>
      <c r="B1138" s="7" t="s">
        <v>87</v>
      </c>
      <c r="C1138" s="8">
        <v>102616846.87</v>
      </c>
      <c r="D1138" s="8">
        <v>104667027.53</v>
      </c>
    </row>
    <row r="1139" spans="1:4" x14ac:dyDescent="0.25">
      <c r="A1139" s="6">
        <v>510304</v>
      </c>
      <c r="B1139" s="7" t="s">
        <v>88</v>
      </c>
      <c r="C1139" s="8">
        <v>4360409.7699999996</v>
      </c>
      <c r="D1139" s="8">
        <v>1492459.85</v>
      </c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>
        <v>51030601</v>
      </c>
      <c r="B1142" s="7" t="s">
        <v>207</v>
      </c>
      <c r="C1142" s="8"/>
      <c r="D1142" s="8"/>
    </row>
    <row r="1143" spans="1:4" x14ac:dyDescent="0.25">
      <c r="A1143" s="6">
        <v>51030602</v>
      </c>
      <c r="B1143" s="7" t="s">
        <v>208</v>
      </c>
      <c r="C1143" s="8"/>
      <c r="D1143" s="8"/>
    </row>
    <row r="1144" spans="1:4" x14ac:dyDescent="0.25">
      <c r="A1144" s="6">
        <v>51030603</v>
      </c>
      <c r="B1144" s="7" t="s">
        <v>209</v>
      </c>
      <c r="C1144" s="8">
        <v>5458879.5700000003</v>
      </c>
      <c r="D1144" s="8">
        <v>467953.11</v>
      </c>
    </row>
    <row r="1145" spans="1:4" x14ac:dyDescent="0.25">
      <c r="A1145" s="6">
        <v>510307</v>
      </c>
      <c r="B1145" s="7" t="s">
        <v>91</v>
      </c>
      <c r="C1145" s="8">
        <v>1455125041</v>
      </c>
      <c r="D1145" s="8">
        <v>1328421600.79</v>
      </c>
    </row>
    <row r="1146" spans="1:4" ht="15.75" thickBot="1" x14ac:dyDescent="0.3">
      <c r="A1146" s="19">
        <v>510308</v>
      </c>
      <c r="B1146" s="20" t="s">
        <v>210</v>
      </c>
      <c r="C1146" s="21">
        <v>9161527.5800000001</v>
      </c>
      <c r="D1146" s="21">
        <v>9165581.5299999993</v>
      </c>
    </row>
    <row r="1147" spans="1:4" ht="15.75" thickBot="1" x14ac:dyDescent="0.3">
      <c r="A1147" s="9" t="s">
        <v>18</v>
      </c>
      <c r="B1147" s="10"/>
      <c r="C1147" s="11">
        <f>SUM(C1136:C1146)</f>
        <v>1586139727.8999999</v>
      </c>
      <c r="D1147" s="11">
        <f>SUM(D1136:D1146)</f>
        <v>1454569316.6199999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14">
        <v>5233322.3899999997</v>
      </c>
      <c r="D1149" s="14">
        <v>2206400.08</v>
      </c>
    </row>
    <row r="1150" spans="1:4" x14ac:dyDescent="0.25">
      <c r="A1150" s="6">
        <v>510402</v>
      </c>
      <c r="B1150" s="7" t="s">
        <v>88</v>
      </c>
      <c r="C1150" s="8">
        <v>74623.69</v>
      </c>
      <c r="D1150" s="8">
        <v>166301.95000000001</v>
      </c>
    </row>
    <row r="1151" spans="1:4" x14ac:dyDescent="0.25">
      <c r="A1151" s="6">
        <v>510403</v>
      </c>
      <c r="B1151" s="7" t="s">
        <v>89</v>
      </c>
      <c r="C1151" s="8">
        <v>23397.66</v>
      </c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>
        <v>51040401</v>
      </c>
      <c r="B1153" s="7" t="s">
        <v>207</v>
      </c>
      <c r="C1153" s="8"/>
      <c r="D1153" s="8"/>
    </row>
    <row r="1154" spans="1:4" x14ac:dyDescent="0.25">
      <c r="A1154" s="6">
        <v>51040402</v>
      </c>
      <c r="B1154" s="7" t="s">
        <v>208</v>
      </c>
      <c r="C1154" s="8"/>
      <c r="D1154" s="8"/>
    </row>
    <row r="1155" spans="1:4" x14ac:dyDescent="0.25">
      <c r="A1155" s="6">
        <v>51040403</v>
      </c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>
        <v>69523589.170000002</v>
      </c>
      <c r="D1156" s="8">
        <v>61836425.630000003</v>
      </c>
    </row>
    <row r="1157" spans="1:4" ht="15.75" thickBot="1" x14ac:dyDescent="0.3">
      <c r="A1157" s="19">
        <v>510406</v>
      </c>
      <c r="B1157" s="20" t="s">
        <v>210</v>
      </c>
      <c r="C1157" s="21">
        <v>1359682</v>
      </c>
      <c r="D1157" s="21">
        <v>966876.42</v>
      </c>
    </row>
    <row r="1158" spans="1:4" ht="15.75" thickBot="1" x14ac:dyDescent="0.3">
      <c r="A1158" s="9" t="s">
        <v>18</v>
      </c>
      <c r="B1158" s="10"/>
      <c r="C1158" s="11">
        <f>SUM(C1149:C1157)</f>
        <v>76214614.909999996</v>
      </c>
      <c r="D1158" s="11">
        <f>SUM(D1149:D1157)</f>
        <v>65176004.080000006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14"/>
      <c r="D1160" s="14"/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>
        <v>51050401</v>
      </c>
      <c r="B1164" s="7" t="s">
        <v>207</v>
      </c>
      <c r="C1164" s="8"/>
      <c r="D1164" s="8"/>
    </row>
    <row r="1165" spans="1:4" x14ac:dyDescent="0.25">
      <c r="A1165" s="6">
        <v>51050402</v>
      </c>
      <c r="B1165" s="7" t="s">
        <v>208</v>
      </c>
      <c r="C1165" s="8"/>
      <c r="D1165" s="8"/>
    </row>
    <row r="1166" spans="1:4" x14ac:dyDescent="0.25">
      <c r="A1166" s="6">
        <v>51050403</v>
      </c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/>
      <c r="D1167" s="8"/>
    </row>
    <row r="1168" spans="1:4" ht="15.75" thickBot="1" x14ac:dyDescent="0.3">
      <c r="A1168" s="19">
        <v>510506</v>
      </c>
      <c r="B1168" s="20" t="s">
        <v>210</v>
      </c>
      <c r="C1168" s="21"/>
      <c r="D1168" s="21"/>
    </row>
    <row r="1169" spans="1:4" ht="15.75" thickBot="1" x14ac:dyDescent="0.3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14"/>
      <c r="D1172" s="14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>
        <v>51060501</v>
      </c>
      <c r="B1176" s="7" t="s">
        <v>207</v>
      </c>
      <c r="C1176" s="8"/>
      <c r="D1176" s="8"/>
    </row>
    <row r="1177" spans="1:4" x14ac:dyDescent="0.25">
      <c r="A1177" s="6">
        <v>51060502</v>
      </c>
      <c r="B1177" s="7" t="s">
        <v>208</v>
      </c>
      <c r="C1177" s="8"/>
      <c r="D1177" s="8"/>
    </row>
    <row r="1178" spans="1:4" x14ac:dyDescent="0.25">
      <c r="A1178" s="6">
        <v>51060503</v>
      </c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>
        <v>96129.26</v>
      </c>
      <c r="D1183" s="8">
        <v>23894515.02</v>
      </c>
    </row>
    <row r="1184" spans="1:4" x14ac:dyDescent="0.25">
      <c r="A1184" s="6">
        <v>510702</v>
      </c>
      <c r="B1184" s="7" t="s">
        <v>87</v>
      </c>
      <c r="C1184" s="8">
        <v>11407048.51</v>
      </c>
      <c r="D1184" s="8">
        <v>24389523.289999999</v>
      </c>
    </row>
    <row r="1185" spans="1:4" x14ac:dyDescent="0.25">
      <c r="A1185" s="6">
        <v>510703</v>
      </c>
      <c r="B1185" s="7" t="s">
        <v>88</v>
      </c>
      <c r="C1185" s="8">
        <v>120469.4</v>
      </c>
      <c r="D1185" s="8">
        <v>653417.04</v>
      </c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>
        <v>51070501</v>
      </c>
      <c r="B1188" s="7" t="s">
        <v>207</v>
      </c>
      <c r="C1188" s="8"/>
      <c r="D1188" s="8"/>
    </row>
    <row r="1189" spans="1:4" x14ac:dyDescent="0.25">
      <c r="A1189" s="6">
        <v>51070502</v>
      </c>
      <c r="B1189" s="7" t="s">
        <v>208</v>
      </c>
      <c r="C1189" s="8"/>
      <c r="D1189" s="8"/>
    </row>
    <row r="1190" spans="1:4" x14ac:dyDescent="0.25">
      <c r="A1190" s="6">
        <v>51070503</v>
      </c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>
        <v>58488.959999999999</v>
      </c>
      <c r="D1191" s="8">
        <v>3621976.13</v>
      </c>
    </row>
    <row r="1192" spans="1:4" ht="15.75" thickBot="1" x14ac:dyDescent="0.3">
      <c r="A1192" s="19">
        <v>510707</v>
      </c>
      <c r="B1192" s="20" t="s">
        <v>210</v>
      </c>
      <c r="C1192" s="21"/>
      <c r="D1192" s="21">
        <v>1611231.08</v>
      </c>
    </row>
    <row r="1193" spans="1:4" ht="15.75" thickBot="1" x14ac:dyDescent="0.3">
      <c r="A1193" s="9" t="s">
        <v>18</v>
      </c>
      <c r="B1193" s="10"/>
      <c r="C1193" s="11">
        <f>SUM(C1183:C1192)</f>
        <v>11682136.130000001</v>
      </c>
      <c r="D1193" s="11">
        <f>SUM(D1183:D1192)</f>
        <v>54170662.560000002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>
        <v>51080501</v>
      </c>
      <c r="B1200" s="7" t="s">
        <v>207</v>
      </c>
      <c r="C1200" s="8"/>
      <c r="D1200" s="8"/>
    </row>
    <row r="1201" spans="1:4" x14ac:dyDescent="0.25">
      <c r="A1201" s="6">
        <v>51080502</v>
      </c>
      <c r="B1201" s="7" t="s">
        <v>208</v>
      </c>
      <c r="C1201" s="8"/>
      <c r="D1201" s="8"/>
    </row>
    <row r="1202" spans="1:4" x14ac:dyDescent="0.25">
      <c r="A1202" s="6">
        <v>51080503</v>
      </c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21"/>
      <c r="D1204" s="21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>
        <v>38002.769999999997</v>
      </c>
    </row>
    <row r="1208" spans="1:4" x14ac:dyDescent="0.25">
      <c r="A1208" s="6">
        <v>510902</v>
      </c>
      <c r="B1208" s="7" t="s">
        <v>87</v>
      </c>
      <c r="C1208" s="8"/>
      <c r="D1208" s="8">
        <v>290278.96999999997</v>
      </c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>
        <v>51090501</v>
      </c>
      <c r="B1212" s="7" t="s">
        <v>207</v>
      </c>
      <c r="C1212" s="8"/>
      <c r="D1212" s="8"/>
    </row>
    <row r="1213" spans="1:4" x14ac:dyDescent="0.25">
      <c r="A1213" s="6">
        <v>51090502</v>
      </c>
      <c r="B1213" s="7" t="s">
        <v>208</v>
      </c>
      <c r="C1213" s="8"/>
      <c r="D1213" s="8"/>
    </row>
    <row r="1214" spans="1:4" x14ac:dyDescent="0.25">
      <c r="A1214" s="6">
        <v>51090503</v>
      </c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>
        <v>1302800.4099999999</v>
      </c>
    </row>
    <row r="1216" spans="1:4" ht="15.75" thickBot="1" x14ac:dyDescent="0.3">
      <c r="A1216" s="19">
        <v>510907</v>
      </c>
      <c r="B1216" s="20" t="s">
        <v>210</v>
      </c>
      <c r="C1216" s="21"/>
      <c r="D1216" s="21"/>
    </row>
    <row r="1217" spans="1:4" ht="15.75" thickBot="1" x14ac:dyDescent="0.3">
      <c r="A1217" s="9" t="s">
        <v>18</v>
      </c>
      <c r="B1217" s="10"/>
      <c r="C1217" s="11">
        <f>SUM(C1207:C1216)</f>
        <v>0</v>
      </c>
      <c r="D1217" s="11">
        <f>SUM(D1207:D1216)</f>
        <v>1631082.15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>
        <v>51100501</v>
      </c>
      <c r="B1224" s="7" t="s">
        <v>207</v>
      </c>
      <c r="C1224" s="8"/>
      <c r="D1224" s="8"/>
    </row>
    <row r="1225" spans="1:4" x14ac:dyDescent="0.25">
      <c r="A1225" s="6">
        <v>51100502</v>
      </c>
      <c r="B1225" s="7" t="s">
        <v>208</v>
      </c>
      <c r="C1225" s="8"/>
      <c r="D1225" s="8"/>
    </row>
    <row r="1226" spans="1:4" x14ac:dyDescent="0.25">
      <c r="A1226" s="6">
        <v>51100503</v>
      </c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21"/>
      <c r="D1228" s="21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>
        <v>67201</v>
      </c>
      <c r="D1231" s="8">
        <v>30000.43</v>
      </c>
    </row>
    <row r="1232" spans="1:4" x14ac:dyDescent="0.25">
      <c r="A1232" s="6">
        <v>511102</v>
      </c>
      <c r="B1232" s="7" t="s">
        <v>87</v>
      </c>
      <c r="C1232" s="8">
        <v>459198</v>
      </c>
      <c r="D1232" s="8">
        <v>454997.64</v>
      </c>
    </row>
    <row r="1233" spans="1:4" x14ac:dyDescent="0.25">
      <c r="A1233" s="6">
        <v>511103</v>
      </c>
      <c r="B1233" s="7" t="s">
        <v>334</v>
      </c>
      <c r="C1233" s="8">
        <v>33600</v>
      </c>
      <c r="D1233" s="8">
        <v>15000.53</v>
      </c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>
        <v>51110501</v>
      </c>
      <c r="B1236" s="7" t="s">
        <v>207</v>
      </c>
      <c r="C1236" s="8"/>
      <c r="D1236" s="8"/>
    </row>
    <row r="1237" spans="1:4" x14ac:dyDescent="0.25">
      <c r="A1237" s="6">
        <v>51110502</v>
      </c>
      <c r="B1237" s="7" t="s">
        <v>208</v>
      </c>
      <c r="C1237" s="8"/>
      <c r="D1237" s="8"/>
    </row>
    <row r="1238" spans="1:4" x14ac:dyDescent="0.25">
      <c r="A1238" s="6">
        <v>51110503</v>
      </c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>
        <v>838578458.17999995</v>
      </c>
      <c r="D1239" s="8">
        <v>926424694.16999996</v>
      </c>
    </row>
    <row r="1240" spans="1:4" ht="15.75" thickBot="1" x14ac:dyDescent="0.3">
      <c r="A1240" s="19">
        <v>511107</v>
      </c>
      <c r="B1240" s="20" t="s">
        <v>210</v>
      </c>
      <c r="C1240" s="21"/>
      <c r="D1240" s="21"/>
    </row>
    <row r="1241" spans="1:4" ht="15.75" thickBot="1" x14ac:dyDescent="0.3">
      <c r="A1241" s="9" t="s">
        <v>18</v>
      </c>
      <c r="B1241" s="10"/>
      <c r="C1241" s="11">
        <f>SUM(C1231:C1240)</f>
        <v>839138457.17999995</v>
      </c>
      <c r="D1241" s="11">
        <f>SUM(D1231:D1240)</f>
        <v>926924692.76999998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54">
        <v>511201</v>
      </c>
      <c r="B1243" s="7" t="s">
        <v>86</v>
      </c>
      <c r="C1243" s="14">
        <v>5202695.76</v>
      </c>
      <c r="D1243" s="14">
        <v>4992812</v>
      </c>
    </row>
    <row r="1244" spans="1:4" x14ac:dyDescent="0.25">
      <c r="A1244" s="54">
        <v>511202</v>
      </c>
      <c r="B1244" s="7" t="s">
        <v>87</v>
      </c>
      <c r="C1244" s="14">
        <v>15115731.02</v>
      </c>
      <c r="D1244" s="14">
        <v>14996613.48</v>
      </c>
    </row>
    <row r="1245" spans="1:4" x14ac:dyDescent="0.25">
      <c r="A1245" s="54">
        <v>511203</v>
      </c>
      <c r="B1245" s="7" t="s">
        <v>334</v>
      </c>
      <c r="C1245" s="14">
        <v>754143.71</v>
      </c>
      <c r="D1245" s="14">
        <v>298931.23</v>
      </c>
    </row>
    <row r="1246" spans="1:4" x14ac:dyDescent="0.25">
      <c r="A1246" s="54">
        <v>511204</v>
      </c>
      <c r="B1246" s="7" t="s">
        <v>89</v>
      </c>
      <c r="C1246" s="14"/>
      <c r="D1246" s="14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>
        <v>51120501</v>
      </c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>
        <v>51120503</v>
      </c>
      <c r="B1250" s="7" t="s">
        <v>209</v>
      </c>
      <c r="C1250" s="8">
        <v>5722497.2300000004</v>
      </c>
      <c r="D1250" s="8">
        <v>3595502.4</v>
      </c>
    </row>
    <row r="1251" spans="1:4" x14ac:dyDescent="0.25">
      <c r="A1251" s="6">
        <v>511206</v>
      </c>
      <c r="B1251" s="7" t="s">
        <v>91</v>
      </c>
      <c r="C1251" s="8">
        <v>588513863</v>
      </c>
      <c r="D1251" s="8">
        <v>536056847.97000003</v>
      </c>
    </row>
    <row r="1252" spans="1:4" ht="15.75" thickBot="1" x14ac:dyDescent="0.3">
      <c r="A1252" s="16">
        <v>511207</v>
      </c>
      <c r="B1252" s="20" t="s">
        <v>92</v>
      </c>
      <c r="C1252" s="18">
        <v>774959.94</v>
      </c>
      <c r="D1252" s="18">
        <v>500936</v>
      </c>
    </row>
    <row r="1253" spans="1:4" ht="15.75" thickBot="1" x14ac:dyDescent="0.3">
      <c r="A1253" s="9" t="s">
        <v>18</v>
      </c>
      <c r="B1253" s="10"/>
      <c r="C1253" s="11">
        <f>SUM(C1243:C1252)</f>
        <v>616083890.66000009</v>
      </c>
      <c r="D1253" s="11">
        <f>SUM(D1243:D1252)</f>
        <v>560441643.08000004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>
        <v>627717.44999999995</v>
      </c>
      <c r="D1255" s="8">
        <v>589568.79</v>
      </c>
    </row>
    <row r="1256" spans="1:4" x14ac:dyDescent="0.25">
      <c r="A1256" s="6">
        <v>511302</v>
      </c>
      <c r="B1256" s="7" t="s">
        <v>87</v>
      </c>
      <c r="C1256" s="8">
        <v>2366273.36</v>
      </c>
      <c r="D1256" s="8">
        <v>9262633.5299999993</v>
      </c>
    </row>
    <row r="1257" spans="1:4" x14ac:dyDescent="0.25">
      <c r="A1257" s="6">
        <v>511303</v>
      </c>
      <c r="B1257" s="7" t="s">
        <v>334</v>
      </c>
      <c r="C1257" s="8">
        <v>78670.64</v>
      </c>
      <c r="D1257" s="8">
        <v>133907.26</v>
      </c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>
        <v>51130501</v>
      </c>
      <c r="B1260" s="7" t="s">
        <v>207</v>
      </c>
      <c r="C1260" s="8"/>
      <c r="D1260" s="8"/>
    </row>
    <row r="1261" spans="1:4" x14ac:dyDescent="0.25">
      <c r="A1261" s="6">
        <v>51130502</v>
      </c>
      <c r="B1261" s="7" t="s">
        <v>208</v>
      </c>
      <c r="C1261" s="8"/>
      <c r="D1261" s="8"/>
    </row>
    <row r="1262" spans="1:4" x14ac:dyDescent="0.25">
      <c r="A1262" s="6">
        <v>51130503</v>
      </c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>
        <v>48344855.020000003</v>
      </c>
      <c r="D1263" s="8">
        <v>36711496.740000002</v>
      </c>
    </row>
    <row r="1264" spans="1:4" ht="15.75" thickBot="1" x14ac:dyDescent="0.3">
      <c r="A1264" s="19">
        <v>511307</v>
      </c>
      <c r="B1264" s="20" t="s">
        <v>92</v>
      </c>
      <c r="C1264" s="18">
        <v>80562.509999999995</v>
      </c>
      <c r="D1264" s="18">
        <v>63032.25</v>
      </c>
    </row>
    <row r="1265" spans="1:4" ht="15.75" thickBot="1" x14ac:dyDescent="0.3">
      <c r="A1265" s="9" t="s">
        <v>18</v>
      </c>
      <c r="B1265" s="10"/>
      <c r="C1265" s="11">
        <f>SUM(C1255:C1264)</f>
        <v>51498078.980000004</v>
      </c>
      <c r="D1265" s="11">
        <f>SUM(D1255:D1264)</f>
        <v>46760638.57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>
        <v>2376499.9700000002</v>
      </c>
      <c r="D1267" s="8">
        <v>925333.33</v>
      </c>
    </row>
    <row r="1268" spans="1:4" x14ac:dyDescent="0.25">
      <c r="A1268" s="6">
        <v>511402</v>
      </c>
      <c r="B1268" s="7" t="s">
        <v>339</v>
      </c>
      <c r="C1268" s="8">
        <v>40716685.920000002</v>
      </c>
      <c r="D1268" s="8">
        <v>35781296.640000001</v>
      </c>
    </row>
    <row r="1269" spans="1:4" x14ac:dyDescent="0.25">
      <c r="A1269" s="6">
        <v>511403</v>
      </c>
      <c r="B1269" s="7" t="s">
        <v>340</v>
      </c>
      <c r="C1269" s="8">
        <v>28000</v>
      </c>
      <c r="D1269" s="8">
        <v>518033.21</v>
      </c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>
        <v>1396889370.3900001</v>
      </c>
      <c r="D1271" s="8">
        <v>1500270064.5599999</v>
      </c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15"/>
      <c r="D1274" s="8"/>
    </row>
    <row r="1275" spans="1:4" x14ac:dyDescent="0.25">
      <c r="A1275" s="6">
        <v>51140801</v>
      </c>
      <c r="B1275" s="7" t="s">
        <v>207</v>
      </c>
      <c r="C1275" s="8"/>
      <c r="D1275" s="8"/>
    </row>
    <row r="1276" spans="1:4" x14ac:dyDescent="0.25">
      <c r="A1276" s="6">
        <v>51140802</v>
      </c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>
        <v>20600120.82</v>
      </c>
      <c r="D1277" s="8">
        <v>8213101.3399999999</v>
      </c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>
        <v>1337545.44</v>
      </c>
      <c r="D1280" s="18">
        <v>2788333.17</v>
      </c>
    </row>
    <row r="1281" spans="1:4" ht="15.75" thickBot="1" x14ac:dyDescent="0.3">
      <c r="A1281" s="9" t="s">
        <v>18</v>
      </c>
      <c r="B1281" s="55"/>
      <c r="C1281" s="11">
        <f>SUM(C1267:C1280)</f>
        <v>1461948222.5400002</v>
      </c>
      <c r="D1281" s="11">
        <f>SUM(D1267:D1280)</f>
        <v>1548496162.25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>
        <v>203250.61</v>
      </c>
      <c r="D1283" s="8">
        <v>1807060.09</v>
      </c>
    </row>
    <row r="1284" spans="1:4" x14ac:dyDescent="0.25">
      <c r="A1284" s="6">
        <v>511502</v>
      </c>
      <c r="B1284" s="7" t="s">
        <v>339</v>
      </c>
      <c r="C1284" s="8">
        <v>15890654.35</v>
      </c>
      <c r="D1284" s="8">
        <v>33151133.91</v>
      </c>
    </row>
    <row r="1285" spans="1:4" x14ac:dyDescent="0.25">
      <c r="A1285" s="6">
        <v>511503</v>
      </c>
      <c r="B1285" s="7" t="s">
        <v>340</v>
      </c>
      <c r="C1285" s="8">
        <v>259016.61</v>
      </c>
      <c r="D1285" s="8">
        <v>190978.35</v>
      </c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>
        <v>31239533.739999998</v>
      </c>
      <c r="D1287" s="8">
        <v>47120810.75</v>
      </c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>
        <v>51150801</v>
      </c>
      <c r="B1291" s="7" t="s">
        <v>207</v>
      </c>
      <c r="C1291" s="18"/>
      <c r="D1291" s="18"/>
    </row>
    <row r="1292" spans="1:4" x14ac:dyDescent="0.25">
      <c r="A1292" s="16">
        <v>51150802</v>
      </c>
      <c r="B1292" s="7" t="s">
        <v>208</v>
      </c>
      <c r="C1292" s="18"/>
      <c r="D1292" s="18"/>
    </row>
    <row r="1293" spans="1:4" x14ac:dyDescent="0.25">
      <c r="A1293" s="16">
        <v>51150803</v>
      </c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>
        <v>1240496.8799999999</v>
      </c>
      <c r="D1296" s="18">
        <v>807671.57</v>
      </c>
    </row>
    <row r="1297" spans="1:4" ht="15.75" thickBot="1" x14ac:dyDescent="0.3">
      <c r="A1297" s="9" t="s">
        <v>18</v>
      </c>
      <c r="B1297" s="10"/>
      <c r="C1297" s="11">
        <f>SUM(C1283:C1296)</f>
        <v>48832952.189999998</v>
      </c>
      <c r="D1297" s="11">
        <f>SUM(D1283:D1296)</f>
        <v>83077654.669999987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>
        <v>408016353.44</v>
      </c>
      <c r="D1299" s="8">
        <v>383456192.56999999</v>
      </c>
    </row>
    <row r="1300" spans="1:4" x14ac:dyDescent="0.25">
      <c r="A1300" s="6">
        <v>511602</v>
      </c>
      <c r="B1300" s="7" t="s">
        <v>348</v>
      </c>
      <c r="C1300" s="8">
        <v>3552466.85</v>
      </c>
      <c r="D1300" s="8">
        <v>10808245.52</v>
      </c>
    </row>
    <row r="1301" spans="1:4" x14ac:dyDescent="0.25">
      <c r="A1301" s="6">
        <v>511603</v>
      </c>
      <c r="B1301" s="7" t="s">
        <v>349</v>
      </c>
      <c r="C1301" s="8">
        <v>2600159.5499999998</v>
      </c>
      <c r="D1301" s="8">
        <v>1712286.74</v>
      </c>
    </row>
    <row r="1302" spans="1:4" x14ac:dyDescent="0.25">
      <c r="A1302" s="6">
        <v>511604</v>
      </c>
      <c r="B1302" s="7" t="s">
        <v>350</v>
      </c>
      <c r="C1302" s="8"/>
      <c r="D1302" s="8"/>
    </row>
    <row r="1303" spans="1:4" x14ac:dyDescent="0.25">
      <c r="A1303" s="6">
        <v>511605</v>
      </c>
      <c r="B1303" s="7" t="s">
        <v>351</v>
      </c>
      <c r="C1303" s="8">
        <v>68262883</v>
      </c>
      <c r="D1303" s="8">
        <v>82518190.510000005</v>
      </c>
    </row>
    <row r="1304" spans="1:4" x14ac:dyDescent="0.25">
      <c r="A1304" s="6">
        <v>511606</v>
      </c>
      <c r="B1304" s="7" t="s">
        <v>352</v>
      </c>
      <c r="C1304" s="8">
        <v>24796312.170000002</v>
      </c>
      <c r="D1304" s="8">
        <v>25510619.84</v>
      </c>
    </row>
    <row r="1305" spans="1:4" x14ac:dyDescent="0.25">
      <c r="A1305" s="6">
        <v>511607</v>
      </c>
      <c r="B1305" s="7" t="s">
        <v>353</v>
      </c>
      <c r="C1305" s="8">
        <v>82989356</v>
      </c>
      <c r="D1305" s="8">
        <v>83207480.640000001</v>
      </c>
    </row>
    <row r="1306" spans="1:4" x14ac:dyDescent="0.25">
      <c r="A1306" s="6">
        <v>511608</v>
      </c>
      <c r="B1306" s="7" t="s">
        <v>354</v>
      </c>
      <c r="C1306" s="8">
        <v>44423739.899999999</v>
      </c>
      <c r="D1306" s="8">
        <v>48491728.43</v>
      </c>
    </row>
    <row r="1307" spans="1:4" x14ac:dyDescent="0.25">
      <c r="A1307" s="6">
        <v>511609</v>
      </c>
      <c r="B1307" s="7" t="s">
        <v>355</v>
      </c>
      <c r="C1307" s="8">
        <v>27732264.93</v>
      </c>
      <c r="D1307" s="8">
        <v>25135753.18</v>
      </c>
    </row>
    <row r="1308" spans="1:4" x14ac:dyDescent="0.25">
      <c r="A1308" s="6">
        <v>511610</v>
      </c>
      <c r="B1308" s="7" t="s">
        <v>356</v>
      </c>
      <c r="C1308" s="8">
        <v>31523868.920000002</v>
      </c>
      <c r="D1308" s="8">
        <v>20502844.07</v>
      </c>
    </row>
    <row r="1309" spans="1:4" x14ac:dyDescent="0.25">
      <c r="A1309" s="6">
        <v>511611</v>
      </c>
      <c r="B1309" s="7" t="s">
        <v>357</v>
      </c>
      <c r="C1309" s="8">
        <v>7043145.1399999997</v>
      </c>
      <c r="D1309" s="8">
        <v>7576452.8899999997</v>
      </c>
    </row>
    <row r="1310" spans="1:4" x14ac:dyDescent="0.25">
      <c r="A1310" s="6">
        <v>511612</v>
      </c>
      <c r="B1310" s="7" t="s">
        <v>358</v>
      </c>
      <c r="C1310" s="8">
        <v>18574498.539999999</v>
      </c>
      <c r="D1310" s="8">
        <v>31349820.359999999</v>
      </c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>
        <v>109897578.78</v>
      </c>
      <c r="D1314" s="8">
        <v>109814599.23</v>
      </c>
    </row>
    <row r="1315" spans="1:4" x14ac:dyDescent="0.25">
      <c r="A1315" s="6">
        <v>511617</v>
      </c>
      <c r="B1315" s="7" t="s">
        <v>363</v>
      </c>
      <c r="C1315" s="8">
        <v>19924642.02</v>
      </c>
      <c r="D1315" s="8">
        <v>19679400.59</v>
      </c>
    </row>
    <row r="1316" spans="1:4" x14ac:dyDescent="0.25">
      <c r="A1316" s="6">
        <v>511618</v>
      </c>
      <c r="B1316" s="7" t="s">
        <v>364</v>
      </c>
      <c r="C1316" s="8">
        <v>503492.12</v>
      </c>
      <c r="D1316" s="8">
        <v>1015360.23</v>
      </c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>
        <v>176226162.09999999</v>
      </c>
      <c r="D1318" s="8">
        <v>509146807.27999997</v>
      </c>
    </row>
    <row r="1319" spans="1:4" x14ac:dyDescent="0.25">
      <c r="A1319" s="6">
        <v>511621</v>
      </c>
      <c r="B1319" s="7" t="s">
        <v>367</v>
      </c>
      <c r="C1319" s="8">
        <v>112255152.5</v>
      </c>
      <c r="D1319" s="8">
        <v>111214841.59999999</v>
      </c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>
        <v>4377442.0599999996</v>
      </c>
      <c r="D1321" s="8">
        <v>17723228.710000001</v>
      </c>
    </row>
    <row r="1322" spans="1:4" x14ac:dyDescent="0.25">
      <c r="A1322" s="6">
        <v>511624</v>
      </c>
      <c r="B1322" s="7" t="s">
        <v>370</v>
      </c>
      <c r="C1322" s="8">
        <v>15772324.689999999</v>
      </c>
      <c r="D1322" s="8">
        <v>8992314.8000000007</v>
      </c>
    </row>
    <row r="1323" spans="1:4" x14ac:dyDescent="0.25">
      <c r="A1323" s="6">
        <v>511625</v>
      </c>
      <c r="B1323" s="7" t="s">
        <v>371</v>
      </c>
      <c r="C1323" s="8">
        <v>153290380.91</v>
      </c>
      <c r="D1323" s="8">
        <v>107926436.95999999</v>
      </c>
    </row>
    <row r="1324" spans="1:4" x14ac:dyDescent="0.25">
      <c r="A1324" s="6">
        <v>511626</v>
      </c>
      <c r="B1324" s="7" t="s">
        <v>372</v>
      </c>
      <c r="C1324" s="8">
        <v>1097802.47</v>
      </c>
      <c r="D1324" s="8">
        <v>1522828.38</v>
      </c>
    </row>
    <row r="1325" spans="1:4" x14ac:dyDescent="0.25">
      <c r="A1325" s="6">
        <v>511627</v>
      </c>
      <c r="B1325" s="7" t="s">
        <v>373</v>
      </c>
      <c r="C1325" s="8">
        <v>41407905.020000003</v>
      </c>
      <c r="D1325" s="8">
        <v>39540018.140000001</v>
      </c>
    </row>
    <row r="1326" spans="1:4" x14ac:dyDescent="0.25">
      <c r="A1326" s="6">
        <v>511628</v>
      </c>
      <c r="B1326" s="7" t="s">
        <v>374</v>
      </c>
      <c r="C1326" s="8">
        <v>6449062.2199999997</v>
      </c>
      <c r="D1326" s="8">
        <v>1514152.21</v>
      </c>
    </row>
    <row r="1327" spans="1:4" x14ac:dyDescent="0.25">
      <c r="A1327" s="6">
        <v>511629</v>
      </c>
      <c r="B1327" s="7" t="s">
        <v>375</v>
      </c>
      <c r="C1327" s="8">
        <v>282595.5</v>
      </c>
      <c r="D1327" s="8">
        <v>334822.5</v>
      </c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>
        <v>681509.87</v>
      </c>
      <c r="D1329" s="8">
        <v>899353.46</v>
      </c>
    </row>
    <row r="1330" spans="1:4" x14ac:dyDescent="0.25">
      <c r="A1330" s="6">
        <v>511632</v>
      </c>
      <c r="B1330" s="7" t="s">
        <v>378</v>
      </c>
      <c r="C1330" s="8"/>
      <c r="D1330" s="8"/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>
        <v>4850941.59</v>
      </c>
      <c r="D1332" s="8">
        <v>5965380.2699999996</v>
      </c>
    </row>
    <row r="1333" spans="1:4" x14ac:dyDescent="0.25">
      <c r="A1333" s="6">
        <v>511635</v>
      </c>
      <c r="B1333" s="7" t="s">
        <v>381</v>
      </c>
      <c r="C1333" s="8">
        <v>265287.90999999997</v>
      </c>
      <c r="D1333" s="8">
        <v>227759.5</v>
      </c>
    </row>
    <row r="1334" spans="1:4" x14ac:dyDescent="0.25">
      <c r="A1334" s="6">
        <v>511636</v>
      </c>
      <c r="B1334" s="7" t="s">
        <v>382</v>
      </c>
      <c r="C1334" s="8">
        <v>6616668.2400000002</v>
      </c>
      <c r="D1334" s="8">
        <v>4012642.37</v>
      </c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>
        <v>268461.31</v>
      </c>
      <c r="D1336" s="8"/>
    </row>
    <row r="1337" spans="1:4" x14ac:dyDescent="0.25">
      <c r="A1337" s="6">
        <v>511639</v>
      </c>
      <c r="B1337" s="7" t="s">
        <v>385</v>
      </c>
      <c r="C1337" s="8">
        <v>221661.07</v>
      </c>
      <c r="D1337" s="8">
        <v>3153521.71</v>
      </c>
    </row>
    <row r="1338" spans="1:4" x14ac:dyDescent="0.25">
      <c r="A1338" s="6">
        <v>511640</v>
      </c>
      <c r="B1338" s="7" t="s">
        <v>386</v>
      </c>
      <c r="C1338" s="8">
        <v>29640389.010000002</v>
      </c>
      <c r="D1338" s="8">
        <v>23306943.609999999</v>
      </c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>
        <v>4546340.91</v>
      </c>
      <c r="D1342" s="8">
        <v>4279280.3600000003</v>
      </c>
    </row>
    <row r="1343" spans="1:4" x14ac:dyDescent="0.25">
      <c r="A1343" s="16">
        <v>511645</v>
      </c>
      <c r="B1343" s="17" t="s">
        <v>169</v>
      </c>
      <c r="C1343" s="18">
        <v>26131218.73</v>
      </c>
      <c r="D1343" s="18">
        <v>24463833.23</v>
      </c>
    </row>
    <row r="1344" spans="1:4" x14ac:dyDescent="0.25">
      <c r="A1344" s="16">
        <v>511646</v>
      </c>
      <c r="B1344" s="17" t="s">
        <v>170</v>
      </c>
      <c r="C1344" s="18">
        <v>2048508.59</v>
      </c>
      <c r="D1344" s="18">
        <v>1914884.34</v>
      </c>
    </row>
    <row r="1345" spans="1:4" x14ac:dyDescent="0.25">
      <c r="A1345" s="16">
        <v>511647</v>
      </c>
      <c r="B1345" s="17" t="s">
        <v>171</v>
      </c>
      <c r="C1345" s="18">
        <v>20636741.760000002</v>
      </c>
      <c r="D1345" s="18">
        <v>19207247.280000001</v>
      </c>
    </row>
    <row r="1346" spans="1:4" x14ac:dyDescent="0.25">
      <c r="A1346" s="16">
        <v>511648</v>
      </c>
      <c r="B1346" s="17" t="s">
        <v>389</v>
      </c>
      <c r="C1346" s="18">
        <v>291600</v>
      </c>
      <c r="D1346" s="18">
        <v>247939</v>
      </c>
    </row>
    <row r="1347" spans="1:4" x14ac:dyDescent="0.25">
      <c r="A1347" s="16">
        <v>511649</v>
      </c>
      <c r="B1347" s="17" t="s">
        <v>390</v>
      </c>
      <c r="C1347" s="18">
        <v>22609372.010000002</v>
      </c>
      <c r="D1347" s="18">
        <v>21032462.079999998</v>
      </c>
    </row>
    <row r="1348" spans="1:4" ht="15.75" thickBot="1" x14ac:dyDescent="0.3">
      <c r="A1348" s="16">
        <v>511660</v>
      </c>
      <c r="B1348" s="17" t="s">
        <v>38</v>
      </c>
      <c r="C1348" s="18">
        <v>3448289.42</v>
      </c>
      <c r="D1348" s="18">
        <v>8996476.3699999992</v>
      </c>
    </row>
    <row r="1349" spans="1:4" ht="15.75" thickBot="1" x14ac:dyDescent="0.3">
      <c r="A1349" s="9" t="s">
        <v>18</v>
      </c>
      <c r="B1349" s="10"/>
      <c r="C1349" s="11">
        <f>SUM(C1299:C1348)</f>
        <v>1483256579.2499998</v>
      </c>
      <c r="D1349" s="11">
        <f>SUM(D1299:D1348)</f>
        <v>1766402148.9599996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>
        <v>52010801</v>
      </c>
      <c r="B1360" s="7" t="s">
        <v>207</v>
      </c>
      <c r="C1360" s="8"/>
      <c r="D1360" s="8"/>
    </row>
    <row r="1361" spans="1:4" x14ac:dyDescent="0.25">
      <c r="A1361" s="6">
        <v>52010802</v>
      </c>
      <c r="B1361" s="7" t="s">
        <v>208</v>
      </c>
      <c r="C1361" s="8"/>
      <c r="D1361" s="8"/>
    </row>
    <row r="1362" spans="1:4" x14ac:dyDescent="0.25">
      <c r="A1362" s="6">
        <v>52010803</v>
      </c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21"/>
      <c r="D1363" s="21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>
        <v>52020801</v>
      </c>
      <c r="B1374" s="7" t="s">
        <v>207</v>
      </c>
      <c r="C1374" s="8"/>
      <c r="D1374" s="8"/>
    </row>
    <row r="1375" spans="1:4" x14ac:dyDescent="0.25">
      <c r="A1375" s="6">
        <v>52020802</v>
      </c>
      <c r="B1375" s="7" t="s">
        <v>208</v>
      </c>
      <c r="C1375" s="8"/>
      <c r="D1375" s="8"/>
    </row>
    <row r="1376" spans="1:4" x14ac:dyDescent="0.25">
      <c r="A1376" s="6">
        <v>52020803</v>
      </c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21"/>
      <c r="D1377" s="21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>
        <v>52030501</v>
      </c>
      <c r="B1385" s="7" t="s">
        <v>207</v>
      </c>
      <c r="C1385" s="8"/>
      <c r="D1385" s="8"/>
    </row>
    <row r="1386" spans="1:4" x14ac:dyDescent="0.25">
      <c r="A1386" s="6">
        <v>52030502</v>
      </c>
      <c r="B1386" s="7" t="s">
        <v>208</v>
      </c>
      <c r="C1386" s="8"/>
      <c r="D1386" s="8"/>
    </row>
    <row r="1387" spans="1:4" x14ac:dyDescent="0.25">
      <c r="A1387" s="6">
        <v>52030503</v>
      </c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21"/>
      <c r="D1389" s="21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>
        <v>52040601</v>
      </c>
      <c r="B1398" s="7" t="s">
        <v>207</v>
      </c>
      <c r="C1398" s="8"/>
      <c r="D1398" s="8"/>
    </row>
    <row r="1399" spans="1:4" x14ac:dyDescent="0.25">
      <c r="A1399" s="6">
        <v>52040602</v>
      </c>
      <c r="B1399" s="7" t="s">
        <v>208</v>
      </c>
      <c r="C1399" s="8"/>
      <c r="D1399" s="8"/>
    </row>
    <row r="1400" spans="1:4" x14ac:dyDescent="0.25">
      <c r="A1400" s="6">
        <v>52040603</v>
      </c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21"/>
      <c r="D1402" s="21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>
        <v>52050501</v>
      </c>
      <c r="B1410" s="7" t="s">
        <v>207</v>
      </c>
      <c r="C1410" s="8"/>
      <c r="D1410" s="8"/>
    </row>
    <row r="1411" spans="1:4" x14ac:dyDescent="0.25">
      <c r="A1411" s="6">
        <v>52050502</v>
      </c>
      <c r="B1411" s="7" t="s">
        <v>208</v>
      </c>
      <c r="C1411" s="8"/>
      <c r="D1411" s="8"/>
    </row>
    <row r="1412" spans="1:4" x14ac:dyDescent="0.25">
      <c r="A1412" s="6">
        <v>52050503</v>
      </c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>
        <v>52060401</v>
      </c>
      <c r="B1421" s="7" t="s">
        <v>207</v>
      </c>
      <c r="C1421" s="8"/>
      <c r="D1421" s="8"/>
    </row>
    <row r="1422" spans="1:4" x14ac:dyDescent="0.25">
      <c r="A1422" s="6">
        <v>52060402</v>
      </c>
      <c r="B1422" s="7" t="s">
        <v>208</v>
      </c>
      <c r="C1422" s="8"/>
      <c r="D1422" s="8"/>
    </row>
    <row r="1423" spans="1:4" x14ac:dyDescent="0.25">
      <c r="A1423" s="6">
        <v>52060403</v>
      </c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21"/>
      <c r="D1425" s="21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>
        <v>52070401</v>
      </c>
      <c r="B1432" s="7" t="s">
        <v>207</v>
      </c>
      <c r="C1432" s="8"/>
      <c r="D1432" s="8"/>
    </row>
    <row r="1433" spans="1:4" x14ac:dyDescent="0.25">
      <c r="A1433" s="6">
        <v>52070402</v>
      </c>
      <c r="B1433" s="7" t="s">
        <v>208</v>
      </c>
      <c r="C1433" s="8"/>
      <c r="D1433" s="8"/>
    </row>
    <row r="1434" spans="1:4" x14ac:dyDescent="0.25">
      <c r="A1434" s="6">
        <v>52070403</v>
      </c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21"/>
      <c r="D1436" s="21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>
        <v>52080501</v>
      </c>
      <c r="B1444" s="7" t="s">
        <v>207</v>
      </c>
      <c r="C1444" s="8"/>
      <c r="D1444" s="8"/>
    </row>
    <row r="1445" spans="1:4" x14ac:dyDescent="0.25">
      <c r="A1445" s="6">
        <v>52080502</v>
      </c>
      <c r="B1445" s="7" t="s">
        <v>208</v>
      </c>
      <c r="C1445" s="8"/>
      <c r="D1445" s="8"/>
    </row>
    <row r="1446" spans="1:4" x14ac:dyDescent="0.25">
      <c r="A1446" s="6">
        <v>52080503</v>
      </c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21"/>
      <c r="D1448" s="21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>
        <v>52090501</v>
      </c>
      <c r="B1456" s="7" t="s">
        <v>207</v>
      </c>
      <c r="C1456" s="8"/>
      <c r="D1456" s="8"/>
    </row>
    <row r="1457" spans="1:4" x14ac:dyDescent="0.25">
      <c r="A1457" s="6">
        <v>52090502</v>
      </c>
      <c r="B1457" s="7" t="s">
        <v>208</v>
      </c>
      <c r="C1457" s="8"/>
      <c r="D1457" s="8"/>
    </row>
    <row r="1458" spans="1:4" x14ac:dyDescent="0.25">
      <c r="A1458" s="6">
        <v>52090503</v>
      </c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21"/>
      <c r="D1460" s="21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>
        <v>52100501</v>
      </c>
      <c r="B1468" s="7" t="s">
        <v>207</v>
      </c>
      <c r="C1468" s="8"/>
      <c r="D1468" s="8"/>
    </row>
    <row r="1469" spans="1:4" x14ac:dyDescent="0.25">
      <c r="A1469" s="6">
        <v>52100502</v>
      </c>
      <c r="B1469" s="7" t="s">
        <v>208</v>
      </c>
      <c r="C1469" s="8"/>
      <c r="D1469" s="8"/>
    </row>
    <row r="1470" spans="1:4" x14ac:dyDescent="0.25">
      <c r="A1470" s="6">
        <v>52100503</v>
      </c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21"/>
      <c r="D1472" s="21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>
        <v>52110501</v>
      </c>
      <c r="B1480" s="7" t="s">
        <v>207</v>
      </c>
      <c r="C1480" s="8"/>
      <c r="D1480" s="8"/>
    </row>
    <row r="1481" spans="1:4" x14ac:dyDescent="0.25">
      <c r="A1481" s="6">
        <v>52110502</v>
      </c>
      <c r="B1481" s="7" t="s">
        <v>208</v>
      </c>
      <c r="C1481" s="8"/>
      <c r="D1481" s="8"/>
    </row>
    <row r="1482" spans="1:4" x14ac:dyDescent="0.25">
      <c r="A1482" s="6">
        <v>52110503</v>
      </c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21"/>
      <c r="D1484" s="21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>
        <v>52120501</v>
      </c>
      <c r="B1492" s="7" t="s">
        <v>207</v>
      </c>
      <c r="C1492" s="8"/>
      <c r="D1492" s="8"/>
    </row>
    <row r="1493" spans="1:4" x14ac:dyDescent="0.25">
      <c r="A1493" s="6">
        <v>52120502</v>
      </c>
      <c r="B1493" s="7" t="s">
        <v>208</v>
      </c>
      <c r="C1493" s="8"/>
      <c r="D1493" s="8"/>
    </row>
    <row r="1494" spans="1:4" x14ac:dyDescent="0.25">
      <c r="A1494" s="6">
        <v>52120503</v>
      </c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21"/>
      <c r="D1496" s="21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>
        <v>52130501</v>
      </c>
      <c r="B1504" s="7" t="s">
        <v>207</v>
      </c>
      <c r="C1504" s="8"/>
      <c r="D1504" s="8"/>
    </row>
    <row r="1505" spans="1:4" x14ac:dyDescent="0.25">
      <c r="A1505" s="6">
        <v>52130502</v>
      </c>
      <c r="B1505" s="7" t="s">
        <v>208</v>
      </c>
      <c r="C1505" s="8"/>
      <c r="D1505" s="8"/>
    </row>
    <row r="1506" spans="1:4" x14ac:dyDescent="0.25">
      <c r="A1506" s="6">
        <v>52130503</v>
      </c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21"/>
      <c r="D1508" s="21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>
        <v>52140501</v>
      </c>
      <c r="B1516" s="7" t="s">
        <v>207</v>
      </c>
      <c r="C1516" s="8"/>
      <c r="D1516" s="8"/>
    </row>
    <row r="1517" spans="1:4" x14ac:dyDescent="0.25">
      <c r="A1517" s="6">
        <v>52140502</v>
      </c>
      <c r="B1517" s="7" t="s">
        <v>208</v>
      </c>
      <c r="C1517" s="8"/>
      <c r="D1517" s="8"/>
    </row>
    <row r="1518" spans="1:4" x14ac:dyDescent="0.25">
      <c r="A1518" s="6">
        <v>52140503</v>
      </c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21"/>
      <c r="D1520" s="21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>
        <v>52150501</v>
      </c>
      <c r="B1528" s="7" t="s">
        <v>207</v>
      </c>
      <c r="C1528" s="8"/>
      <c r="D1528" s="8"/>
    </row>
    <row r="1529" spans="1:4" x14ac:dyDescent="0.25">
      <c r="A1529" s="6">
        <v>52150502</v>
      </c>
      <c r="B1529" s="7" t="s">
        <v>208</v>
      </c>
      <c r="C1529" s="8"/>
      <c r="D1529" s="8"/>
    </row>
    <row r="1530" spans="1:4" x14ac:dyDescent="0.25">
      <c r="A1530" s="6">
        <v>52150503</v>
      </c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21"/>
      <c r="D1532" s="21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>
        <v>52160801</v>
      </c>
      <c r="B1543" s="7" t="s">
        <v>207</v>
      </c>
      <c r="C1543" s="8"/>
      <c r="D1543" s="8"/>
    </row>
    <row r="1544" spans="1:4" x14ac:dyDescent="0.25">
      <c r="A1544" s="6">
        <v>52160802</v>
      </c>
      <c r="B1544" s="7" t="s">
        <v>208</v>
      </c>
      <c r="C1544" s="8"/>
      <c r="D1544" s="8"/>
    </row>
    <row r="1545" spans="1:4" x14ac:dyDescent="0.25">
      <c r="A1545" s="6">
        <v>52160803</v>
      </c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21"/>
      <c r="D1548" s="21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>
        <v>52170801</v>
      </c>
      <c r="B1559" s="7" t="s">
        <v>207</v>
      </c>
      <c r="C1559" s="8"/>
      <c r="D1559" s="8"/>
    </row>
    <row r="1560" spans="1:4" x14ac:dyDescent="0.25">
      <c r="A1560" s="6">
        <v>52170802</v>
      </c>
      <c r="B1560" s="7" t="s">
        <v>208</v>
      </c>
      <c r="C1560" s="8"/>
      <c r="D1560" s="8"/>
    </row>
    <row r="1561" spans="1:4" x14ac:dyDescent="0.25">
      <c r="A1561" s="6">
        <v>52170803</v>
      </c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21"/>
      <c r="D1564" s="21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>
        <v>47013761.630000003</v>
      </c>
      <c r="D1612" s="8">
        <v>21844646.670000002</v>
      </c>
    </row>
    <row r="1613" spans="1:4" x14ac:dyDescent="0.25">
      <c r="A1613" s="6">
        <v>530102</v>
      </c>
      <c r="B1613" s="7" t="s">
        <v>95</v>
      </c>
      <c r="C1613" s="8">
        <v>394079.94</v>
      </c>
      <c r="D1613" s="8">
        <v>1238373.8899999999</v>
      </c>
    </row>
    <row r="1614" spans="1:4" x14ac:dyDescent="0.25">
      <c r="A1614" s="6">
        <v>530103</v>
      </c>
      <c r="B1614" s="7" t="s">
        <v>96</v>
      </c>
      <c r="C1614" s="8"/>
      <c r="D1614" s="8"/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>
        <v>2081706.36</v>
      </c>
      <c r="D1616" s="8">
        <v>809259.43</v>
      </c>
    </row>
    <row r="1617" spans="1:4" x14ac:dyDescent="0.25">
      <c r="A1617" s="6">
        <v>530106</v>
      </c>
      <c r="B1617" s="7" t="s">
        <v>99</v>
      </c>
      <c r="C1617" s="8">
        <v>432325217.17000002</v>
      </c>
      <c r="D1617" s="8">
        <v>248677087.78</v>
      </c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>
        <v>12235812.630000001</v>
      </c>
      <c r="D1619" s="8">
        <v>6124897.7000000002</v>
      </c>
    </row>
    <row r="1620" spans="1:4" x14ac:dyDescent="0.25">
      <c r="A1620" s="6">
        <v>530109</v>
      </c>
      <c r="B1620" s="7" t="s">
        <v>102</v>
      </c>
      <c r="C1620" s="8">
        <v>6025675.8399999999</v>
      </c>
      <c r="D1620" s="8">
        <v>7872087.2699999996</v>
      </c>
    </row>
    <row r="1621" spans="1:4" x14ac:dyDescent="0.25">
      <c r="A1621" s="6">
        <v>530110</v>
      </c>
      <c r="B1621" s="7" t="s">
        <v>103</v>
      </c>
      <c r="C1621" s="8"/>
      <c r="D1621" s="8"/>
    </row>
    <row r="1622" spans="1:4" x14ac:dyDescent="0.25">
      <c r="A1622" s="6">
        <v>530111</v>
      </c>
      <c r="B1622" s="7" t="s">
        <v>104</v>
      </c>
      <c r="C1622" s="8">
        <v>2917386.3</v>
      </c>
      <c r="D1622" s="8">
        <v>2627095.41</v>
      </c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21">
        <v>94125</v>
      </c>
      <c r="D1626" s="21"/>
    </row>
    <row r="1627" spans="1:4" ht="15.75" thickBot="1" x14ac:dyDescent="0.3">
      <c r="A1627" s="9" t="s">
        <v>18</v>
      </c>
      <c r="B1627" s="10"/>
      <c r="C1627" s="11">
        <f>SUM(C1612:C1626)</f>
        <v>503087764.87</v>
      </c>
      <c r="D1627" s="11">
        <f>SUM(D1612:D1626)</f>
        <v>289193448.14999998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>
        <v>15786299.199999999</v>
      </c>
      <c r="D1629" s="8">
        <v>14049217.029999999</v>
      </c>
    </row>
    <row r="1630" spans="1:4" x14ac:dyDescent="0.25">
      <c r="A1630" s="6">
        <v>530202</v>
      </c>
      <c r="B1630" s="7" t="s">
        <v>95</v>
      </c>
      <c r="C1630" s="8">
        <v>17143508.050000001</v>
      </c>
      <c r="D1630" s="8">
        <v>14325235.83</v>
      </c>
    </row>
    <row r="1631" spans="1:4" x14ac:dyDescent="0.25">
      <c r="A1631" s="6">
        <v>530203</v>
      </c>
      <c r="B1631" s="7" t="s">
        <v>96</v>
      </c>
      <c r="C1631" s="8">
        <v>64229.72</v>
      </c>
      <c r="D1631" s="8">
        <v>61908.95</v>
      </c>
    </row>
    <row r="1632" spans="1:4" x14ac:dyDescent="0.25">
      <c r="A1632" s="6">
        <v>530204</v>
      </c>
      <c r="B1632" s="7" t="s">
        <v>97</v>
      </c>
      <c r="C1632" s="8">
        <v>80375.77</v>
      </c>
      <c r="D1632" s="8">
        <v>15303.56</v>
      </c>
    </row>
    <row r="1633" spans="1:4" x14ac:dyDescent="0.25">
      <c r="A1633" s="6">
        <v>530205</v>
      </c>
      <c r="B1633" s="7" t="s">
        <v>98</v>
      </c>
      <c r="C1633" s="8">
        <v>1684159.73</v>
      </c>
      <c r="D1633" s="8">
        <v>1001324.83</v>
      </c>
    </row>
    <row r="1634" spans="1:4" x14ac:dyDescent="0.25">
      <c r="A1634" s="6">
        <v>530206</v>
      </c>
      <c r="B1634" s="7" t="s">
        <v>99</v>
      </c>
      <c r="C1634" s="8">
        <v>120946869.45</v>
      </c>
      <c r="D1634" s="8">
        <v>89724377.930000007</v>
      </c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>
        <v>4987725.28</v>
      </c>
      <c r="D1636" s="8">
        <v>3973279.16</v>
      </c>
    </row>
    <row r="1637" spans="1:4" x14ac:dyDescent="0.25">
      <c r="A1637" s="6">
        <v>530209</v>
      </c>
      <c r="B1637" s="7" t="s">
        <v>102</v>
      </c>
      <c r="C1637" s="8">
        <v>2904069.05</v>
      </c>
      <c r="D1637" s="8">
        <v>1519425.31</v>
      </c>
    </row>
    <row r="1638" spans="1:4" x14ac:dyDescent="0.25">
      <c r="A1638" s="6">
        <v>530210</v>
      </c>
      <c r="B1638" s="7" t="s">
        <v>103</v>
      </c>
      <c r="C1638" s="8"/>
      <c r="D1638" s="8"/>
    </row>
    <row r="1639" spans="1:4" x14ac:dyDescent="0.25">
      <c r="A1639" s="6">
        <v>530211</v>
      </c>
      <c r="B1639" s="7" t="s">
        <v>104</v>
      </c>
      <c r="C1639" s="8">
        <v>1686680.14</v>
      </c>
      <c r="D1639" s="8">
        <v>1316380.9099999999</v>
      </c>
    </row>
    <row r="1640" spans="1:4" x14ac:dyDescent="0.25">
      <c r="A1640" s="6">
        <v>530212</v>
      </c>
      <c r="B1640" s="7" t="s">
        <v>105</v>
      </c>
      <c r="C1640" s="8">
        <v>441360.48</v>
      </c>
      <c r="D1640" s="8">
        <v>411322.89</v>
      </c>
    </row>
    <row r="1641" spans="1:4" x14ac:dyDescent="0.25">
      <c r="A1641" s="6">
        <v>530213</v>
      </c>
      <c r="B1641" s="7" t="s">
        <v>106</v>
      </c>
      <c r="C1641" s="8">
        <v>13646.9</v>
      </c>
      <c r="D1641" s="8">
        <v>4007.6</v>
      </c>
    </row>
    <row r="1642" spans="1:4" x14ac:dyDescent="0.25">
      <c r="A1642" s="6">
        <v>530214</v>
      </c>
      <c r="B1642" s="7" t="s">
        <v>107</v>
      </c>
      <c r="C1642" s="8">
        <v>29658.14</v>
      </c>
      <c r="D1642" s="8">
        <v>-10855.21</v>
      </c>
    </row>
    <row r="1643" spans="1:4" ht="15.75" thickBot="1" x14ac:dyDescent="0.3">
      <c r="A1643" s="19">
        <v>530215</v>
      </c>
      <c r="B1643" s="20" t="s">
        <v>108</v>
      </c>
      <c r="C1643" s="21">
        <v>1492346.27</v>
      </c>
      <c r="D1643" s="21">
        <v>352852.25</v>
      </c>
    </row>
    <row r="1644" spans="1:4" ht="15.75" thickBot="1" x14ac:dyDescent="0.3">
      <c r="A1644" s="9" t="s">
        <v>18</v>
      </c>
      <c r="B1644" s="10"/>
      <c r="C1644" s="11">
        <f>SUM(C1629:C1643)</f>
        <v>167260928.18000001</v>
      </c>
      <c r="D1644" s="11">
        <f>SUM(D1629:D1643)</f>
        <v>126743781.03999999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>
        <v>5619682.3399999999</v>
      </c>
      <c r="D1646" s="8">
        <v>3249406.47</v>
      </c>
    </row>
    <row r="1647" spans="1:4" x14ac:dyDescent="0.25">
      <c r="A1647" s="6">
        <v>530302</v>
      </c>
      <c r="B1647" s="7" t="s">
        <v>95</v>
      </c>
      <c r="C1647" s="8">
        <v>5730094.29</v>
      </c>
      <c r="D1647" s="8">
        <v>4295788.34</v>
      </c>
    </row>
    <row r="1648" spans="1:4" x14ac:dyDescent="0.25">
      <c r="A1648" s="6">
        <v>530303</v>
      </c>
      <c r="B1648" s="7" t="s">
        <v>96</v>
      </c>
      <c r="C1648" s="8">
        <v>24663.03</v>
      </c>
      <c r="D1648" s="8">
        <v>29412.720000000001</v>
      </c>
    </row>
    <row r="1649" spans="1:4" x14ac:dyDescent="0.25">
      <c r="A1649" s="6">
        <v>530304</v>
      </c>
      <c r="B1649" s="7" t="s">
        <v>97</v>
      </c>
      <c r="C1649" s="8">
        <v>6121.55</v>
      </c>
      <c r="D1649" s="8"/>
    </row>
    <row r="1650" spans="1:4" x14ac:dyDescent="0.25">
      <c r="A1650" s="6">
        <v>530305</v>
      </c>
      <c r="B1650" s="7" t="s">
        <v>98</v>
      </c>
      <c r="C1650" s="8">
        <v>150203.39000000001</v>
      </c>
      <c r="D1650" s="8">
        <v>57907.58</v>
      </c>
    </row>
    <row r="1651" spans="1:4" x14ac:dyDescent="0.25">
      <c r="A1651" s="6">
        <v>530306</v>
      </c>
      <c r="B1651" s="7" t="s">
        <v>99</v>
      </c>
      <c r="C1651" s="8">
        <v>35889746.600000001</v>
      </c>
      <c r="D1651" s="8">
        <v>27777631.68</v>
      </c>
    </row>
    <row r="1652" spans="1:4" x14ac:dyDescent="0.25">
      <c r="A1652" s="6">
        <v>530307</v>
      </c>
      <c r="B1652" s="7" t="s">
        <v>100</v>
      </c>
      <c r="C1652" s="8"/>
      <c r="D1652" s="8"/>
    </row>
    <row r="1653" spans="1:4" x14ac:dyDescent="0.25">
      <c r="A1653" s="6">
        <v>530308</v>
      </c>
      <c r="B1653" s="7" t="s">
        <v>101</v>
      </c>
      <c r="C1653" s="8">
        <v>1589297.85</v>
      </c>
      <c r="D1653" s="8">
        <v>1143408.73</v>
      </c>
    </row>
    <row r="1654" spans="1:4" x14ac:dyDescent="0.25">
      <c r="A1654" s="6">
        <v>530309</v>
      </c>
      <c r="B1654" s="7" t="s">
        <v>102</v>
      </c>
      <c r="C1654" s="8">
        <v>607774.18999999994</v>
      </c>
      <c r="D1654" s="8">
        <v>745368.96</v>
      </c>
    </row>
    <row r="1655" spans="1:4" x14ac:dyDescent="0.25">
      <c r="A1655" s="6">
        <v>530310</v>
      </c>
      <c r="B1655" s="7" t="s">
        <v>103</v>
      </c>
      <c r="C1655" s="8"/>
      <c r="D1655" s="8"/>
    </row>
    <row r="1656" spans="1:4" x14ac:dyDescent="0.25">
      <c r="A1656" s="6">
        <v>530311</v>
      </c>
      <c r="B1656" s="7" t="s">
        <v>104</v>
      </c>
      <c r="C1656" s="8">
        <v>526552.32999999996</v>
      </c>
      <c r="D1656" s="8">
        <v>445950.6</v>
      </c>
    </row>
    <row r="1657" spans="1:4" x14ac:dyDescent="0.25">
      <c r="A1657" s="6">
        <v>530312</v>
      </c>
      <c r="B1657" s="7" t="s">
        <v>105</v>
      </c>
      <c r="C1657" s="8">
        <v>164529.23000000001</v>
      </c>
      <c r="D1657" s="8">
        <v>207024.56</v>
      </c>
    </row>
    <row r="1658" spans="1:4" x14ac:dyDescent="0.25">
      <c r="A1658" s="6">
        <v>530313</v>
      </c>
      <c r="B1658" s="7" t="s">
        <v>106</v>
      </c>
      <c r="C1658" s="8">
        <v>1603.03</v>
      </c>
      <c r="D1658" s="8">
        <v>39089.81</v>
      </c>
    </row>
    <row r="1659" spans="1:4" x14ac:dyDescent="0.25">
      <c r="A1659" s="6">
        <v>530314</v>
      </c>
      <c r="B1659" s="7" t="s">
        <v>107</v>
      </c>
      <c r="C1659" s="8">
        <v>-4341.99</v>
      </c>
      <c r="D1659" s="8">
        <v>36189.69</v>
      </c>
    </row>
    <row r="1660" spans="1:4" ht="15.75" thickBot="1" x14ac:dyDescent="0.3">
      <c r="A1660" s="19">
        <v>530315</v>
      </c>
      <c r="B1660" s="20" t="s">
        <v>108</v>
      </c>
      <c r="C1660" s="21">
        <v>141141.48000000001</v>
      </c>
      <c r="D1660" s="21">
        <v>10771.76</v>
      </c>
    </row>
    <row r="1661" spans="1:4" ht="15.75" thickBot="1" x14ac:dyDescent="0.3">
      <c r="A1661" s="9" t="s">
        <v>18</v>
      </c>
      <c r="B1661" s="10"/>
      <c r="C1661" s="11">
        <f>SUM(C1646:C1660)</f>
        <v>50447067.319999993</v>
      </c>
      <c r="D1661" s="11">
        <f>SUM(D1646:D1660)</f>
        <v>38037950.899999999</v>
      </c>
    </row>
    <row r="1662" spans="1:4" x14ac:dyDescent="0.25">
      <c r="A1662" s="12">
        <v>5304</v>
      </c>
      <c r="B1662" s="13" t="s">
        <v>418</v>
      </c>
      <c r="C1662" s="14"/>
      <c r="D1662" s="14"/>
    </row>
    <row r="1663" spans="1:4" x14ac:dyDescent="0.25">
      <c r="A1663" s="6">
        <v>530401</v>
      </c>
      <c r="B1663" s="7" t="s">
        <v>94</v>
      </c>
      <c r="C1663" s="8">
        <v>12920829.42</v>
      </c>
      <c r="D1663" s="8">
        <v>10608393.220000001</v>
      </c>
    </row>
    <row r="1664" spans="1:4" x14ac:dyDescent="0.25">
      <c r="A1664" s="6">
        <v>530402</v>
      </c>
      <c r="B1664" s="7" t="s">
        <v>95</v>
      </c>
      <c r="C1664" s="8">
        <v>9899958</v>
      </c>
      <c r="D1664" s="8">
        <v>7955137.4900000002</v>
      </c>
    </row>
    <row r="1665" spans="1:4" x14ac:dyDescent="0.25">
      <c r="A1665" s="6">
        <v>530403</v>
      </c>
      <c r="B1665" s="7" t="s">
        <v>96</v>
      </c>
      <c r="C1665" s="8">
        <v>80026.240000000005</v>
      </c>
      <c r="D1665" s="8">
        <v>72638.009999999995</v>
      </c>
    </row>
    <row r="1666" spans="1:4" x14ac:dyDescent="0.25">
      <c r="A1666" s="6">
        <v>530404</v>
      </c>
      <c r="B1666" s="7" t="s">
        <v>97</v>
      </c>
      <c r="C1666" s="8">
        <v>114900.16</v>
      </c>
      <c r="D1666" s="8">
        <v>21428.02</v>
      </c>
    </row>
    <row r="1667" spans="1:4" x14ac:dyDescent="0.25">
      <c r="A1667" s="6">
        <v>530405</v>
      </c>
      <c r="B1667" s="7" t="s">
        <v>98</v>
      </c>
      <c r="C1667" s="8">
        <v>271139.95</v>
      </c>
      <c r="D1667" s="8">
        <v>148410.07999999999</v>
      </c>
    </row>
    <row r="1668" spans="1:4" x14ac:dyDescent="0.25">
      <c r="A1668" s="6">
        <v>530406</v>
      </c>
      <c r="B1668" s="7" t="s">
        <v>99</v>
      </c>
      <c r="C1668" s="8">
        <v>502738.38</v>
      </c>
      <c r="D1668" s="8">
        <v>169256.3</v>
      </c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>
        <v>2125277.2999999998</v>
      </c>
      <c r="D1670" s="8">
        <v>1778266.71</v>
      </c>
    </row>
    <row r="1671" spans="1:4" x14ac:dyDescent="0.25">
      <c r="A1671" s="6">
        <v>530409</v>
      </c>
      <c r="B1671" s="7" t="s">
        <v>102</v>
      </c>
      <c r="C1671" s="8">
        <v>1777852.91</v>
      </c>
      <c r="D1671" s="8">
        <v>749849.78</v>
      </c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>
        <v>1091879.8700000001</v>
      </c>
      <c r="D1673" s="8">
        <v>680320.52</v>
      </c>
    </row>
    <row r="1674" spans="1:4" x14ac:dyDescent="0.25">
      <c r="A1674" s="6">
        <v>530412</v>
      </c>
      <c r="B1674" s="7" t="s">
        <v>105</v>
      </c>
      <c r="C1674" s="8">
        <v>168694.76</v>
      </c>
      <c r="D1674" s="8">
        <v>129407.02</v>
      </c>
    </row>
    <row r="1675" spans="1:4" x14ac:dyDescent="0.25">
      <c r="A1675" s="6">
        <v>530413</v>
      </c>
      <c r="B1675" s="7" t="s">
        <v>106</v>
      </c>
      <c r="C1675" s="8">
        <v>6713.65</v>
      </c>
      <c r="D1675" s="8">
        <v>2200.7199999999998</v>
      </c>
    </row>
    <row r="1676" spans="1:4" x14ac:dyDescent="0.25">
      <c r="A1676" s="6">
        <v>530414</v>
      </c>
      <c r="B1676" s="7" t="s">
        <v>107</v>
      </c>
      <c r="C1676" s="8">
        <v>7210.16</v>
      </c>
      <c r="D1676" s="8">
        <v>-8337.02</v>
      </c>
    </row>
    <row r="1677" spans="1:4" ht="15.75" thickBot="1" x14ac:dyDescent="0.3">
      <c r="A1677" s="19">
        <v>530415</v>
      </c>
      <c r="B1677" s="20" t="s">
        <v>108</v>
      </c>
      <c r="C1677" s="21">
        <v>367213.68</v>
      </c>
      <c r="D1677" s="21">
        <v>116657</v>
      </c>
    </row>
    <row r="1678" spans="1:4" ht="15.75" thickBot="1" x14ac:dyDescent="0.3">
      <c r="A1678" s="9" t="s">
        <v>18</v>
      </c>
      <c r="B1678" s="10"/>
      <c r="C1678" s="11">
        <f>SUM(C1663:C1677)</f>
        <v>29334434.48</v>
      </c>
      <c r="D1678" s="11">
        <f>SUM(D1663:D1677)</f>
        <v>22423627.850000001</v>
      </c>
    </row>
    <row r="1679" spans="1:4" x14ac:dyDescent="0.25">
      <c r="A1679" s="12">
        <v>5305</v>
      </c>
      <c r="B1679" s="13" t="s">
        <v>419</v>
      </c>
      <c r="C1679" s="14"/>
      <c r="D1679" s="14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21"/>
      <c r="D1694" s="21"/>
    </row>
    <row r="1695" spans="1:4" ht="15.75" thickBot="1" x14ac:dyDescent="0.3">
      <c r="A1695" s="9" t="s">
        <v>18</v>
      </c>
      <c r="B1695" s="10"/>
      <c r="C1695" s="11">
        <f>SUM(C1680:C1694)</f>
        <v>0</v>
      </c>
      <c r="D1695" s="11">
        <f>SUM(D1680:D1694)</f>
        <v>0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>
        <v>99728891.909999996</v>
      </c>
      <c r="D1697" s="8">
        <v>82139579.810000002</v>
      </c>
    </row>
    <row r="1698" spans="1:4" x14ac:dyDescent="0.25">
      <c r="A1698" s="6">
        <v>530602</v>
      </c>
      <c r="B1698" s="7" t="s">
        <v>95</v>
      </c>
      <c r="C1698" s="8">
        <v>141431945.81999999</v>
      </c>
      <c r="D1698" s="8">
        <v>113755000.27</v>
      </c>
    </row>
    <row r="1699" spans="1:4" x14ac:dyDescent="0.25">
      <c r="A1699" s="6">
        <v>530603</v>
      </c>
      <c r="B1699" s="7" t="s">
        <v>96</v>
      </c>
      <c r="C1699" s="8">
        <v>1000992.62</v>
      </c>
      <c r="D1699" s="8">
        <v>854465.87</v>
      </c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>
        <v>5897474.8399999999</v>
      </c>
      <c r="D1701" s="8">
        <v>3956893.07</v>
      </c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>
        <v>15345533.83</v>
      </c>
      <c r="D1704" s="8">
        <v>11413878.16</v>
      </c>
    </row>
    <row r="1705" spans="1:4" x14ac:dyDescent="0.25">
      <c r="A1705" s="6">
        <v>530609</v>
      </c>
      <c r="B1705" s="7" t="s">
        <v>102</v>
      </c>
      <c r="C1705" s="8">
        <v>15759919.98</v>
      </c>
      <c r="D1705" s="8">
        <v>7450472.2300000004</v>
      </c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>
        <v>4398355.84</v>
      </c>
      <c r="D1707" s="8">
        <v>4145152.65</v>
      </c>
    </row>
    <row r="1708" spans="1:4" x14ac:dyDescent="0.25">
      <c r="A1708" s="6">
        <v>530612</v>
      </c>
      <c r="B1708" s="7" t="s">
        <v>105</v>
      </c>
      <c r="C1708" s="8">
        <v>1317924.67</v>
      </c>
      <c r="D1708" s="8">
        <v>1011085.13</v>
      </c>
    </row>
    <row r="1709" spans="1:4" x14ac:dyDescent="0.25">
      <c r="A1709" s="6">
        <v>530613</v>
      </c>
      <c r="B1709" s="7" t="s">
        <v>106</v>
      </c>
      <c r="C1709" s="8">
        <v>52452.55</v>
      </c>
      <c r="D1709" s="8">
        <v>17187.13</v>
      </c>
    </row>
    <row r="1710" spans="1:4" x14ac:dyDescent="0.25">
      <c r="A1710" s="6">
        <v>530614</v>
      </c>
      <c r="B1710" s="7" t="s">
        <v>107</v>
      </c>
      <c r="C1710" s="8">
        <v>56325.27</v>
      </c>
      <c r="D1710" s="8">
        <v>-65128.88</v>
      </c>
    </row>
    <row r="1711" spans="1:4" ht="15.75" thickBot="1" x14ac:dyDescent="0.3">
      <c r="A1711" s="19">
        <v>530615</v>
      </c>
      <c r="B1711" s="20" t="s">
        <v>108</v>
      </c>
      <c r="C1711" s="21">
        <v>2868926.52</v>
      </c>
      <c r="D1711" s="21">
        <v>911426.17</v>
      </c>
    </row>
    <row r="1712" spans="1:4" ht="15.75" thickBot="1" x14ac:dyDescent="0.3">
      <c r="A1712" s="9" t="s">
        <v>18</v>
      </c>
      <c r="B1712" s="10"/>
      <c r="C1712" s="11">
        <f>SUM(C1697:C1711)</f>
        <v>287858743.84999996</v>
      </c>
      <c r="D1712" s="11">
        <f>SUM(D1697:D1711)</f>
        <v>225590011.60999995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>
        <v>1415125.29</v>
      </c>
      <c r="D1714" s="8">
        <v>1202752.42</v>
      </c>
    </row>
    <row r="1715" spans="1:4" x14ac:dyDescent="0.25">
      <c r="A1715" s="6">
        <v>530702</v>
      </c>
      <c r="B1715" s="7" t="s">
        <v>95</v>
      </c>
      <c r="C1715" s="8">
        <v>1443283.86</v>
      </c>
      <c r="D1715" s="8">
        <v>1804127.48</v>
      </c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>
        <v>2568082.48</v>
      </c>
      <c r="D1718" s="8"/>
    </row>
    <row r="1719" spans="1:4" x14ac:dyDescent="0.25">
      <c r="A1719" s="6">
        <v>530706</v>
      </c>
      <c r="B1719" s="7" t="s">
        <v>99</v>
      </c>
      <c r="C1719" s="8"/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/>
      <c r="D1721" s="8"/>
    </row>
    <row r="1722" spans="1:4" x14ac:dyDescent="0.25">
      <c r="A1722" s="6">
        <v>530709</v>
      </c>
      <c r="B1722" s="7" t="s">
        <v>102</v>
      </c>
      <c r="C1722" s="8">
        <v>2163841.0699999998</v>
      </c>
      <c r="D1722" s="8">
        <v>-0.57999999999999996</v>
      </c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>
        <v>-33984.129999999997</v>
      </c>
      <c r="D1724" s="8">
        <v>22284.77</v>
      </c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21"/>
      <c r="D1728" s="21"/>
    </row>
    <row r="1729" spans="1:4" ht="15.75" thickBot="1" x14ac:dyDescent="0.3">
      <c r="A1729" s="9" t="s">
        <v>18</v>
      </c>
      <c r="B1729" s="10"/>
      <c r="C1729" s="11">
        <f>SUM(C1714:C1728)</f>
        <v>7556348.5700000012</v>
      </c>
      <c r="D1729" s="11">
        <f>SUM(D1714:D1728)</f>
        <v>3029164.09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>
        <v>17560677.280000001</v>
      </c>
      <c r="D1731" s="8">
        <v>14364438.869999999</v>
      </c>
    </row>
    <row r="1732" spans="1:4" x14ac:dyDescent="0.25">
      <c r="A1732" s="6">
        <v>530802</v>
      </c>
      <c r="B1732" s="7" t="s">
        <v>95</v>
      </c>
      <c r="C1732" s="8">
        <v>24186455.640000001</v>
      </c>
      <c r="D1732" s="8">
        <v>21619018.850000001</v>
      </c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>
        <v>1607513.65</v>
      </c>
      <c r="D1734" s="8">
        <v>306074.64</v>
      </c>
    </row>
    <row r="1735" spans="1:4" x14ac:dyDescent="0.25">
      <c r="A1735" s="6">
        <v>530805</v>
      </c>
      <c r="B1735" s="7" t="s">
        <v>98</v>
      </c>
      <c r="C1735" s="8">
        <v>363805.89</v>
      </c>
      <c r="D1735" s="8"/>
    </row>
    <row r="1736" spans="1:4" x14ac:dyDescent="0.25">
      <c r="A1736" s="6">
        <v>530806</v>
      </c>
      <c r="B1736" s="7" t="s">
        <v>99</v>
      </c>
      <c r="C1736" s="8">
        <v>4609123.04</v>
      </c>
      <c r="D1736" s="8">
        <v>1247749.68</v>
      </c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>
        <v>10509382.560000001</v>
      </c>
      <c r="D1738" s="8">
        <v>10919431.689999999</v>
      </c>
    </row>
    <row r="1739" spans="1:4" x14ac:dyDescent="0.25">
      <c r="A1739" s="6">
        <v>530809</v>
      </c>
      <c r="B1739" s="7" t="s">
        <v>102</v>
      </c>
      <c r="C1739" s="8">
        <v>218099.53</v>
      </c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>
        <v>6512867.7400000002</v>
      </c>
      <c r="D1741" s="8">
        <v>3603690.97</v>
      </c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21"/>
      <c r="D1745" s="21"/>
    </row>
    <row r="1746" spans="1:4" ht="15.75" thickBot="1" x14ac:dyDescent="0.3">
      <c r="A1746" s="9" t="s">
        <v>18</v>
      </c>
      <c r="B1746" s="10"/>
      <c r="C1746" s="11">
        <f>SUM(C1731:C1745)</f>
        <v>65567925.330000006</v>
      </c>
      <c r="D1746" s="11">
        <f>SUM(D1731:D1745)</f>
        <v>52060404.699999996</v>
      </c>
    </row>
    <row r="1747" spans="1:4" x14ac:dyDescent="0.25">
      <c r="A1747" s="12">
        <v>5309</v>
      </c>
      <c r="B1747" s="13" t="s">
        <v>420</v>
      </c>
      <c r="C1747" s="14"/>
      <c r="D1747" s="14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21"/>
      <c r="D1762" s="21"/>
    </row>
    <row r="1763" spans="1:4" ht="15.75" thickBot="1" x14ac:dyDescent="0.3">
      <c r="A1763" s="9" t="s">
        <v>18</v>
      </c>
      <c r="B1763" s="10"/>
      <c r="C1763" s="11">
        <f>SUM(C1748:C1762)</f>
        <v>0</v>
      </c>
      <c r="D1763" s="11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/>
      <c r="D1765" s="8"/>
    </row>
    <row r="1766" spans="1:4" x14ac:dyDescent="0.25">
      <c r="A1766" s="6">
        <v>531002</v>
      </c>
      <c r="B1766" s="7" t="s">
        <v>95</v>
      </c>
      <c r="C1766" s="8">
        <v>60849382.119999997</v>
      </c>
      <c r="D1766" s="8">
        <v>41298413.380000003</v>
      </c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>
        <v>5531741.0999999996</v>
      </c>
      <c r="D1770" s="8">
        <v>3028686.13</v>
      </c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/>
      <c r="D1772" s="8"/>
    </row>
    <row r="1773" spans="1:4" x14ac:dyDescent="0.25">
      <c r="A1773" s="6">
        <v>531009</v>
      </c>
      <c r="B1773" s="7" t="s">
        <v>102</v>
      </c>
      <c r="C1773" s="8">
        <v>7375695.0099999998</v>
      </c>
      <c r="D1773" s="8">
        <v>4925238.87</v>
      </c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/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21"/>
      <c r="D1779" s="21"/>
    </row>
    <row r="1780" spans="1:4" ht="15.75" thickBot="1" x14ac:dyDescent="0.3">
      <c r="A1780" s="9" t="s">
        <v>18</v>
      </c>
      <c r="B1780" s="10"/>
      <c r="C1780" s="11">
        <f>SUM(C1765:C1779)</f>
        <v>73756818.230000004</v>
      </c>
      <c r="D1780" s="11">
        <f>SUM(D1765:D1779)</f>
        <v>49252338.380000003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>
        <v>57704696.619999997</v>
      </c>
      <c r="D1782" s="8">
        <v>50243432.57</v>
      </c>
    </row>
    <row r="1783" spans="1:4" x14ac:dyDescent="0.25">
      <c r="A1783" s="6">
        <v>531102</v>
      </c>
      <c r="B1783" s="7" t="s">
        <v>95</v>
      </c>
      <c r="C1783" s="8">
        <v>81990203.519999996</v>
      </c>
      <c r="D1783" s="8">
        <v>69813548.549999997</v>
      </c>
    </row>
    <row r="1784" spans="1:4" x14ac:dyDescent="0.25">
      <c r="A1784" s="6">
        <v>531103</v>
      </c>
      <c r="B1784" s="7" t="s">
        <v>96</v>
      </c>
      <c r="C1784" s="8">
        <v>800792.37</v>
      </c>
      <c r="D1784" s="8">
        <v>683570.57</v>
      </c>
    </row>
    <row r="1785" spans="1:4" x14ac:dyDescent="0.25">
      <c r="A1785" s="6">
        <v>531104</v>
      </c>
      <c r="B1785" s="7" t="s">
        <v>97</v>
      </c>
      <c r="C1785" s="8">
        <v>643005.57999999996</v>
      </c>
      <c r="D1785" s="8">
        <v>122430.21</v>
      </c>
    </row>
    <row r="1786" spans="1:4" x14ac:dyDescent="0.25">
      <c r="A1786" s="6">
        <v>531105</v>
      </c>
      <c r="B1786" s="7" t="s">
        <v>98</v>
      </c>
      <c r="C1786" s="8">
        <v>2208980.33</v>
      </c>
      <c r="D1786" s="8">
        <v>1187061.1399999999</v>
      </c>
    </row>
    <row r="1787" spans="1:4" x14ac:dyDescent="0.25">
      <c r="A1787" s="6">
        <v>531106</v>
      </c>
      <c r="B1787" s="7" t="s">
        <v>99</v>
      </c>
      <c r="C1787" s="8">
        <v>293328424</v>
      </c>
      <c r="D1787" s="8">
        <v>208321909.22</v>
      </c>
    </row>
    <row r="1788" spans="1:4" x14ac:dyDescent="0.25">
      <c r="A1788" s="6">
        <v>531107</v>
      </c>
      <c r="B1788" s="7" t="s">
        <v>100</v>
      </c>
      <c r="C1788" s="8"/>
      <c r="D1788" s="8"/>
    </row>
    <row r="1789" spans="1:4" x14ac:dyDescent="0.25">
      <c r="A1789" s="6">
        <v>531108</v>
      </c>
      <c r="B1789" s="7" t="s">
        <v>101</v>
      </c>
      <c r="C1789" s="8">
        <v>13726310.15</v>
      </c>
      <c r="D1789" s="8">
        <v>11803168.02</v>
      </c>
    </row>
    <row r="1790" spans="1:4" x14ac:dyDescent="0.25">
      <c r="A1790" s="6">
        <v>531109</v>
      </c>
      <c r="B1790" s="7" t="s">
        <v>102</v>
      </c>
      <c r="C1790" s="8">
        <v>9731683.1199999992</v>
      </c>
      <c r="D1790" s="8">
        <v>4781973.49</v>
      </c>
    </row>
    <row r="1791" spans="1:4" x14ac:dyDescent="0.25">
      <c r="A1791" s="6">
        <v>531110</v>
      </c>
      <c r="B1791" s="7" t="s">
        <v>103</v>
      </c>
      <c r="C1791" s="8"/>
      <c r="D1791" s="8"/>
    </row>
    <row r="1792" spans="1:4" x14ac:dyDescent="0.25">
      <c r="A1792" s="6">
        <v>531111</v>
      </c>
      <c r="B1792" s="7" t="s">
        <v>104</v>
      </c>
      <c r="C1792" s="8">
        <v>6109976.1699999999</v>
      </c>
      <c r="D1792" s="8">
        <v>4864828.63</v>
      </c>
    </row>
    <row r="1793" spans="1:4" x14ac:dyDescent="0.25">
      <c r="A1793" s="6">
        <v>531112</v>
      </c>
      <c r="B1793" s="7" t="s">
        <v>105</v>
      </c>
      <c r="C1793" s="8">
        <v>703888.83</v>
      </c>
      <c r="D1793" s="8">
        <v>540320.89</v>
      </c>
    </row>
    <row r="1794" spans="1:4" x14ac:dyDescent="0.25">
      <c r="A1794" s="6">
        <v>531113</v>
      </c>
      <c r="B1794" s="7" t="s">
        <v>106</v>
      </c>
      <c r="C1794" s="8">
        <v>31064.38</v>
      </c>
      <c r="D1794" s="8">
        <v>9167.19</v>
      </c>
    </row>
    <row r="1795" spans="1:4" x14ac:dyDescent="0.25">
      <c r="A1795" s="6">
        <v>531114</v>
      </c>
      <c r="B1795" s="7" t="s">
        <v>107</v>
      </c>
      <c r="C1795" s="8">
        <v>88472.79</v>
      </c>
      <c r="D1795" s="8">
        <v>-34735.879999999997</v>
      </c>
    </row>
    <row r="1796" spans="1:4" ht="15.75" thickBot="1" x14ac:dyDescent="0.3">
      <c r="A1796" s="19">
        <v>531115</v>
      </c>
      <c r="B1796" s="20" t="s">
        <v>108</v>
      </c>
      <c r="C1796" s="21">
        <v>1982640.24</v>
      </c>
      <c r="D1796" s="21">
        <v>497655.33</v>
      </c>
    </row>
    <row r="1797" spans="1:4" ht="15.75" thickBot="1" x14ac:dyDescent="0.3">
      <c r="A1797" s="9" t="s">
        <v>18</v>
      </c>
      <c r="B1797" s="10"/>
      <c r="C1797" s="11">
        <f>SUM(C1782:C1796)</f>
        <v>469050138.10000002</v>
      </c>
      <c r="D1797" s="11">
        <f>SUM(D1782:D1796)</f>
        <v>352834329.92999995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>
        <v>39082676.829999998</v>
      </c>
      <c r="D1799" s="8">
        <v>27398388.399999999</v>
      </c>
    </row>
    <row r="1800" spans="1:4" x14ac:dyDescent="0.25">
      <c r="A1800" s="6">
        <v>531202</v>
      </c>
      <c r="B1800" s="7" t="s">
        <v>95</v>
      </c>
      <c r="C1800" s="8">
        <v>71390572.959999993</v>
      </c>
      <c r="D1800" s="8">
        <v>48549009.060000002</v>
      </c>
    </row>
    <row r="1801" spans="1:4" x14ac:dyDescent="0.25">
      <c r="A1801" s="6">
        <v>531203</v>
      </c>
      <c r="B1801" s="7" t="s">
        <v>96</v>
      </c>
      <c r="C1801" s="8">
        <v>341783.98</v>
      </c>
      <c r="D1801" s="8">
        <v>188578.13</v>
      </c>
    </row>
    <row r="1802" spans="1:4" x14ac:dyDescent="0.25">
      <c r="A1802" s="6">
        <v>531204</v>
      </c>
      <c r="B1802" s="7" t="s">
        <v>97</v>
      </c>
      <c r="C1802" s="8">
        <v>122430.21</v>
      </c>
      <c r="D1802" s="8"/>
    </row>
    <row r="1803" spans="1:4" x14ac:dyDescent="0.25">
      <c r="A1803" s="6">
        <v>531205</v>
      </c>
      <c r="B1803" s="7" t="s">
        <v>98</v>
      </c>
      <c r="C1803" s="8">
        <v>593541.68999999994</v>
      </c>
      <c r="D1803" s="8">
        <v>215663.85</v>
      </c>
    </row>
    <row r="1804" spans="1:4" x14ac:dyDescent="0.25">
      <c r="A1804" s="6">
        <v>531206</v>
      </c>
      <c r="B1804" s="7" t="s">
        <v>99</v>
      </c>
      <c r="C1804" s="8">
        <v>1710578.37</v>
      </c>
      <c r="D1804" s="8">
        <v>1667413.63</v>
      </c>
    </row>
    <row r="1805" spans="1:4" x14ac:dyDescent="0.25">
      <c r="A1805" s="6">
        <v>531207</v>
      </c>
      <c r="B1805" s="7" t="s">
        <v>100</v>
      </c>
      <c r="C1805" s="8"/>
      <c r="D1805" s="8"/>
    </row>
    <row r="1806" spans="1:4" x14ac:dyDescent="0.25">
      <c r="A1806" s="6">
        <v>531208</v>
      </c>
      <c r="B1806" s="7" t="s">
        <v>101</v>
      </c>
      <c r="C1806" s="8">
        <v>8933323.2599999998</v>
      </c>
      <c r="D1806" s="8">
        <v>5885871.6900000004</v>
      </c>
    </row>
    <row r="1807" spans="1:4" x14ac:dyDescent="0.25">
      <c r="A1807" s="6">
        <v>531209</v>
      </c>
      <c r="B1807" s="7" t="s">
        <v>102</v>
      </c>
      <c r="C1807" s="8">
        <v>4950287.62</v>
      </c>
      <c r="D1807" s="8">
        <v>5789868.9400000004</v>
      </c>
    </row>
    <row r="1808" spans="1:4" x14ac:dyDescent="0.25">
      <c r="A1808" s="6">
        <v>531210</v>
      </c>
      <c r="B1808" s="7" t="s">
        <v>103</v>
      </c>
      <c r="C1808" s="8"/>
      <c r="D1808" s="8"/>
    </row>
    <row r="1809" spans="1:4" x14ac:dyDescent="0.25">
      <c r="A1809" s="6">
        <v>531211</v>
      </c>
      <c r="B1809" s="7" t="s">
        <v>104</v>
      </c>
      <c r="C1809" s="8">
        <v>3108451.99</v>
      </c>
      <c r="D1809" s="8">
        <v>1952381.46</v>
      </c>
    </row>
    <row r="1810" spans="1:4" x14ac:dyDescent="0.25">
      <c r="A1810" s="6">
        <v>531212</v>
      </c>
      <c r="B1810" s="7" t="s">
        <v>105</v>
      </c>
      <c r="C1810" s="8">
        <v>404425.62</v>
      </c>
      <c r="D1810" s="8">
        <v>500853.6</v>
      </c>
    </row>
    <row r="1811" spans="1:4" x14ac:dyDescent="0.25">
      <c r="A1811" s="6">
        <v>531213</v>
      </c>
      <c r="B1811" s="7" t="s">
        <v>106</v>
      </c>
      <c r="C1811" s="8">
        <v>6874.29</v>
      </c>
      <c r="D1811" s="8">
        <v>172148.02</v>
      </c>
    </row>
    <row r="1812" spans="1:4" x14ac:dyDescent="0.25">
      <c r="A1812" s="6">
        <v>531214</v>
      </c>
      <c r="B1812" s="7" t="s">
        <v>107</v>
      </c>
      <c r="C1812" s="8">
        <v>-26050.639999999999</v>
      </c>
      <c r="D1812" s="8">
        <v>166266.21</v>
      </c>
    </row>
    <row r="1813" spans="1:4" ht="15.75" thickBot="1" x14ac:dyDescent="0.3">
      <c r="A1813" s="19">
        <v>531215</v>
      </c>
      <c r="B1813" s="20" t="s">
        <v>108</v>
      </c>
      <c r="C1813" s="21">
        <v>364555.23</v>
      </c>
      <c r="D1813" s="21">
        <v>37657.519999999997</v>
      </c>
    </row>
    <row r="1814" spans="1:4" ht="15.75" thickBot="1" x14ac:dyDescent="0.3">
      <c r="A1814" s="9" t="s">
        <v>18</v>
      </c>
      <c r="B1814" s="10"/>
      <c r="C1814" s="11">
        <f>SUM(C1799:C1813)</f>
        <v>130983451.41000001</v>
      </c>
      <c r="D1814" s="11">
        <f>SUM(D1799:D1813)</f>
        <v>92524100.509999961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>
        <v>12746345.960000001</v>
      </c>
      <c r="D1816" s="8">
        <v>22108273.57</v>
      </c>
    </row>
    <row r="1817" spans="1:4" x14ac:dyDescent="0.25">
      <c r="A1817" s="6">
        <v>531302</v>
      </c>
      <c r="B1817" s="7" t="s">
        <v>95</v>
      </c>
      <c r="C1817" s="8"/>
      <c r="D1817" s="8">
        <v>13407.04</v>
      </c>
    </row>
    <row r="1818" spans="1:4" x14ac:dyDescent="0.25">
      <c r="A1818" s="6">
        <v>531303</v>
      </c>
      <c r="B1818" s="7" t="s">
        <v>96</v>
      </c>
      <c r="C1818" s="8"/>
      <c r="D1818" s="8"/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>
        <v>835888.93</v>
      </c>
      <c r="D1820" s="8">
        <v>796609.96</v>
      </c>
    </row>
    <row r="1821" spans="1:4" x14ac:dyDescent="0.25">
      <c r="A1821" s="6">
        <v>531306</v>
      </c>
      <c r="B1821" s="7" t="s">
        <v>99</v>
      </c>
      <c r="C1821" s="8">
        <v>163229564.21000001</v>
      </c>
      <c r="D1821" s="8">
        <v>97035611.200000003</v>
      </c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>
        <v>1447475.75</v>
      </c>
      <c r="D1823" s="8">
        <v>9154728.3000000007</v>
      </c>
    </row>
    <row r="1824" spans="1:4" x14ac:dyDescent="0.25">
      <c r="A1824" s="6">
        <v>531309</v>
      </c>
      <c r="B1824" s="7" t="s">
        <v>102</v>
      </c>
      <c r="C1824" s="8">
        <v>169958.99</v>
      </c>
      <c r="D1824" s="8">
        <v>258825.25</v>
      </c>
    </row>
    <row r="1825" spans="1:4" x14ac:dyDescent="0.25">
      <c r="A1825" s="6">
        <v>531310</v>
      </c>
      <c r="B1825" s="7" t="s">
        <v>103</v>
      </c>
      <c r="C1825" s="8"/>
      <c r="D1825" s="8"/>
    </row>
    <row r="1826" spans="1:4" x14ac:dyDescent="0.25">
      <c r="A1826" s="6">
        <v>531311</v>
      </c>
      <c r="B1826" s="7" t="s">
        <v>104</v>
      </c>
      <c r="C1826" s="8">
        <v>15360139.939999999</v>
      </c>
      <c r="D1826" s="8">
        <v>4087667.02</v>
      </c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21">
        <v>10620</v>
      </c>
      <c r="D1830" s="21"/>
    </row>
    <row r="1831" spans="1:4" ht="15.75" thickBot="1" x14ac:dyDescent="0.3">
      <c r="A1831" s="9" t="s">
        <v>18</v>
      </c>
      <c r="B1831" s="10"/>
      <c r="C1831" s="11">
        <f>SUM(C1816:C1830)</f>
        <v>193799993.78000003</v>
      </c>
      <c r="D1831" s="11">
        <f>SUM(D1816:D1830)</f>
        <v>133455122.34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>
        <v>16802752.149999999</v>
      </c>
      <c r="D1833" s="8">
        <v>2955977.38</v>
      </c>
    </row>
    <row r="1834" spans="1:4" x14ac:dyDescent="0.25">
      <c r="A1834" s="6">
        <v>531402</v>
      </c>
      <c r="B1834" s="7" t="s">
        <v>95</v>
      </c>
      <c r="C1834" s="8">
        <v>10665.29</v>
      </c>
      <c r="D1834" s="8">
        <v>263850.09000000003</v>
      </c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>
        <v>398305.99</v>
      </c>
      <c r="D1837" s="8"/>
    </row>
    <row r="1838" spans="1:4" x14ac:dyDescent="0.25">
      <c r="A1838" s="6">
        <v>531406</v>
      </c>
      <c r="B1838" s="7" t="s">
        <v>99</v>
      </c>
      <c r="C1838" s="8">
        <v>1938638.45</v>
      </c>
      <c r="D1838" s="8">
        <v>61.76</v>
      </c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18">
        <v>7300439.2300000004</v>
      </c>
      <c r="D1840" s="18">
        <v>192991.56</v>
      </c>
    </row>
    <row r="1841" spans="1:4" x14ac:dyDescent="0.25">
      <c r="A1841" s="6">
        <v>531409</v>
      </c>
      <c r="B1841" s="7" t="s">
        <v>102</v>
      </c>
      <c r="C1841" s="8">
        <v>164925.68</v>
      </c>
      <c r="D1841" s="8">
        <v>303959.81</v>
      </c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>
        <v>2043835.63</v>
      </c>
      <c r="D1843" s="8">
        <v>2755105.06</v>
      </c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21"/>
      <c r="D1847" s="21"/>
    </row>
    <row r="1848" spans="1:4" ht="15.75" thickBot="1" x14ac:dyDescent="0.3">
      <c r="A1848" s="9" t="s">
        <v>18</v>
      </c>
      <c r="B1848" s="10"/>
      <c r="C1848" s="11">
        <f>SUM(C1833:C1847)</f>
        <v>28659562.419999994</v>
      </c>
      <c r="D1848" s="11">
        <f>SUM(D1833:D1847)</f>
        <v>6471945.6600000001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21"/>
      <c r="D1864" s="21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/>
      <c r="D1867" s="8"/>
    </row>
    <row r="1868" spans="1:4" x14ac:dyDescent="0.25">
      <c r="A1868" s="6">
        <v>531602</v>
      </c>
      <c r="B1868" s="7" t="s">
        <v>348</v>
      </c>
      <c r="C1868" s="8"/>
      <c r="D1868" s="8"/>
    </row>
    <row r="1869" spans="1:4" x14ac:dyDescent="0.25">
      <c r="A1869" s="6">
        <v>531603</v>
      </c>
      <c r="B1869" s="7" t="s">
        <v>349</v>
      </c>
      <c r="C1869" s="8"/>
      <c r="D1869" s="8"/>
    </row>
    <row r="1870" spans="1:4" x14ac:dyDescent="0.25">
      <c r="A1870" s="6">
        <v>531604</v>
      </c>
      <c r="B1870" s="7" t="s">
        <v>351</v>
      </c>
      <c r="C1870" s="8"/>
      <c r="D1870" s="8"/>
    </row>
    <row r="1871" spans="1:4" x14ac:dyDescent="0.25">
      <c r="A1871" s="6">
        <v>531605</v>
      </c>
      <c r="B1871" s="7" t="s">
        <v>352</v>
      </c>
      <c r="C1871" s="8"/>
      <c r="D1871" s="8"/>
    </row>
    <row r="1872" spans="1:4" x14ac:dyDescent="0.25">
      <c r="A1872" s="6">
        <v>531606</v>
      </c>
      <c r="B1872" s="7" t="s">
        <v>353</v>
      </c>
      <c r="C1872" s="8"/>
      <c r="D1872" s="8"/>
    </row>
    <row r="1873" spans="1:4" x14ac:dyDescent="0.25">
      <c r="A1873" s="6">
        <v>531607</v>
      </c>
      <c r="B1873" s="7" t="s">
        <v>354</v>
      </c>
      <c r="C1873" s="8"/>
      <c r="D1873" s="8"/>
    </row>
    <row r="1874" spans="1:4" x14ac:dyDescent="0.25">
      <c r="A1874" s="6">
        <v>531608</v>
      </c>
      <c r="B1874" s="7" t="s">
        <v>355</v>
      </c>
      <c r="C1874" s="8"/>
      <c r="D1874" s="8"/>
    </row>
    <row r="1875" spans="1:4" x14ac:dyDescent="0.25">
      <c r="A1875" s="6">
        <v>531609</v>
      </c>
      <c r="B1875" s="7" t="s">
        <v>356</v>
      </c>
      <c r="C1875" s="8"/>
      <c r="D1875" s="8"/>
    </row>
    <row r="1876" spans="1:4" x14ac:dyDescent="0.25">
      <c r="A1876" s="6">
        <v>531610</v>
      </c>
      <c r="B1876" s="7" t="s">
        <v>357</v>
      </c>
      <c r="C1876" s="8"/>
      <c r="D1876" s="8"/>
    </row>
    <row r="1877" spans="1:4" x14ac:dyDescent="0.25">
      <c r="A1877" s="6">
        <v>531611</v>
      </c>
      <c r="B1877" s="7" t="s">
        <v>358</v>
      </c>
      <c r="C1877" s="8"/>
      <c r="D1877" s="8"/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/>
      <c r="D1881" s="8"/>
    </row>
    <row r="1882" spans="1:4" x14ac:dyDescent="0.25">
      <c r="A1882" s="6">
        <v>531616</v>
      </c>
      <c r="B1882" s="7" t="s">
        <v>363</v>
      </c>
      <c r="C1882" s="8"/>
      <c r="D1882" s="8"/>
    </row>
    <row r="1883" spans="1:4" x14ac:dyDescent="0.25">
      <c r="A1883" s="6">
        <v>531617</v>
      </c>
      <c r="B1883" s="7" t="s">
        <v>364</v>
      </c>
      <c r="C1883" s="8"/>
      <c r="D1883" s="8"/>
    </row>
    <row r="1884" spans="1:4" x14ac:dyDescent="0.25">
      <c r="A1884" s="6">
        <v>531618</v>
      </c>
      <c r="B1884" s="7" t="s">
        <v>365</v>
      </c>
      <c r="C1884" s="8"/>
      <c r="D1884" s="8"/>
    </row>
    <row r="1885" spans="1:4" x14ac:dyDescent="0.25">
      <c r="A1885" s="6">
        <v>531619</v>
      </c>
      <c r="B1885" s="7" t="s">
        <v>366</v>
      </c>
      <c r="C1885" s="8"/>
      <c r="D1885" s="8"/>
    </row>
    <row r="1886" spans="1:4" x14ac:dyDescent="0.25">
      <c r="A1886" s="6">
        <v>531620</v>
      </c>
      <c r="B1886" s="7" t="s">
        <v>367</v>
      </c>
      <c r="C1886" s="8"/>
      <c r="D1886" s="8"/>
    </row>
    <row r="1887" spans="1:4" x14ac:dyDescent="0.25">
      <c r="A1887" s="6">
        <v>531621</v>
      </c>
      <c r="B1887" s="7" t="s">
        <v>368</v>
      </c>
      <c r="C1887" s="8"/>
      <c r="D1887" s="8"/>
    </row>
    <row r="1888" spans="1:4" x14ac:dyDescent="0.25">
      <c r="A1888" s="6">
        <v>531622</v>
      </c>
      <c r="B1888" s="7" t="s">
        <v>369</v>
      </c>
      <c r="C1888" s="8"/>
      <c r="D1888" s="8"/>
    </row>
    <row r="1889" spans="1:4" x14ac:dyDescent="0.25">
      <c r="A1889" s="6">
        <v>531623</v>
      </c>
      <c r="B1889" s="7" t="s">
        <v>370</v>
      </c>
      <c r="C1889" s="8"/>
      <c r="D1889" s="8"/>
    </row>
    <row r="1890" spans="1:4" x14ac:dyDescent="0.25">
      <c r="A1890" s="6">
        <v>531624</v>
      </c>
      <c r="B1890" s="7" t="s">
        <v>371</v>
      </c>
      <c r="C1890" s="8"/>
      <c r="D1890" s="8"/>
    </row>
    <row r="1891" spans="1:4" x14ac:dyDescent="0.25">
      <c r="A1891" s="6">
        <v>531625</v>
      </c>
      <c r="B1891" s="7" t="s">
        <v>372</v>
      </c>
      <c r="C1891" s="8"/>
      <c r="D1891" s="8"/>
    </row>
    <row r="1892" spans="1:4" x14ac:dyDescent="0.25">
      <c r="A1892" s="6">
        <v>531626</v>
      </c>
      <c r="B1892" s="7" t="s">
        <v>373</v>
      </c>
      <c r="C1892" s="8"/>
      <c r="D1892" s="8"/>
    </row>
    <row r="1893" spans="1:4" x14ac:dyDescent="0.25">
      <c r="A1893" s="6">
        <v>531627</v>
      </c>
      <c r="B1893" s="7" t="s">
        <v>374</v>
      </c>
      <c r="C1893" s="8"/>
      <c r="D1893" s="8"/>
    </row>
    <row r="1894" spans="1:4" x14ac:dyDescent="0.25">
      <c r="A1894" s="6">
        <v>531628</v>
      </c>
      <c r="B1894" s="7" t="s">
        <v>375</v>
      </c>
      <c r="C1894" s="8"/>
      <c r="D1894" s="8"/>
    </row>
    <row r="1895" spans="1:4" x14ac:dyDescent="0.25">
      <c r="A1895" s="6">
        <v>531629</v>
      </c>
      <c r="B1895" s="7" t="s">
        <v>376</v>
      </c>
      <c r="C1895" s="8"/>
      <c r="D1895" s="8"/>
    </row>
    <row r="1896" spans="1:4" x14ac:dyDescent="0.25">
      <c r="A1896" s="6">
        <v>531630</v>
      </c>
      <c r="B1896" s="7" t="s">
        <v>377</v>
      </c>
      <c r="C1896" s="8"/>
      <c r="D1896" s="8"/>
    </row>
    <row r="1897" spans="1:4" x14ac:dyDescent="0.25">
      <c r="A1897" s="6">
        <v>531631</v>
      </c>
      <c r="B1897" s="7" t="s">
        <v>378</v>
      </c>
      <c r="C1897" s="8"/>
      <c r="D1897" s="8"/>
    </row>
    <row r="1898" spans="1:4" x14ac:dyDescent="0.25">
      <c r="A1898" s="6">
        <v>531632</v>
      </c>
      <c r="B1898" s="7" t="s">
        <v>379</v>
      </c>
      <c r="C1898" s="8"/>
      <c r="D1898" s="8"/>
    </row>
    <row r="1899" spans="1:4" x14ac:dyDescent="0.25">
      <c r="A1899" s="6">
        <v>531633</v>
      </c>
      <c r="B1899" s="7" t="s">
        <v>380</v>
      </c>
      <c r="C1899" s="8"/>
      <c r="D1899" s="8"/>
    </row>
    <row r="1900" spans="1:4" x14ac:dyDescent="0.25">
      <c r="A1900" s="6">
        <v>531634</v>
      </c>
      <c r="B1900" s="7" t="s">
        <v>381</v>
      </c>
      <c r="C1900" s="8"/>
      <c r="D1900" s="8"/>
    </row>
    <row r="1901" spans="1:4" x14ac:dyDescent="0.25">
      <c r="A1901" s="6">
        <v>531635</v>
      </c>
      <c r="B1901" s="7" t="s">
        <v>382</v>
      </c>
      <c r="C1901" s="8"/>
      <c r="D1901" s="8"/>
    </row>
    <row r="1902" spans="1:4" x14ac:dyDescent="0.25">
      <c r="A1902" s="6">
        <v>531636</v>
      </c>
      <c r="B1902" s="7" t="s">
        <v>383</v>
      </c>
      <c r="C1902" s="8"/>
      <c r="D1902" s="8"/>
    </row>
    <row r="1903" spans="1:4" x14ac:dyDescent="0.25">
      <c r="A1903" s="6">
        <v>531637</v>
      </c>
      <c r="B1903" s="7" t="s">
        <v>384</v>
      </c>
      <c r="C1903" s="8"/>
      <c r="D1903" s="8"/>
    </row>
    <row r="1904" spans="1:4" x14ac:dyDescent="0.25">
      <c r="A1904" s="6">
        <v>531638</v>
      </c>
      <c r="B1904" s="7" t="s">
        <v>413</v>
      </c>
      <c r="C1904" s="8"/>
      <c r="D1904" s="8"/>
    </row>
    <row r="1905" spans="1:4" x14ac:dyDescent="0.25">
      <c r="A1905" s="6">
        <v>531639</v>
      </c>
      <c r="B1905" s="7" t="s">
        <v>386</v>
      </c>
      <c r="C1905" s="8"/>
      <c r="D1905" s="8"/>
    </row>
    <row r="1906" spans="1:4" x14ac:dyDescent="0.25">
      <c r="A1906" s="6">
        <v>531640</v>
      </c>
      <c r="B1906" s="7" t="s">
        <v>387</v>
      </c>
      <c r="C1906" s="8"/>
      <c r="D1906" s="8"/>
    </row>
    <row r="1907" spans="1:4" x14ac:dyDescent="0.25">
      <c r="A1907" s="6">
        <v>531641</v>
      </c>
      <c r="B1907" s="7" t="s">
        <v>388</v>
      </c>
      <c r="C1907" s="8"/>
      <c r="D1907" s="8"/>
    </row>
    <row r="1908" spans="1:4" x14ac:dyDescent="0.25">
      <c r="A1908" s="6">
        <v>531642</v>
      </c>
      <c r="B1908" s="7" t="s">
        <v>167</v>
      </c>
      <c r="C1908" s="8"/>
      <c r="D1908" s="8"/>
    </row>
    <row r="1909" spans="1:4" x14ac:dyDescent="0.25">
      <c r="A1909" s="6">
        <v>531643</v>
      </c>
      <c r="B1909" s="7" t="s">
        <v>159</v>
      </c>
      <c r="C1909" s="8"/>
      <c r="D1909" s="8"/>
    </row>
    <row r="1910" spans="1:4" x14ac:dyDescent="0.25">
      <c r="A1910" s="6">
        <v>531644</v>
      </c>
      <c r="B1910" s="7" t="s">
        <v>169</v>
      </c>
      <c r="C1910" s="8"/>
      <c r="D1910" s="8"/>
    </row>
    <row r="1911" spans="1:4" x14ac:dyDescent="0.25">
      <c r="A1911" s="6">
        <v>531645</v>
      </c>
      <c r="B1911" s="7" t="s">
        <v>170</v>
      </c>
      <c r="C1911" s="8"/>
      <c r="D1911" s="8"/>
    </row>
    <row r="1912" spans="1:4" x14ac:dyDescent="0.25">
      <c r="A1912" s="6">
        <v>531646</v>
      </c>
      <c r="B1912" s="7" t="s">
        <v>171</v>
      </c>
      <c r="C1912" s="8"/>
      <c r="D1912" s="8"/>
    </row>
    <row r="1913" spans="1:4" x14ac:dyDescent="0.25">
      <c r="A1913" s="6">
        <v>531647</v>
      </c>
      <c r="B1913" s="7" t="s">
        <v>389</v>
      </c>
      <c r="C1913" s="8"/>
      <c r="D1913" s="8"/>
    </row>
    <row r="1914" spans="1:4" x14ac:dyDescent="0.25">
      <c r="A1914" s="6">
        <v>531648</v>
      </c>
      <c r="B1914" s="7" t="s">
        <v>390</v>
      </c>
      <c r="C1914" s="8"/>
      <c r="D1914" s="8"/>
    </row>
    <row r="1915" spans="1:4" ht="15.75" thickBot="1" x14ac:dyDescent="0.3">
      <c r="A1915" s="6">
        <v>531660</v>
      </c>
      <c r="B1915" s="7" t="s">
        <v>38</v>
      </c>
      <c r="C1915" s="8"/>
      <c r="D1915" s="8"/>
    </row>
    <row r="1916" spans="1:4" x14ac:dyDescent="0.25">
      <c r="A1916" s="38" t="s">
        <v>18</v>
      </c>
      <c r="B1916" s="39"/>
      <c r="C1916" s="40">
        <f>SUM(C1867:C1915)</f>
        <v>0</v>
      </c>
      <c r="D1916" s="40">
        <f>SUM(D1867:D1915)</f>
        <v>0</v>
      </c>
    </row>
    <row r="1917" spans="1:4" x14ac:dyDescent="0.25">
      <c r="A1917" s="41">
        <v>5317</v>
      </c>
      <c r="B1917" s="42" t="s">
        <v>281</v>
      </c>
      <c r="C1917" s="43"/>
      <c r="D1917" s="43"/>
    </row>
    <row r="1918" spans="1:4" ht="15.75" thickBot="1" x14ac:dyDescent="0.3">
      <c r="A1918" s="57">
        <v>531701</v>
      </c>
      <c r="B1918" s="58" t="s">
        <v>291</v>
      </c>
      <c r="C1918" s="77">
        <v>1895691.14</v>
      </c>
      <c r="D1918" s="77">
        <v>1997610.86</v>
      </c>
    </row>
    <row r="1919" spans="1:4" ht="15.75" thickBot="1" x14ac:dyDescent="0.3">
      <c r="A1919" s="9" t="s">
        <v>18</v>
      </c>
      <c r="B1919" s="10"/>
      <c r="C1919" s="11">
        <f>SUM(C1918:C1918)</f>
        <v>1895691.14</v>
      </c>
      <c r="D1919" s="11">
        <f>SUM(D1918:D1918)</f>
        <v>1997610.86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21"/>
      <c r="D1936" s="21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21"/>
      <c r="D1953" s="21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21"/>
      <c r="D1970" s="21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21"/>
      <c r="D1987" s="21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21"/>
      <c r="D2004" s="21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21"/>
      <c r="D2021" s="21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21"/>
      <c r="D2038" s="21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21"/>
      <c r="D2055" s="21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21"/>
      <c r="D2072" s="21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21"/>
      <c r="D2089" s="21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21"/>
      <c r="D2106" s="21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21"/>
      <c r="D2123" s="21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21"/>
      <c r="D2140" s="21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21"/>
      <c r="D2157" s="21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21"/>
      <c r="D2174" s="21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21"/>
      <c r="D2191" s="21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21"/>
      <c r="D2208" s="21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21"/>
      <c r="D2225" s="21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7">
        <v>5420</v>
      </c>
      <c r="B2270" s="48" t="s">
        <v>281</v>
      </c>
      <c r="C2270" s="34"/>
      <c r="D2270" s="34"/>
    </row>
    <row r="2271" spans="1:4" ht="15.75" thickBot="1" x14ac:dyDescent="0.3">
      <c r="A2271" s="57">
        <v>542001</v>
      </c>
      <c r="B2271" s="59" t="s">
        <v>282</v>
      </c>
      <c r="C2271" s="60"/>
      <c r="D2271" s="60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>
        <v>17010736.93</v>
      </c>
      <c r="D2275" s="8">
        <v>27932305.760000002</v>
      </c>
    </row>
    <row r="2276" spans="1:4" x14ac:dyDescent="0.25">
      <c r="A2276" s="6">
        <v>550102</v>
      </c>
      <c r="B2276" s="7" t="s">
        <v>440</v>
      </c>
      <c r="C2276" s="8">
        <v>138005922.93000001</v>
      </c>
      <c r="D2276" s="8">
        <v>120272936.09999999</v>
      </c>
    </row>
    <row r="2277" spans="1:4" x14ac:dyDescent="0.25">
      <c r="A2277" s="16">
        <v>550103</v>
      </c>
      <c r="B2277" s="17" t="s">
        <v>441</v>
      </c>
      <c r="C2277" s="18"/>
      <c r="D2277" s="18"/>
    </row>
    <row r="2278" spans="1:4" ht="15.75" thickBot="1" x14ac:dyDescent="0.3">
      <c r="A2278" s="16">
        <v>550110</v>
      </c>
      <c r="B2278" s="17" t="s">
        <v>38</v>
      </c>
      <c r="C2278" s="18">
        <v>4210988.4400000004</v>
      </c>
      <c r="D2278" s="18">
        <v>987870.74</v>
      </c>
    </row>
    <row r="2279" spans="1:4" ht="15.75" thickBot="1" x14ac:dyDescent="0.3">
      <c r="A2279" s="9" t="s">
        <v>18</v>
      </c>
      <c r="B2279" s="10"/>
      <c r="C2279" s="11">
        <f>SUM(C2275:C2278)</f>
        <v>159227648.30000001</v>
      </c>
      <c r="D2279" s="11">
        <f>SUM(D2275:D2278)</f>
        <v>149193112.59999999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18">
        <v>152683558</v>
      </c>
      <c r="D2282" s="18">
        <v>234545507.44</v>
      </c>
    </row>
    <row r="2283" spans="1:4" x14ac:dyDescent="0.25">
      <c r="A2283" s="16">
        <v>550203</v>
      </c>
      <c r="B2283" s="17" t="s">
        <v>444</v>
      </c>
      <c r="C2283" s="18"/>
      <c r="D2283" s="18"/>
    </row>
    <row r="2284" spans="1:4" ht="15.75" thickBot="1" x14ac:dyDescent="0.3">
      <c r="A2284" s="16">
        <v>550210</v>
      </c>
      <c r="B2284" s="17" t="s">
        <v>38</v>
      </c>
      <c r="C2284" s="18">
        <v>35952790</v>
      </c>
      <c r="D2284" s="18">
        <v>6101934.6100000003</v>
      </c>
    </row>
    <row r="2285" spans="1:4" ht="15.75" thickBot="1" x14ac:dyDescent="0.3">
      <c r="A2285" s="9" t="s">
        <v>18</v>
      </c>
      <c r="B2285" s="10"/>
      <c r="C2285" s="11">
        <f>SUM(C2281:C2284)</f>
        <v>188636348</v>
      </c>
      <c r="D2285" s="11">
        <f>SUM(D2281:D2284)</f>
        <v>240647442.05000001</v>
      </c>
    </row>
    <row r="2286" spans="1:4" x14ac:dyDescent="0.25">
      <c r="A2286" s="61"/>
      <c r="B2286" s="50"/>
      <c r="C2286" s="62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21"/>
      <c r="D2299" s="21"/>
    </row>
    <row r="2300" spans="1:4" ht="15.75" thickBot="1" x14ac:dyDescent="0.3">
      <c r="A2300" s="9" t="s">
        <v>18</v>
      </c>
      <c r="B2300" s="55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21"/>
      <c r="D2311" s="21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21"/>
      <c r="D2323" s="21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21"/>
      <c r="D2340" s="21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21"/>
      <c r="D2357" s="21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21"/>
      <c r="D2374" s="21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63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54"/>
      <c r="B2399" s="33"/>
      <c r="C2399" s="14"/>
      <c r="D2399" s="14"/>
    </row>
    <row r="2400" spans="1:4" x14ac:dyDescent="0.25">
      <c r="A2400" s="64" t="s">
        <v>454</v>
      </c>
      <c r="B2400" s="65"/>
      <c r="C2400" s="66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17147078047</v>
      </c>
      <c r="D2400" s="66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15066617388.73</v>
      </c>
    </row>
    <row r="2401" spans="1:4" x14ac:dyDescent="0.25">
      <c r="A2401" s="67"/>
      <c r="B2401" s="7"/>
      <c r="C2401" s="68"/>
      <c r="D2401" s="68"/>
    </row>
    <row r="2402" spans="1:4" x14ac:dyDescent="0.25">
      <c r="A2402" s="64" t="s">
        <v>455</v>
      </c>
      <c r="B2402" s="65"/>
      <c r="C2402" s="66">
        <f>C1115-C2400</f>
        <v>172593298.50999451</v>
      </c>
      <c r="D2402" s="66">
        <f>D1115-D2400</f>
        <v>537383253.90000153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C7AD03-D908-46BF-80DD-93B85F2C0B78}">
  <dimension ref="A1:D2402"/>
  <sheetViews>
    <sheetView workbookViewId="0">
      <selection activeCell="C20" sqref="C20"/>
    </sheetView>
  </sheetViews>
  <sheetFormatPr baseColWidth="10" defaultRowHeight="15" x14ac:dyDescent="0.25"/>
  <cols>
    <col min="1" max="1" width="7.140625" style="69" customWidth="1"/>
    <col min="2" max="2" width="75.85546875" style="70" customWidth="1"/>
    <col min="3" max="4" width="16.140625" style="71" customWidth="1"/>
  </cols>
  <sheetData>
    <row r="1" spans="1:4" x14ac:dyDescent="0.25">
      <c r="A1" s="1" t="s">
        <v>0</v>
      </c>
      <c r="B1" s="1" t="s">
        <v>1</v>
      </c>
      <c r="C1" s="86">
        <v>2021</v>
      </c>
      <c r="D1" s="86">
        <v>2020</v>
      </c>
    </row>
    <row r="2" spans="1:4" x14ac:dyDescent="0.25">
      <c r="A2" s="3">
        <v>1</v>
      </c>
      <c r="B2" s="4" t="s">
        <v>2</v>
      </c>
      <c r="C2" s="73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/>
      <c r="D6" s="8"/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/>
      <c r="D8" s="8"/>
    </row>
    <row r="9" spans="1:4" x14ac:dyDescent="0.25">
      <c r="A9" s="6">
        <v>1105</v>
      </c>
      <c r="B9" s="7" t="s">
        <v>9</v>
      </c>
      <c r="C9" s="8"/>
      <c r="D9" s="8"/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2909811</v>
      </c>
      <c r="D11" s="8">
        <v>2300000</v>
      </c>
    </row>
    <row r="12" spans="1:4" x14ac:dyDescent="0.25">
      <c r="A12" s="6">
        <v>1108</v>
      </c>
      <c r="B12" s="7" t="s">
        <v>12</v>
      </c>
      <c r="C12" s="8"/>
      <c r="D12" s="8"/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/>
      <c r="D14" s="8"/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/>
      <c r="D16" s="8"/>
    </row>
    <row r="17" spans="1:4" ht="15.75" thickBot="1" x14ac:dyDescent="0.3">
      <c r="A17" s="6">
        <v>1111</v>
      </c>
      <c r="B17" s="7" t="s">
        <v>17</v>
      </c>
      <c r="C17" s="8"/>
      <c r="D17" s="8"/>
    </row>
    <row r="18" spans="1:4" ht="15.75" thickBot="1" x14ac:dyDescent="0.3">
      <c r="A18" s="9" t="s">
        <v>18</v>
      </c>
      <c r="B18" s="10"/>
      <c r="C18" s="11">
        <f>SUM(C4:C17)</f>
        <v>2909811</v>
      </c>
      <c r="D18" s="11">
        <f>SUM(D4:D17)</f>
        <v>2300000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8"/>
      <c r="D20" s="8"/>
    </row>
    <row r="21" spans="1:4" x14ac:dyDescent="0.25">
      <c r="A21" s="6">
        <v>1202</v>
      </c>
      <c r="B21" s="7" t="s">
        <v>21</v>
      </c>
      <c r="C21" s="8">
        <v>10000</v>
      </c>
      <c r="D21" s="8">
        <v>10000</v>
      </c>
    </row>
    <row r="22" spans="1:4" x14ac:dyDescent="0.25">
      <c r="A22" s="6">
        <v>1203</v>
      </c>
      <c r="B22" s="7" t="s">
        <v>22</v>
      </c>
      <c r="C22" s="8">
        <v>1124253.8799999999</v>
      </c>
      <c r="D22" s="8">
        <v>155350.34</v>
      </c>
    </row>
    <row r="23" spans="1:4" x14ac:dyDescent="0.25">
      <c r="A23" s="6">
        <v>1204</v>
      </c>
      <c r="B23" s="7" t="s">
        <v>23</v>
      </c>
      <c r="C23" s="8">
        <v>203749.89</v>
      </c>
      <c r="D23" s="8">
        <v>170054.84</v>
      </c>
    </row>
    <row r="24" spans="1:4" ht="15.75" thickBot="1" x14ac:dyDescent="0.3">
      <c r="A24" s="16">
        <v>1205</v>
      </c>
      <c r="B24" s="17" t="s">
        <v>24</v>
      </c>
      <c r="C24" s="18"/>
      <c r="D24" s="18"/>
    </row>
    <row r="25" spans="1:4" ht="15.75" thickBot="1" x14ac:dyDescent="0.3">
      <c r="A25" s="9" t="s">
        <v>18</v>
      </c>
      <c r="B25" s="10"/>
      <c r="C25" s="11">
        <f>SUM(C20:C24)</f>
        <v>1338003.77</v>
      </c>
      <c r="D25" s="11">
        <f>SUM(D20:D24)</f>
        <v>335405.18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/>
      <c r="D27" s="8"/>
    </row>
    <row r="28" spans="1:4" x14ac:dyDescent="0.25">
      <c r="A28" s="6">
        <v>1302</v>
      </c>
      <c r="B28" s="7" t="s">
        <v>27</v>
      </c>
      <c r="C28" s="8">
        <v>11309546</v>
      </c>
      <c r="D28" s="8">
        <v>4465647.93</v>
      </c>
    </row>
    <row r="29" spans="1:4" x14ac:dyDescent="0.25">
      <c r="A29" s="6">
        <v>1303</v>
      </c>
      <c r="B29" s="7" t="s">
        <v>28</v>
      </c>
      <c r="C29" s="8"/>
      <c r="D29" s="8"/>
    </row>
    <row r="30" spans="1:4" x14ac:dyDescent="0.25">
      <c r="A30" s="6">
        <v>1304</v>
      </c>
      <c r="B30" s="7" t="s">
        <v>29</v>
      </c>
      <c r="C30" s="8">
        <v>1577550.13</v>
      </c>
      <c r="D30" s="8"/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13786059</v>
      </c>
      <c r="D32" s="8">
        <v>13520785</v>
      </c>
    </row>
    <row r="33" spans="1:4" x14ac:dyDescent="0.25">
      <c r="A33" s="6">
        <v>1307</v>
      </c>
      <c r="B33" s="7" t="s">
        <v>32</v>
      </c>
      <c r="C33" s="8"/>
      <c r="D33" s="8"/>
    </row>
    <row r="34" spans="1:4" x14ac:dyDescent="0.25">
      <c r="A34" s="6">
        <v>1308</v>
      </c>
      <c r="B34" s="7" t="s">
        <v>33</v>
      </c>
      <c r="C34" s="8"/>
      <c r="D34" s="8"/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/>
      <c r="D37" s="8"/>
    </row>
    <row r="38" spans="1:4" x14ac:dyDescent="0.25">
      <c r="A38" s="16">
        <v>1312</v>
      </c>
      <c r="B38" s="17" t="s">
        <v>37</v>
      </c>
      <c r="C38" s="18"/>
      <c r="D38" s="18"/>
    </row>
    <row r="39" spans="1:4" ht="15.75" thickBot="1" x14ac:dyDescent="0.3">
      <c r="A39" s="16">
        <v>1320</v>
      </c>
      <c r="B39" s="17" t="s">
        <v>38</v>
      </c>
      <c r="C39" s="18">
        <v>98232.46</v>
      </c>
      <c r="D39" s="18">
        <v>57188.46</v>
      </c>
    </row>
    <row r="40" spans="1:4" ht="15.75" thickBot="1" x14ac:dyDescent="0.3">
      <c r="A40" s="9" t="s">
        <v>18</v>
      </c>
      <c r="B40" s="10"/>
      <c r="C40" s="11">
        <f>SUM(C27:C39)</f>
        <v>26771387.59</v>
      </c>
      <c r="D40" s="11">
        <f>SUM(D27:D39)</f>
        <v>18043621.390000001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/>
      <c r="D46" s="8"/>
    </row>
    <row r="47" spans="1:4" x14ac:dyDescent="0.25">
      <c r="A47" s="6">
        <v>1406</v>
      </c>
      <c r="B47" s="7" t="s">
        <v>45</v>
      </c>
      <c r="C47" s="8"/>
      <c r="D47" s="8"/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8"/>
    </row>
    <row r="51" spans="1:4" ht="15.75" thickBot="1" x14ac:dyDescent="0.3">
      <c r="A51" s="9" t="s">
        <v>18</v>
      </c>
      <c r="B51" s="10"/>
      <c r="C51" s="11">
        <f>SUM(C42:C50)</f>
        <v>0</v>
      </c>
      <c r="D51" s="11">
        <f>SUM(D42:D50)</f>
        <v>0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/>
      <c r="D53" s="8"/>
    </row>
    <row r="54" spans="1:4" x14ac:dyDescent="0.25">
      <c r="A54" s="6">
        <v>1502</v>
      </c>
      <c r="B54" s="7" t="s">
        <v>51</v>
      </c>
      <c r="C54" s="8"/>
      <c r="D54" s="8"/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308915.94</v>
      </c>
      <c r="D57" s="8">
        <v>213667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>
        <v>429164.24</v>
      </c>
      <c r="D59" s="8">
        <v>442364</v>
      </c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16">
        <v>1510</v>
      </c>
      <c r="B61" s="17" t="s">
        <v>38</v>
      </c>
      <c r="C61" s="8"/>
      <c r="D61" s="8"/>
    </row>
    <row r="62" spans="1:4" x14ac:dyDescent="0.25">
      <c r="A62" s="38" t="s">
        <v>18</v>
      </c>
      <c r="B62" s="39"/>
      <c r="C62" s="40">
        <f>SUM(C53:C61)</f>
        <v>738080.17999999993</v>
      </c>
      <c r="D62" s="40">
        <f>SUM(D53:D61)</f>
        <v>656031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800000</v>
      </c>
      <c r="D64" s="8">
        <v>800000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/>
      <c r="D68" s="8"/>
    </row>
    <row r="69" spans="1:4" ht="15.75" thickBot="1" x14ac:dyDescent="0.3">
      <c r="A69" s="9" t="s">
        <v>18</v>
      </c>
      <c r="B69" s="10"/>
      <c r="C69" s="11">
        <f>SUM(C64:C68)</f>
        <v>800000</v>
      </c>
      <c r="D69" s="11">
        <f>SUM(D64:D68)</f>
        <v>800000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/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2437471.4700000002</v>
      </c>
      <c r="D73" s="8">
        <v>2437471</v>
      </c>
    </row>
    <row r="74" spans="1:4" x14ac:dyDescent="0.25">
      <c r="A74" s="6">
        <v>1704</v>
      </c>
      <c r="B74" s="7" t="s">
        <v>68</v>
      </c>
      <c r="C74" s="8">
        <v>-1776307.16</v>
      </c>
      <c r="D74" s="8">
        <v>-1164750</v>
      </c>
    </row>
    <row r="75" spans="1:4" x14ac:dyDescent="0.25">
      <c r="A75" s="6">
        <v>1705</v>
      </c>
      <c r="B75" s="7" t="s">
        <v>69</v>
      </c>
      <c r="C75" s="8"/>
      <c r="D75" s="8"/>
    </row>
    <row r="76" spans="1:4" ht="15.75" thickBot="1" x14ac:dyDescent="0.3">
      <c r="A76" s="6">
        <v>1706</v>
      </c>
      <c r="B76" s="7" t="s">
        <v>70</v>
      </c>
      <c r="C76" s="8"/>
      <c r="D76" s="8"/>
    </row>
    <row r="77" spans="1:4" ht="15.75" thickBot="1" x14ac:dyDescent="0.3">
      <c r="A77" s="9" t="s">
        <v>18</v>
      </c>
      <c r="B77" s="10"/>
      <c r="C77" s="11">
        <f>SUM(C71:C76)</f>
        <v>661164.31000000029</v>
      </c>
      <c r="D77" s="11">
        <f>SUM(D71:D76)</f>
        <v>1272721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18"/>
      <c r="D80" s="1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/>
      <c r="D84" s="8"/>
    </row>
    <row r="85" spans="1:4" x14ac:dyDescent="0.25">
      <c r="A85" s="6">
        <v>1903</v>
      </c>
      <c r="B85" s="7" t="s">
        <v>76</v>
      </c>
      <c r="C85" s="8"/>
      <c r="D85" s="8"/>
    </row>
    <row r="86" spans="1:4" x14ac:dyDescent="0.25">
      <c r="A86" s="6">
        <v>1904</v>
      </c>
      <c r="B86" s="7" t="s">
        <v>77</v>
      </c>
      <c r="C86" s="8">
        <v>546</v>
      </c>
      <c r="D86" s="8"/>
    </row>
    <row r="87" spans="1:4" x14ac:dyDescent="0.25">
      <c r="A87" s="6">
        <v>1905</v>
      </c>
      <c r="B87" s="7" t="s">
        <v>78</v>
      </c>
      <c r="C87" s="8"/>
      <c r="D87" s="8"/>
    </row>
    <row r="88" spans="1:4" x14ac:dyDescent="0.25">
      <c r="A88" s="6">
        <v>1906</v>
      </c>
      <c r="B88" s="7" t="s">
        <v>79</v>
      </c>
      <c r="C88" s="8"/>
      <c r="D88" s="8"/>
    </row>
    <row r="89" spans="1:4" x14ac:dyDescent="0.25">
      <c r="A89" s="6">
        <v>1907</v>
      </c>
      <c r="B89" s="7" t="s">
        <v>80</v>
      </c>
      <c r="C89" s="8">
        <v>28321</v>
      </c>
      <c r="D89" s="8"/>
    </row>
    <row r="90" spans="1:4" x14ac:dyDescent="0.25">
      <c r="A90" s="6">
        <v>1908</v>
      </c>
      <c r="B90" s="7" t="s">
        <v>81</v>
      </c>
      <c r="C90" s="8"/>
      <c r="D90" s="8"/>
    </row>
    <row r="91" spans="1:4" ht="15.75" thickBot="1" x14ac:dyDescent="0.3">
      <c r="A91" s="6">
        <v>1910</v>
      </c>
      <c r="B91" s="7" t="s">
        <v>38</v>
      </c>
      <c r="C91" s="8"/>
      <c r="D91" s="8"/>
    </row>
    <row r="92" spans="1:4" ht="15.75" thickBot="1" x14ac:dyDescent="0.3">
      <c r="A92" s="9" t="s">
        <v>82</v>
      </c>
      <c r="B92" s="10"/>
      <c r="C92" s="11">
        <f>SUM(C83:C91)</f>
        <v>28867</v>
      </c>
      <c r="D92" s="11">
        <f>SUM(D83:D91)</f>
        <v>0</v>
      </c>
    </row>
    <row r="93" spans="1:4" ht="15.75" thickBot="1" x14ac:dyDescent="0.3">
      <c r="A93" s="27"/>
      <c r="B93" s="20"/>
      <c r="C93" s="28"/>
      <c r="D93" s="28"/>
    </row>
    <row r="94" spans="1:4" ht="15.75" thickBot="1" x14ac:dyDescent="0.3">
      <c r="A94" s="29" t="s">
        <v>83</v>
      </c>
      <c r="B94" s="30"/>
      <c r="C94" s="31">
        <f>C18+C25+C40+C51+C62+C69+C77+C81+C92</f>
        <v>33247313.849999998</v>
      </c>
      <c r="D94" s="31">
        <f>D18+D25+D40+D51+D62+D69+D77+D81+D92</f>
        <v>23407778.57</v>
      </c>
    </row>
    <row r="95" spans="1:4" x14ac:dyDescent="0.25">
      <c r="A95" s="32"/>
      <c r="B95" s="33"/>
      <c r="C95" s="34"/>
      <c r="D95" s="34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/>
      <c r="D98" s="8"/>
    </row>
    <row r="99" spans="1:4" x14ac:dyDescent="0.25">
      <c r="A99" s="6">
        <v>2102</v>
      </c>
      <c r="B99" s="7" t="s">
        <v>87</v>
      </c>
      <c r="C99" s="8"/>
      <c r="D99" s="8"/>
    </row>
    <row r="100" spans="1:4" x14ac:dyDescent="0.25">
      <c r="A100" s="6">
        <v>2103</v>
      </c>
      <c r="B100" s="7" t="s">
        <v>88</v>
      </c>
      <c r="C100" s="8"/>
      <c r="D100" s="8"/>
    </row>
    <row r="101" spans="1:4" x14ac:dyDescent="0.25">
      <c r="A101" s="6">
        <v>2104</v>
      </c>
      <c r="B101" s="7" t="s">
        <v>89</v>
      </c>
      <c r="C101" s="8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/>
      <c r="D103" s="8"/>
    </row>
    <row r="104" spans="1:4" ht="15.75" thickBot="1" x14ac:dyDescent="0.3">
      <c r="A104" s="16">
        <v>2110</v>
      </c>
      <c r="B104" s="17" t="s">
        <v>92</v>
      </c>
      <c r="C104" s="18"/>
      <c r="D104" s="18"/>
    </row>
    <row r="105" spans="1:4" ht="15.75" thickBot="1" x14ac:dyDescent="0.3">
      <c r="A105" s="9" t="s">
        <v>18</v>
      </c>
      <c r="B105" s="10"/>
      <c r="C105" s="11">
        <f>SUM(C98:C104)</f>
        <v>0</v>
      </c>
      <c r="D105" s="11">
        <f>SUM(D98:D104)</f>
        <v>0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/>
      <c r="D107" s="8"/>
    </row>
    <row r="108" spans="1:4" x14ac:dyDescent="0.25">
      <c r="A108" s="6">
        <v>2202</v>
      </c>
      <c r="B108" s="7" t="s">
        <v>95</v>
      </c>
      <c r="C108" s="8"/>
      <c r="D108" s="8"/>
    </row>
    <row r="109" spans="1:4" x14ac:dyDescent="0.25">
      <c r="A109" s="6">
        <v>2203</v>
      </c>
      <c r="B109" s="35" t="s">
        <v>96</v>
      </c>
      <c r="C109" s="8"/>
      <c r="D109" s="8"/>
    </row>
    <row r="110" spans="1:4" x14ac:dyDescent="0.25">
      <c r="A110" s="6">
        <v>2204</v>
      </c>
      <c r="B110" s="7" t="s">
        <v>97</v>
      </c>
      <c r="C110" s="8"/>
      <c r="D110" s="8"/>
    </row>
    <row r="111" spans="1:4" x14ac:dyDescent="0.25">
      <c r="A111" s="6">
        <v>2205</v>
      </c>
      <c r="B111" s="7" t="s">
        <v>98</v>
      </c>
      <c r="C111" s="8"/>
      <c r="D111" s="8"/>
    </row>
    <row r="112" spans="1:4" x14ac:dyDescent="0.25">
      <c r="A112" s="6">
        <v>2206</v>
      </c>
      <c r="B112" s="7" t="s">
        <v>99</v>
      </c>
      <c r="C112" s="8">
        <v>3664394.02</v>
      </c>
      <c r="D112" s="8">
        <v>2467784</v>
      </c>
    </row>
    <row r="113" spans="1:4" x14ac:dyDescent="0.25">
      <c r="A113" s="6">
        <v>2207</v>
      </c>
      <c r="B113" s="7" t="s">
        <v>100</v>
      </c>
      <c r="C113" s="8"/>
      <c r="D113" s="8"/>
    </row>
    <row r="114" spans="1:4" x14ac:dyDescent="0.25">
      <c r="A114" s="6">
        <v>2208</v>
      </c>
      <c r="B114" s="7" t="s">
        <v>101</v>
      </c>
      <c r="C114" s="8">
        <v>59720.83</v>
      </c>
      <c r="D114" s="8">
        <v>30044.83</v>
      </c>
    </row>
    <row r="115" spans="1:4" x14ac:dyDescent="0.25">
      <c r="A115" s="6">
        <v>2209</v>
      </c>
      <c r="B115" s="7" t="s">
        <v>102</v>
      </c>
      <c r="C115" s="8"/>
      <c r="D115" s="8"/>
    </row>
    <row r="116" spans="1:4" x14ac:dyDescent="0.25">
      <c r="A116" s="6">
        <v>2210</v>
      </c>
      <c r="B116" s="7" t="s">
        <v>103</v>
      </c>
      <c r="C116" s="8"/>
      <c r="D116" s="8"/>
    </row>
    <row r="117" spans="1:4" x14ac:dyDescent="0.25">
      <c r="A117" s="6">
        <v>2211</v>
      </c>
      <c r="B117" s="7" t="s">
        <v>104</v>
      </c>
      <c r="C117" s="8"/>
      <c r="D117" s="8"/>
    </row>
    <row r="118" spans="1:4" x14ac:dyDescent="0.25">
      <c r="A118" s="6">
        <v>2212</v>
      </c>
      <c r="B118" s="7" t="s">
        <v>105</v>
      </c>
      <c r="C118" s="8"/>
      <c r="D118" s="8"/>
    </row>
    <row r="119" spans="1:4" x14ac:dyDescent="0.25">
      <c r="A119" s="6">
        <v>2213</v>
      </c>
      <c r="B119" s="7" t="s">
        <v>106</v>
      </c>
      <c r="C119" s="8"/>
      <c r="D119" s="8"/>
    </row>
    <row r="120" spans="1:4" x14ac:dyDescent="0.25">
      <c r="A120" s="6">
        <v>2214</v>
      </c>
      <c r="B120" s="7" t="s">
        <v>107</v>
      </c>
      <c r="C120" s="8">
        <v>106619.95</v>
      </c>
      <c r="D120" s="8">
        <v>52773.55</v>
      </c>
    </row>
    <row r="121" spans="1:4" x14ac:dyDescent="0.25">
      <c r="A121" s="6">
        <v>2215</v>
      </c>
      <c r="B121" s="7" t="s">
        <v>108</v>
      </c>
      <c r="C121" s="8">
        <v>3467771.4</v>
      </c>
      <c r="D121" s="8">
        <v>225757.86</v>
      </c>
    </row>
    <row r="122" spans="1:4" ht="15.75" thickBot="1" x14ac:dyDescent="0.3">
      <c r="A122" s="19">
        <v>2216</v>
      </c>
      <c r="B122" s="20" t="s">
        <v>109</v>
      </c>
      <c r="C122" s="21"/>
      <c r="D122" s="21"/>
    </row>
    <row r="123" spans="1:4" ht="15.75" thickBot="1" x14ac:dyDescent="0.3">
      <c r="A123" s="9" t="s">
        <v>18</v>
      </c>
      <c r="B123" s="10"/>
      <c r="C123" s="11">
        <f>SUM(C107:C122)</f>
        <v>7298506.2000000002</v>
      </c>
      <c r="D123" s="11">
        <f>SUM(D107:D122)</f>
        <v>2776360.2399999998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/>
    </row>
    <row r="126" spans="1:4" x14ac:dyDescent="0.25">
      <c r="A126" s="6">
        <v>2302</v>
      </c>
      <c r="B126" s="7" t="s">
        <v>112</v>
      </c>
      <c r="C126" s="8"/>
      <c r="D126" s="8"/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/>
      <c r="D129" s="8"/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/>
      <c r="D136" s="8"/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3428109</v>
      </c>
      <c r="D138" s="8">
        <v>1463050</v>
      </c>
    </row>
    <row r="139" spans="1:4" x14ac:dyDescent="0.25">
      <c r="A139" s="6">
        <v>2314</v>
      </c>
      <c r="B139" s="7" t="s">
        <v>125</v>
      </c>
      <c r="C139" s="8"/>
      <c r="D139" s="8"/>
    </row>
    <row r="140" spans="1:4" ht="15.75" thickBot="1" x14ac:dyDescent="0.3">
      <c r="A140" s="19"/>
      <c r="B140" s="20" t="s">
        <v>126</v>
      </c>
      <c r="C140" s="21"/>
      <c r="D140" s="21"/>
    </row>
    <row r="141" spans="1:4" ht="15.75" thickBot="1" x14ac:dyDescent="0.3">
      <c r="A141" s="9" t="s">
        <v>18</v>
      </c>
      <c r="B141" s="10"/>
      <c r="C141" s="11">
        <f>SUM(C125:C140)</f>
        <v>3428109</v>
      </c>
      <c r="D141" s="11">
        <f>SUM(D125:D140)</f>
        <v>1463050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>
        <v>282500</v>
      </c>
      <c r="D143" s="8">
        <v>1464921.36</v>
      </c>
    </row>
    <row r="144" spans="1:4" x14ac:dyDescent="0.25">
      <c r="A144" s="6">
        <v>2402</v>
      </c>
      <c r="B144" s="7" t="s">
        <v>129</v>
      </c>
      <c r="C144" s="8">
        <v>2803511</v>
      </c>
      <c r="D144" s="8"/>
    </row>
    <row r="145" spans="1:4" x14ac:dyDescent="0.25">
      <c r="A145" s="6">
        <v>2403</v>
      </c>
      <c r="B145" s="7" t="s">
        <v>130</v>
      </c>
      <c r="C145" s="8"/>
      <c r="D145" s="8"/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/>
      <c r="D147" s="8"/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3086011</v>
      </c>
      <c r="D149" s="11">
        <f>SUM(D143:D148)</f>
        <v>1464921.36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/>
      <c r="D151" s="8"/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/>
      <c r="D153" s="8"/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/>
      <c r="D155" s="8"/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0</v>
      </c>
      <c r="D157" s="11">
        <f>SUM(D151:D156)</f>
        <v>0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284104.09999999998</v>
      </c>
      <c r="D160" s="8">
        <v>2115336</v>
      </c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>
        <v>500000</v>
      </c>
      <c r="D162" s="8">
        <v>500000</v>
      </c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615625.1</v>
      </c>
      <c r="D164" s="8">
        <v>615625</v>
      </c>
    </row>
    <row r="165" spans="1:4" x14ac:dyDescent="0.25">
      <c r="A165" s="6">
        <v>2607</v>
      </c>
      <c r="B165" s="7" t="s">
        <v>148</v>
      </c>
      <c r="C165" s="8"/>
      <c r="D165" s="8"/>
    </row>
    <row r="166" spans="1:4" ht="15.75" thickBot="1" x14ac:dyDescent="0.3">
      <c r="A166" s="19">
        <v>2608</v>
      </c>
      <c r="B166" s="20" t="s">
        <v>149</v>
      </c>
      <c r="C166" s="21"/>
      <c r="D166" s="21"/>
    </row>
    <row r="167" spans="1:4" ht="15.75" thickBot="1" x14ac:dyDescent="0.3">
      <c r="A167" s="9" t="s">
        <v>18</v>
      </c>
      <c r="B167" s="10"/>
      <c r="C167" s="11">
        <f>SUM(C159:C166)</f>
        <v>1399729.2</v>
      </c>
      <c r="D167" s="11">
        <f>SUM(D159:D166)</f>
        <v>3230961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427736.07</v>
      </c>
      <c r="D169" s="8">
        <v>214559</v>
      </c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>
        <v>126716.95</v>
      </c>
      <c r="D171" s="8">
        <v>126717</v>
      </c>
    </row>
    <row r="172" spans="1:4" x14ac:dyDescent="0.25">
      <c r="A172" s="6">
        <v>2704</v>
      </c>
      <c r="B172" s="7" t="s">
        <v>154</v>
      </c>
      <c r="C172" s="8">
        <v>591244</v>
      </c>
      <c r="D172" s="8">
        <v>258776</v>
      </c>
    </row>
    <row r="173" spans="1:4" x14ac:dyDescent="0.25">
      <c r="A173" s="6">
        <v>2705</v>
      </c>
      <c r="B173" s="7" t="s">
        <v>155</v>
      </c>
      <c r="C173" s="8">
        <v>517481.98</v>
      </c>
      <c r="D173" s="8">
        <v>144354.14000000001</v>
      </c>
    </row>
    <row r="174" spans="1:4" x14ac:dyDescent="0.25">
      <c r="A174" s="6">
        <v>2706</v>
      </c>
      <c r="B174" s="7" t="s">
        <v>156</v>
      </c>
      <c r="C174" s="8"/>
      <c r="D174" s="8"/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>
        <v>143696.57999999999</v>
      </c>
      <c r="D176" s="8"/>
    </row>
    <row r="177" spans="1:4" x14ac:dyDescent="0.25">
      <c r="A177" s="6">
        <v>2709</v>
      </c>
      <c r="B177" s="7" t="s">
        <v>159</v>
      </c>
      <c r="C177" s="8">
        <v>15530.64</v>
      </c>
      <c r="D177" s="8">
        <v>5067</v>
      </c>
    </row>
    <row r="178" spans="1:4" x14ac:dyDescent="0.25">
      <c r="A178" s="6">
        <v>2710</v>
      </c>
      <c r="B178" s="7" t="s">
        <v>160</v>
      </c>
      <c r="C178" s="8"/>
      <c r="D178" s="8"/>
    </row>
    <row r="179" spans="1:4" x14ac:dyDescent="0.25">
      <c r="A179" s="6">
        <v>2711</v>
      </c>
      <c r="B179" s="7" t="s">
        <v>161</v>
      </c>
      <c r="C179" s="8"/>
      <c r="D179" s="8"/>
    </row>
    <row r="180" spans="1:4" x14ac:dyDescent="0.25">
      <c r="A180" s="6">
        <v>2712</v>
      </c>
      <c r="B180" s="7" t="s">
        <v>162</v>
      </c>
      <c r="C180" s="8"/>
      <c r="D180" s="8"/>
    </row>
    <row r="181" spans="1:4" x14ac:dyDescent="0.25">
      <c r="A181" s="6">
        <v>2713</v>
      </c>
      <c r="B181" s="7" t="s">
        <v>163</v>
      </c>
      <c r="C181" s="8">
        <v>193782.91</v>
      </c>
      <c r="D181" s="8">
        <v>14415.25</v>
      </c>
    </row>
    <row r="182" spans="1:4" x14ac:dyDescent="0.25">
      <c r="A182" s="6">
        <v>2714</v>
      </c>
      <c r="B182" s="7" t="s">
        <v>164</v>
      </c>
      <c r="C182" s="8">
        <v>984181.53</v>
      </c>
      <c r="D182" s="8">
        <v>58408.41</v>
      </c>
    </row>
    <row r="183" spans="1:4" x14ac:dyDescent="0.25">
      <c r="A183" s="6">
        <v>2715</v>
      </c>
      <c r="B183" s="7" t="s">
        <v>165</v>
      </c>
      <c r="C183" s="8"/>
      <c r="D183" s="8"/>
    </row>
    <row r="184" spans="1:4" x14ac:dyDescent="0.25">
      <c r="A184" s="6">
        <v>2716</v>
      </c>
      <c r="B184" s="7" t="s">
        <v>166</v>
      </c>
      <c r="C184" s="8">
        <v>225000</v>
      </c>
      <c r="D184" s="8"/>
    </row>
    <row r="185" spans="1:4" x14ac:dyDescent="0.25">
      <c r="A185" s="6">
        <v>2717</v>
      </c>
      <c r="B185" s="7" t="s">
        <v>167</v>
      </c>
      <c r="C185" s="8"/>
      <c r="D185" s="8"/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>
        <v>136330.69</v>
      </c>
      <c r="D187" s="8">
        <v>98506.73</v>
      </c>
    </row>
    <row r="188" spans="1:4" x14ac:dyDescent="0.25">
      <c r="A188" s="16">
        <v>2720</v>
      </c>
      <c r="B188" s="17" t="s">
        <v>170</v>
      </c>
      <c r="C188" s="18">
        <v>27179.02</v>
      </c>
      <c r="D188" s="18">
        <v>23786.93</v>
      </c>
    </row>
    <row r="189" spans="1:4" x14ac:dyDescent="0.25">
      <c r="A189" s="16">
        <v>2721</v>
      </c>
      <c r="B189" s="17" t="s">
        <v>171</v>
      </c>
      <c r="C189" s="18">
        <v>152632.82999999999</v>
      </c>
      <c r="D189" s="18">
        <v>111690.52</v>
      </c>
    </row>
    <row r="190" spans="1:4" x14ac:dyDescent="0.25">
      <c r="A190" s="16">
        <v>2722</v>
      </c>
      <c r="B190" s="17" t="s">
        <v>172</v>
      </c>
      <c r="C190" s="18"/>
      <c r="D190" s="18"/>
    </row>
    <row r="191" spans="1:4" ht="15.75" thickBot="1" x14ac:dyDescent="0.3">
      <c r="A191" s="16">
        <v>2730</v>
      </c>
      <c r="B191" s="17" t="s">
        <v>173</v>
      </c>
      <c r="C191" s="18">
        <v>278944</v>
      </c>
      <c r="D191" s="18">
        <v>29471.66</v>
      </c>
    </row>
    <row r="192" spans="1:4" ht="15.75" thickBot="1" x14ac:dyDescent="0.3">
      <c r="A192" s="9" t="s">
        <v>18</v>
      </c>
      <c r="B192" s="10"/>
      <c r="C192" s="11">
        <f>SUM(C169:C191)</f>
        <v>3820457.2</v>
      </c>
      <c r="D192" s="11">
        <f>SUM(D169:D191)</f>
        <v>1085752.6399999999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>
        <v>276351</v>
      </c>
      <c r="D195" s="8">
        <v>600000</v>
      </c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18"/>
      <c r="D199" s="18"/>
    </row>
    <row r="200" spans="1:4" ht="15.75" thickBot="1" x14ac:dyDescent="0.3">
      <c r="A200" s="9" t="s">
        <v>18</v>
      </c>
      <c r="B200" s="10"/>
      <c r="C200" s="11">
        <f>SUM(C194:C199)</f>
        <v>276351</v>
      </c>
      <c r="D200" s="11">
        <f>SUM(D194:D199)</f>
        <v>600000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2646936</v>
      </c>
      <c r="D202" s="8">
        <v>1321467</v>
      </c>
    </row>
    <row r="203" spans="1:4" x14ac:dyDescent="0.25">
      <c r="A203" s="6">
        <v>2902</v>
      </c>
      <c r="B203" s="7" t="s">
        <v>182</v>
      </c>
      <c r="C203" s="8">
        <v>143819.09</v>
      </c>
      <c r="D203" s="8">
        <v>22890.15</v>
      </c>
    </row>
    <row r="204" spans="1:4" x14ac:dyDescent="0.25">
      <c r="A204" s="6">
        <v>2903</v>
      </c>
      <c r="B204" s="7" t="s">
        <v>183</v>
      </c>
      <c r="C204" s="8"/>
      <c r="D204" s="8"/>
    </row>
    <row r="205" spans="1:4" x14ac:dyDescent="0.25">
      <c r="A205" s="6">
        <v>2904</v>
      </c>
      <c r="B205" s="7" t="s">
        <v>184</v>
      </c>
      <c r="C205" s="8"/>
      <c r="D205" s="8"/>
    </row>
    <row r="206" spans="1:4" ht="15.75" thickBot="1" x14ac:dyDescent="0.3">
      <c r="A206" s="16">
        <v>2910</v>
      </c>
      <c r="B206" s="17" t="s">
        <v>38</v>
      </c>
      <c r="C206" s="18"/>
      <c r="D206" s="18"/>
    </row>
    <row r="207" spans="1:4" ht="15.75" thickBot="1" x14ac:dyDescent="0.3">
      <c r="A207" s="9" t="s">
        <v>18</v>
      </c>
      <c r="B207" s="10"/>
      <c r="C207" s="11">
        <f>SUM(C202:C206)</f>
        <v>2790755.09</v>
      </c>
      <c r="D207" s="11">
        <f>SUM(D202:D206)</f>
        <v>1344357.15</v>
      </c>
    </row>
    <row r="208" spans="1:4" ht="15.75" thickBot="1" x14ac:dyDescent="0.3">
      <c r="A208" s="27"/>
      <c r="B208" s="20"/>
      <c r="C208" s="28"/>
      <c r="D208" s="28"/>
    </row>
    <row r="209" spans="1:4" ht="15.75" thickBot="1" x14ac:dyDescent="0.3">
      <c r="A209" s="29" t="s">
        <v>185</v>
      </c>
      <c r="B209" s="30"/>
      <c r="C209" s="31">
        <f>C105+C123+C141+C149+C157+C167+C192+C200+C207</f>
        <v>22099918.689999998</v>
      </c>
      <c r="D209" s="31">
        <f>D105+D123+D141+D149+D157+D167+D192+D200+D207</f>
        <v>11965402.390000002</v>
      </c>
    </row>
    <row r="210" spans="1:4" x14ac:dyDescent="0.25">
      <c r="A210" s="32"/>
      <c r="B210" s="33"/>
      <c r="C210" s="36"/>
      <c r="D210" s="36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25000000</v>
      </c>
      <c r="D213" s="8">
        <v>25000000</v>
      </c>
    </row>
    <row r="214" spans="1:4" x14ac:dyDescent="0.25">
      <c r="A214" s="6">
        <v>3102</v>
      </c>
      <c r="B214" s="7" t="s">
        <v>189</v>
      </c>
      <c r="C214" s="8"/>
      <c r="D214" s="8"/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25000000</v>
      </c>
      <c r="D216" s="11">
        <f>SUM(D213:D215)</f>
        <v>25000000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/>
      <c r="D221" s="8"/>
    </row>
    <row r="222" spans="1:4" x14ac:dyDescent="0.25">
      <c r="A222" s="6">
        <v>3302</v>
      </c>
      <c r="B222" s="7" t="s">
        <v>195</v>
      </c>
      <c r="C222" s="8"/>
      <c r="D222" s="8"/>
    </row>
    <row r="223" spans="1:4" x14ac:dyDescent="0.25">
      <c r="A223" s="6">
        <v>3303</v>
      </c>
      <c r="B223" s="7" t="s">
        <v>196</v>
      </c>
      <c r="C223" s="8">
        <v>-13852606</v>
      </c>
      <c r="D223" s="8">
        <v>-13557625</v>
      </c>
    </row>
    <row r="224" spans="1:4" ht="15.75" thickBot="1" x14ac:dyDescent="0.3">
      <c r="A224" s="6">
        <v>3304</v>
      </c>
      <c r="B224" s="7" t="s">
        <v>197</v>
      </c>
      <c r="C224" s="8"/>
      <c r="D224" s="8"/>
    </row>
    <row r="225" spans="1:4" ht="15.75" thickBot="1" x14ac:dyDescent="0.3">
      <c r="A225" s="9" t="s">
        <v>18</v>
      </c>
      <c r="B225" s="10"/>
      <c r="C225" s="11">
        <f>SUM(C221:C224)</f>
        <v>-13852606</v>
      </c>
      <c r="D225" s="11">
        <f>SUM(D221:D224)</f>
        <v>-13557625</v>
      </c>
    </row>
    <row r="226" spans="1:4" ht="15.75" thickBot="1" x14ac:dyDescent="0.3">
      <c r="A226" s="27"/>
      <c r="B226" s="20"/>
      <c r="C226" s="28"/>
      <c r="D226" s="28"/>
    </row>
    <row r="227" spans="1:4" ht="15.75" thickBot="1" x14ac:dyDescent="0.3">
      <c r="A227" s="29" t="s">
        <v>198</v>
      </c>
      <c r="B227" s="30"/>
      <c r="C227" s="31">
        <f>C216+C219+C225</f>
        <v>11147394</v>
      </c>
      <c r="D227" s="31">
        <f>D216+D219+D225</f>
        <v>11442375</v>
      </c>
    </row>
    <row r="228" spans="1:4" ht="15.75" thickBot="1" x14ac:dyDescent="0.3">
      <c r="A228" s="27"/>
      <c r="B228" s="20"/>
      <c r="C228" s="28"/>
      <c r="D228" s="28"/>
    </row>
    <row r="229" spans="1:4" ht="15.75" thickBot="1" x14ac:dyDescent="0.3">
      <c r="A229" s="29" t="s">
        <v>199</v>
      </c>
      <c r="B229" s="30"/>
      <c r="C229" s="31">
        <f>C209+C227</f>
        <v>33247312.689999998</v>
      </c>
      <c r="D229" s="31">
        <f>D209+D227</f>
        <v>23407777.390000001</v>
      </c>
    </row>
    <row r="230" spans="1:4" x14ac:dyDescent="0.25">
      <c r="A230" s="32"/>
      <c r="B230" s="33"/>
      <c r="C230" s="36"/>
      <c r="D230" s="36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/>
      <c r="D234" s="8"/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/>
      <c r="D236" s="8"/>
    </row>
    <row r="237" spans="1:4" x14ac:dyDescent="0.25">
      <c r="A237" s="6">
        <v>410104</v>
      </c>
      <c r="B237" s="7" t="s">
        <v>205</v>
      </c>
      <c r="C237" s="8"/>
      <c r="D237" s="8"/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>
        <v>41010601</v>
      </c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>
        <v>41010603</v>
      </c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/>
      <c r="D243" s="8"/>
    </row>
    <row r="244" spans="1:4" ht="15.75" thickBot="1" x14ac:dyDescent="0.3">
      <c r="A244" s="19">
        <v>410108</v>
      </c>
      <c r="B244" s="20" t="s">
        <v>210</v>
      </c>
      <c r="C244" s="21"/>
      <c r="D244" s="21"/>
    </row>
    <row r="245" spans="1:4" ht="15.75" thickBot="1" x14ac:dyDescent="0.3">
      <c r="A245" s="9" t="s">
        <v>18</v>
      </c>
      <c r="B245" s="10"/>
      <c r="C245" s="22">
        <f>SUM(C234:C244)</f>
        <v>0</v>
      </c>
      <c r="D245" s="22">
        <f>SUM(D234:D244)</f>
        <v>0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>
        <v>41020501</v>
      </c>
      <c r="B252" s="7" t="s">
        <v>207</v>
      </c>
      <c r="C252" s="8"/>
      <c r="D252" s="8"/>
    </row>
    <row r="253" spans="1:4" x14ac:dyDescent="0.25">
      <c r="A253" s="6">
        <v>41020502</v>
      </c>
      <c r="B253" s="7" t="s">
        <v>212</v>
      </c>
      <c r="C253" s="8"/>
      <c r="D253" s="8"/>
    </row>
    <row r="254" spans="1:4" x14ac:dyDescent="0.25">
      <c r="A254" s="6">
        <v>41020503</v>
      </c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21"/>
      <c r="D256" s="21"/>
    </row>
    <row r="257" spans="1:4" ht="15.75" thickBot="1" x14ac:dyDescent="0.3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18"/>
      <c r="D259" s="1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>
        <v>41030501</v>
      </c>
      <c r="B264" s="7" t="s">
        <v>207</v>
      </c>
      <c r="C264" s="8"/>
      <c r="D264" s="8"/>
    </row>
    <row r="265" spans="1:4" x14ac:dyDescent="0.25">
      <c r="A265" s="6">
        <v>41030502</v>
      </c>
      <c r="B265" s="7" t="s">
        <v>208</v>
      </c>
      <c r="C265" s="8"/>
      <c r="D265" s="8"/>
    </row>
    <row r="266" spans="1:4" x14ac:dyDescent="0.25">
      <c r="A266" s="6">
        <v>41030503</v>
      </c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21"/>
      <c r="D268" s="21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>
        <v>41040501</v>
      </c>
      <c r="B276" s="7" t="s">
        <v>207</v>
      </c>
      <c r="C276" s="8"/>
      <c r="D276" s="8"/>
    </row>
    <row r="277" spans="1:4" x14ac:dyDescent="0.25">
      <c r="A277" s="6">
        <v>41040502</v>
      </c>
      <c r="B277" s="7" t="s">
        <v>208</v>
      </c>
      <c r="C277" s="8"/>
      <c r="D277" s="8"/>
    </row>
    <row r="278" spans="1:4" x14ac:dyDescent="0.25">
      <c r="A278" s="6">
        <v>41040503</v>
      </c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21"/>
      <c r="D280" s="21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/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>
        <v>41050401</v>
      </c>
      <c r="B287" s="7" t="s">
        <v>207</v>
      </c>
      <c r="C287" s="8"/>
      <c r="D287" s="8"/>
    </row>
    <row r="288" spans="1:4" x14ac:dyDescent="0.25">
      <c r="A288" s="6">
        <v>41050402</v>
      </c>
      <c r="B288" s="7" t="s">
        <v>208</v>
      </c>
      <c r="C288" s="8"/>
      <c r="D288" s="8"/>
    </row>
    <row r="289" spans="1:4" x14ac:dyDescent="0.25">
      <c r="A289" s="6">
        <v>41050403</v>
      </c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21"/>
      <c r="D291" s="21"/>
    </row>
    <row r="292" spans="1:4" ht="15.75" thickBot="1" x14ac:dyDescent="0.3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14"/>
      <c r="D294" s="14"/>
    </row>
    <row r="295" spans="1:4" x14ac:dyDescent="0.25">
      <c r="A295" s="6">
        <v>410602</v>
      </c>
      <c r="B295" s="7" t="s">
        <v>88</v>
      </c>
      <c r="C295" s="8"/>
      <c r="D295" s="8"/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>
        <v>41060401</v>
      </c>
      <c r="B298" s="7" t="s">
        <v>207</v>
      </c>
      <c r="C298" s="8"/>
      <c r="D298" s="8"/>
    </row>
    <row r="299" spans="1:4" x14ac:dyDescent="0.25">
      <c r="A299" s="6">
        <v>41060402</v>
      </c>
      <c r="B299" s="7" t="s">
        <v>208</v>
      </c>
      <c r="C299" s="8"/>
      <c r="D299" s="8"/>
    </row>
    <row r="300" spans="1:4" x14ac:dyDescent="0.25">
      <c r="A300" s="6">
        <v>41060403</v>
      </c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/>
      <c r="D301" s="8"/>
    </row>
    <row r="302" spans="1:4" ht="15.75" thickBot="1" x14ac:dyDescent="0.3">
      <c r="A302" s="19">
        <v>410606</v>
      </c>
      <c r="B302" s="20" t="s">
        <v>210</v>
      </c>
      <c r="C302" s="21"/>
      <c r="D302" s="21"/>
    </row>
    <row r="303" spans="1:4" ht="15.75" thickBot="1" x14ac:dyDescent="0.3">
      <c r="A303" s="9" t="s">
        <v>18</v>
      </c>
      <c r="B303" s="10"/>
      <c r="C303" s="11">
        <f>SUM(C294:C302)</f>
        <v>0</v>
      </c>
      <c r="D303" s="11">
        <f>SUM(D294:D302)</f>
        <v>0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/>
      <c r="D306" s="8"/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/>
      <c r="D309" s="8"/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>
        <v>41070801</v>
      </c>
      <c r="B313" s="7" t="s">
        <v>226</v>
      </c>
      <c r="C313" s="8"/>
      <c r="D313" s="8"/>
    </row>
    <row r="314" spans="1:4" x14ac:dyDescent="0.25">
      <c r="A314" s="6">
        <v>41070802</v>
      </c>
      <c r="B314" s="7" t="s">
        <v>208</v>
      </c>
      <c r="C314" s="8"/>
      <c r="D314" s="8"/>
    </row>
    <row r="315" spans="1:4" x14ac:dyDescent="0.25">
      <c r="A315" s="6">
        <v>41070803</v>
      </c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21"/>
      <c r="D316" s="21"/>
    </row>
    <row r="317" spans="1:4" ht="15.75" thickBot="1" x14ac:dyDescent="0.3">
      <c r="A317" s="9" t="s">
        <v>18</v>
      </c>
      <c r="B317" s="10"/>
      <c r="C317" s="11">
        <f>SUM(C305:C316)</f>
        <v>0</v>
      </c>
      <c r="D317" s="11">
        <f>SUM(D305:D316)</f>
        <v>0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>
        <v>41080801</v>
      </c>
      <c r="B327" s="7" t="s">
        <v>207</v>
      </c>
      <c r="C327" s="8"/>
      <c r="D327" s="8"/>
    </row>
    <row r="328" spans="1:4" x14ac:dyDescent="0.25">
      <c r="A328" s="6">
        <v>41080802</v>
      </c>
      <c r="B328" s="7" t="s">
        <v>208</v>
      </c>
      <c r="C328" s="8"/>
      <c r="D328" s="8"/>
    </row>
    <row r="329" spans="1:4" x14ac:dyDescent="0.25">
      <c r="A329" s="6">
        <v>41080803</v>
      </c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21"/>
      <c r="D330" s="21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/>
      <c r="D333" s="8"/>
    </row>
    <row r="334" spans="1:4" x14ac:dyDescent="0.25">
      <c r="A334" s="6">
        <v>410902</v>
      </c>
      <c r="B334" s="7" t="s">
        <v>87</v>
      </c>
      <c r="C334" s="14"/>
      <c r="D334" s="14"/>
    </row>
    <row r="335" spans="1:4" x14ac:dyDescent="0.25">
      <c r="A335" s="6">
        <v>410903</v>
      </c>
      <c r="B335" s="7" t="s">
        <v>88</v>
      </c>
      <c r="C335" s="8"/>
      <c r="D335" s="8"/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74" t="s">
        <v>234</v>
      </c>
      <c r="C338" s="8"/>
      <c r="D338" s="8"/>
    </row>
    <row r="339" spans="1:4" x14ac:dyDescent="0.25">
      <c r="A339" s="6">
        <v>41090501</v>
      </c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>
        <v>41090503</v>
      </c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/>
      <c r="D342" s="8"/>
    </row>
    <row r="343" spans="1:4" ht="15.75" thickBot="1" x14ac:dyDescent="0.3">
      <c r="A343" s="19">
        <v>410907</v>
      </c>
      <c r="B343" s="20" t="s">
        <v>92</v>
      </c>
      <c r="C343" s="21"/>
      <c r="D343" s="21"/>
    </row>
    <row r="344" spans="1:4" ht="15.75" thickBot="1" x14ac:dyDescent="0.3">
      <c r="A344" s="9" t="s">
        <v>18</v>
      </c>
      <c r="B344" s="10"/>
      <c r="C344" s="75">
        <f>SUM(C333:C343)</f>
        <v>0</v>
      </c>
      <c r="D344" s="75">
        <f>SUM(D333:D343)</f>
        <v>0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/>
      <c r="D347" s="8"/>
    </row>
    <row r="348" spans="1:4" x14ac:dyDescent="0.25">
      <c r="A348" s="6">
        <v>411003</v>
      </c>
      <c r="B348" s="7" t="s">
        <v>88</v>
      </c>
      <c r="C348" s="8"/>
      <c r="D348" s="8"/>
    </row>
    <row r="349" spans="1:4" x14ac:dyDescent="0.25">
      <c r="A349" s="6">
        <v>411004</v>
      </c>
      <c r="B349" s="7" t="s">
        <v>89</v>
      </c>
      <c r="C349" s="8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>
        <v>41100501</v>
      </c>
      <c r="B351" s="7" t="s">
        <v>226</v>
      </c>
      <c r="C351" s="8"/>
      <c r="D351" s="8"/>
    </row>
    <row r="352" spans="1:4" x14ac:dyDescent="0.25">
      <c r="A352" s="6">
        <v>41100502</v>
      </c>
      <c r="B352" s="7" t="s">
        <v>208</v>
      </c>
      <c r="C352" s="8"/>
      <c r="D352" s="8"/>
    </row>
    <row r="353" spans="1:4" x14ac:dyDescent="0.25">
      <c r="A353" s="6">
        <v>41100503</v>
      </c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/>
      <c r="D354" s="8"/>
    </row>
    <row r="355" spans="1:4" ht="15.75" thickBot="1" x14ac:dyDescent="0.3">
      <c r="A355" s="19">
        <v>411007</v>
      </c>
      <c r="B355" s="20" t="s">
        <v>92</v>
      </c>
      <c r="C355" s="21"/>
      <c r="D355" s="21"/>
    </row>
    <row r="356" spans="1:4" ht="15.75" thickBot="1" x14ac:dyDescent="0.3">
      <c r="A356" s="9" t="s">
        <v>18</v>
      </c>
      <c r="B356" s="10"/>
      <c r="C356" s="11">
        <f>SUM(C346:C355)</f>
        <v>0</v>
      </c>
      <c r="D356" s="11">
        <f>SUM(D346:D355)</f>
        <v>0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/>
      <c r="D359" s="8"/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/>
      <c r="D362" s="8"/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>
        <v>41110801</v>
      </c>
      <c r="B366" s="7" t="s">
        <v>207</v>
      </c>
      <c r="C366" s="8"/>
      <c r="D366" s="8"/>
    </row>
    <row r="367" spans="1:4" x14ac:dyDescent="0.25">
      <c r="A367" s="6">
        <v>41110802</v>
      </c>
      <c r="B367" s="7" t="s">
        <v>208</v>
      </c>
      <c r="C367" s="8"/>
      <c r="D367" s="8"/>
    </row>
    <row r="368" spans="1:4" x14ac:dyDescent="0.25">
      <c r="A368" s="6">
        <v>41110803</v>
      </c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21"/>
      <c r="D371" s="21"/>
    </row>
    <row r="372" spans="1:4" ht="15.75" thickBot="1" x14ac:dyDescent="0.3">
      <c r="A372" s="9" t="s">
        <v>18</v>
      </c>
      <c r="B372" s="10"/>
      <c r="C372" s="11">
        <f>SUM(C358:C371)</f>
        <v>0</v>
      </c>
      <c r="D372" s="11">
        <f>SUM(D358:D371)</f>
        <v>0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/>
      <c r="D375" s="8"/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>
        <v>41120801</v>
      </c>
      <c r="B382" s="7" t="s">
        <v>207</v>
      </c>
      <c r="C382" s="8"/>
      <c r="D382" s="8"/>
    </row>
    <row r="383" spans="1:4" x14ac:dyDescent="0.25">
      <c r="A383" s="6">
        <v>41120802</v>
      </c>
      <c r="B383" s="7" t="s">
        <v>208</v>
      </c>
      <c r="C383" s="8"/>
      <c r="D383" s="8"/>
    </row>
    <row r="384" spans="1:4" x14ac:dyDescent="0.25">
      <c r="A384" s="6">
        <v>41120803</v>
      </c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21"/>
      <c r="D387" s="21"/>
    </row>
    <row r="388" spans="1:4" ht="15.75" thickBot="1" x14ac:dyDescent="0.3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>
        <v>42010601</v>
      </c>
      <c r="B397" s="7" t="s">
        <v>207</v>
      </c>
      <c r="C397" s="8"/>
      <c r="D397" s="8"/>
    </row>
    <row r="398" spans="1:4" x14ac:dyDescent="0.25">
      <c r="A398" s="6">
        <v>42010602</v>
      </c>
      <c r="B398" s="7" t="s">
        <v>208</v>
      </c>
      <c r="C398" s="8"/>
      <c r="D398" s="8"/>
    </row>
    <row r="399" spans="1:4" x14ac:dyDescent="0.25">
      <c r="A399" s="6">
        <v>42010603</v>
      </c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21"/>
      <c r="D401" s="21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>
        <v>42020601</v>
      </c>
      <c r="B410" s="7" t="s">
        <v>207</v>
      </c>
      <c r="C410" s="8"/>
      <c r="D410" s="8"/>
    </row>
    <row r="411" spans="1:4" x14ac:dyDescent="0.25">
      <c r="A411" s="6">
        <v>42020602</v>
      </c>
      <c r="B411" s="7" t="s">
        <v>208</v>
      </c>
      <c r="C411" s="8"/>
      <c r="D411" s="8"/>
    </row>
    <row r="412" spans="1:4" x14ac:dyDescent="0.25">
      <c r="A412" s="6">
        <v>42020603</v>
      </c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21"/>
      <c r="D414" s="21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>
        <v>42030601</v>
      </c>
      <c r="B423" s="7" t="s">
        <v>207</v>
      </c>
      <c r="C423" s="8"/>
      <c r="D423" s="8"/>
    </row>
    <row r="424" spans="1:4" x14ac:dyDescent="0.25">
      <c r="A424" s="6">
        <v>42030602</v>
      </c>
      <c r="B424" s="7" t="s">
        <v>208</v>
      </c>
      <c r="C424" s="8"/>
      <c r="D424" s="8"/>
    </row>
    <row r="425" spans="1:4" x14ac:dyDescent="0.25">
      <c r="A425" s="6">
        <v>42030603</v>
      </c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21"/>
      <c r="D427" s="21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>
        <v>42040601</v>
      </c>
      <c r="B436" s="7" t="s">
        <v>207</v>
      </c>
      <c r="C436" s="8"/>
      <c r="D436" s="8"/>
    </row>
    <row r="437" spans="1:4" x14ac:dyDescent="0.25">
      <c r="A437" s="6">
        <v>42040602</v>
      </c>
      <c r="B437" s="7" t="s">
        <v>208</v>
      </c>
      <c r="C437" s="8"/>
      <c r="D437" s="8"/>
    </row>
    <row r="438" spans="1:4" x14ac:dyDescent="0.25">
      <c r="A438" s="6">
        <v>42040603</v>
      </c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21"/>
      <c r="D440" s="21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>
        <v>42050501</v>
      </c>
      <c r="B448" s="7" t="s">
        <v>207</v>
      </c>
      <c r="C448" s="8"/>
      <c r="D448" s="8"/>
    </row>
    <row r="449" spans="1:4" x14ac:dyDescent="0.25">
      <c r="A449" s="6">
        <v>42050502</v>
      </c>
      <c r="B449" s="7" t="s">
        <v>208</v>
      </c>
      <c r="C449" s="8"/>
      <c r="D449" s="8"/>
    </row>
    <row r="450" spans="1:4" x14ac:dyDescent="0.25">
      <c r="A450" s="6">
        <v>42050503</v>
      </c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21"/>
      <c r="D452" s="21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>
        <v>42060501</v>
      </c>
      <c r="B460" s="7" t="s">
        <v>207</v>
      </c>
      <c r="C460" s="8"/>
      <c r="D460" s="8"/>
    </row>
    <row r="461" spans="1:4" x14ac:dyDescent="0.25">
      <c r="A461" s="6">
        <v>42060502</v>
      </c>
      <c r="B461" s="7" t="s">
        <v>208</v>
      </c>
      <c r="C461" s="8"/>
      <c r="D461" s="8"/>
    </row>
    <row r="462" spans="1:4" x14ac:dyDescent="0.25">
      <c r="A462" s="6">
        <v>42060503</v>
      </c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21"/>
      <c r="D464" s="21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>
        <v>42070501</v>
      </c>
      <c r="B472" s="7" t="s">
        <v>207</v>
      </c>
      <c r="C472" s="8"/>
      <c r="D472" s="8"/>
    </row>
    <row r="473" spans="1:4" x14ac:dyDescent="0.25">
      <c r="A473" s="6">
        <v>42070502</v>
      </c>
      <c r="B473" s="7" t="s">
        <v>208</v>
      </c>
      <c r="C473" s="8"/>
      <c r="D473" s="8"/>
    </row>
    <row r="474" spans="1:4" x14ac:dyDescent="0.25">
      <c r="A474" s="6">
        <v>42070503</v>
      </c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21"/>
      <c r="D476" s="21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>
        <v>42080401</v>
      </c>
      <c r="B483" s="7" t="s">
        <v>207</v>
      </c>
      <c r="C483" s="8"/>
      <c r="D483" s="8"/>
    </row>
    <row r="484" spans="1:4" x14ac:dyDescent="0.25">
      <c r="A484" s="6">
        <v>42080402</v>
      </c>
      <c r="B484" s="7" t="s">
        <v>208</v>
      </c>
      <c r="C484" s="8"/>
      <c r="D484" s="8"/>
    </row>
    <row r="485" spans="1:4" x14ac:dyDescent="0.25">
      <c r="A485" s="6">
        <v>42080403</v>
      </c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21"/>
      <c r="D487" s="21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>
        <v>42090401</v>
      </c>
      <c r="B494" s="7" t="s">
        <v>207</v>
      </c>
      <c r="C494" s="8"/>
      <c r="D494" s="8"/>
    </row>
    <row r="495" spans="1:4" x14ac:dyDescent="0.25">
      <c r="A495" s="6">
        <v>42090402</v>
      </c>
      <c r="B495" s="7" t="s">
        <v>208</v>
      </c>
      <c r="C495" s="8"/>
      <c r="D495" s="8"/>
    </row>
    <row r="496" spans="1:4" x14ac:dyDescent="0.25">
      <c r="A496" s="6">
        <v>42090403</v>
      </c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21"/>
      <c r="D498" s="21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>
        <v>42100801</v>
      </c>
      <c r="B509" s="7" t="s">
        <v>207</v>
      </c>
      <c r="C509" s="8"/>
      <c r="D509" s="8"/>
    </row>
    <row r="510" spans="1:4" x14ac:dyDescent="0.25">
      <c r="A510" s="6">
        <v>42100802</v>
      </c>
      <c r="B510" s="7" t="s">
        <v>208</v>
      </c>
      <c r="C510" s="8"/>
      <c r="D510" s="8"/>
    </row>
    <row r="511" spans="1:4" x14ac:dyDescent="0.25">
      <c r="A511" s="6">
        <v>42100803</v>
      </c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21"/>
      <c r="D512" s="21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>
        <v>42110801</v>
      </c>
      <c r="B523" s="7" t="s">
        <v>207</v>
      </c>
      <c r="C523" s="8"/>
      <c r="D523" s="8"/>
    </row>
    <row r="524" spans="1:4" x14ac:dyDescent="0.25">
      <c r="A524" s="6">
        <v>42110802</v>
      </c>
      <c r="B524" s="7" t="s">
        <v>208</v>
      </c>
      <c r="C524" s="8"/>
      <c r="D524" s="8"/>
    </row>
    <row r="525" spans="1:4" x14ac:dyDescent="0.25">
      <c r="A525" s="6">
        <v>42110803</v>
      </c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21"/>
      <c r="D526" s="21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6">
        <v>42120501</v>
      </c>
      <c r="B534" s="17" t="s">
        <v>207</v>
      </c>
      <c r="C534" s="18"/>
      <c r="D534" s="18"/>
    </row>
    <row r="535" spans="1:4" x14ac:dyDescent="0.25">
      <c r="A535" s="6">
        <v>42120502</v>
      </c>
      <c r="B535" s="17" t="s">
        <v>208</v>
      </c>
      <c r="C535" s="18"/>
      <c r="D535" s="18"/>
    </row>
    <row r="536" spans="1:4" x14ac:dyDescent="0.25">
      <c r="A536" s="6">
        <v>42120503</v>
      </c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21"/>
      <c r="D538" s="21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>
        <v>42130501</v>
      </c>
      <c r="B546" s="7" t="s">
        <v>207</v>
      </c>
      <c r="C546" s="8"/>
      <c r="D546" s="8"/>
    </row>
    <row r="547" spans="1:4" x14ac:dyDescent="0.25">
      <c r="A547" s="6">
        <v>42130502</v>
      </c>
      <c r="B547" s="7" t="s">
        <v>208</v>
      </c>
      <c r="C547" s="8"/>
      <c r="D547" s="8"/>
    </row>
    <row r="548" spans="1:4" x14ac:dyDescent="0.25">
      <c r="A548" s="6">
        <v>42130503</v>
      </c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21"/>
      <c r="D550" s="21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>
        <v>42140801</v>
      </c>
      <c r="B561" s="7" t="s">
        <v>207</v>
      </c>
      <c r="C561" s="8"/>
      <c r="D561" s="8"/>
    </row>
    <row r="562" spans="1:4" x14ac:dyDescent="0.25">
      <c r="A562" s="6">
        <v>42140802</v>
      </c>
      <c r="B562" s="7" t="s">
        <v>208</v>
      </c>
      <c r="C562" s="8"/>
      <c r="D562" s="8"/>
    </row>
    <row r="563" spans="1:4" x14ac:dyDescent="0.25">
      <c r="A563" s="6">
        <v>421408</v>
      </c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21"/>
      <c r="D566" s="21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>
        <v>42150801</v>
      </c>
      <c r="B577" s="7" t="s">
        <v>207</v>
      </c>
      <c r="C577" s="8"/>
      <c r="D577" s="8"/>
    </row>
    <row r="578" spans="1:4" x14ac:dyDescent="0.25">
      <c r="A578" s="6">
        <v>42150802</v>
      </c>
      <c r="B578" s="7" t="s">
        <v>208</v>
      </c>
      <c r="C578" s="8"/>
      <c r="D578" s="8"/>
    </row>
    <row r="579" spans="1:4" x14ac:dyDescent="0.25">
      <c r="A579" s="6">
        <v>42150803</v>
      </c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21"/>
      <c r="D582" s="21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/>
      <c r="D586" s="8"/>
    </row>
    <row r="587" spans="1:4" x14ac:dyDescent="0.25">
      <c r="A587" s="6">
        <v>430102</v>
      </c>
      <c r="B587" s="7" t="s">
        <v>95</v>
      </c>
      <c r="C587" s="8"/>
      <c r="D587" s="8"/>
    </row>
    <row r="588" spans="1:4" x14ac:dyDescent="0.25">
      <c r="A588" s="6">
        <v>430103</v>
      </c>
      <c r="B588" s="7" t="s">
        <v>96</v>
      </c>
      <c r="C588" s="8"/>
      <c r="D588" s="8"/>
    </row>
    <row r="589" spans="1:4" x14ac:dyDescent="0.25">
      <c r="A589" s="6">
        <v>430104</v>
      </c>
      <c r="B589" s="7" t="s">
        <v>97</v>
      </c>
      <c r="C589" s="8"/>
      <c r="D589" s="8"/>
    </row>
    <row r="590" spans="1:4" x14ac:dyDescent="0.25">
      <c r="A590" s="6">
        <v>430105</v>
      </c>
      <c r="B590" s="7" t="s">
        <v>98</v>
      </c>
      <c r="C590" s="8"/>
      <c r="D590" s="8"/>
    </row>
    <row r="591" spans="1:4" x14ac:dyDescent="0.25">
      <c r="A591" s="6">
        <v>430106</v>
      </c>
      <c r="B591" s="7" t="s">
        <v>271</v>
      </c>
      <c r="C591" s="8">
        <v>9560234</v>
      </c>
      <c r="D591" s="8">
        <v>6119631.8899999997</v>
      </c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>
        <v>74190</v>
      </c>
      <c r="D593" s="8">
        <v>64939.66</v>
      </c>
    </row>
    <row r="594" spans="1:4" x14ac:dyDescent="0.25">
      <c r="A594" s="6">
        <v>430109</v>
      </c>
      <c r="B594" s="7" t="s">
        <v>102</v>
      </c>
      <c r="C594" s="8"/>
      <c r="D594" s="8"/>
    </row>
    <row r="595" spans="1:4" x14ac:dyDescent="0.25">
      <c r="A595" s="6">
        <v>430110</v>
      </c>
      <c r="B595" s="7" t="s">
        <v>103</v>
      </c>
      <c r="C595" s="8"/>
      <c r="D595" s="8"/>
    </row>
    <row r="596" spans="1:4" x14ac:dyDescent="0.25">
      <c r="A596" s="6">
        <v>430111</v>
      </c>
      <c r="B596" s="7" t="s">
        <v>104</v>
      </c>
      <c r="C596" s="8"/>
      <c r="D596" s="8"/>
    </row>
    <row r="597" spans="1:4" x14ac:dyDescent="0.25">
      <c r="A597" s="6">
        <v>430112</v>
      </c>
      <c r="B597" s="7" t="s">
        <v>105</v>
      </c>
      <c r="C597" s="8"/>
      <c r="D597" s="8"/>
    </row>
    <row r="598" spans="1:4" x14ac:dyDescent="0.25">
      <c r="A598" s="6">
        <v>430113</v>
      </c>
      <c r="B598" s="7" t="s">
        <v>106</v>
      </c>
      <c r="C598" s="8"/>
      <c r="D598" s="8"/>
    </row>
    <row r="599" spans="1:4" x14ac:dyDescent="0.25">
      <c r="A599" s="6">
        <v>430114</v>
      </c>
      <c r="B599" s="7" t="s">
        <v>107</v>
      </c>
      <c r="C599" s="8"/>
      <c r="D599" s="8">
        <v>131933.88</v>
      </c>
    </row>
    <row r="600" spans="1:4" ht="15.75" thickBot="1" x14ac:dyDescent="0.3">
      <c r="A600" s="19">
        <v>430115</v>
      </c>
      <c r="B600" s="20" t="s">
        <v>108</v>
      </c>
      <c r="C600" s="21">
        <v>10588399</v>
      </c>
      <c r="D600" s="21">
        <v>574567.09</v>
      </c>
    </row>
    <row r="601" spans="1:4" ht="15.75" thickBot="1" x14ac:dyDescent="0.3">
      <c r="A601" s="9" t="s">
        <v>18</v>
      </c>
      <c r="B601" s="10"/>
      <c r="C601" s="11">
        <f>SUM(C586:C600)</f>
        <v>20222823</v>
      </c>
      <c r="D601" s="11">
        <f>SUM(D586:D600)</f>
        <v>6891072.5199999996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/>
      <c r="D603" s="8"/>
    </row>
    <row r="604" spans="1:4" x14ac:dyDescent="0.25">
      <c r="A604" s="6">
        <v>430202</v>
      </c>
      <c r="B604" s="7" t="s">
        <v>95</v>
      </c>
      <c r="C604" s="8"/>
      <c r="D604" s="8"/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/>
      <c r="D611" s="8"/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21"/>
      <c r="D617" s="21"/>
    </row>
    <row r="618" spans="1:4" ht="15.75" thickBot="1" x14ac:dyDescent="0.3">
      <c r="A618" s="9" t="s">
        <v>18</v>
      </c>
      <c r="B618" s="10"/>
      <c r="C618" s="11">
        <f>SUM(C603:C617)</f>
        <v>0</v>
      </c>
      <c r="D618" s="11">
        <f>SUM(D603:D617)</f>
        <v>0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/>
      <c r="D620" s="8"/>
    </row>
    <row r="621" spans="1:4" x14ac:dyDescent="0.25">
      <c r="A621" s="6">
        <v>430302</v>
      </c>
      <c r="B621" s="7" t="s">
        <v>95</v>
      </c>
      <c r="C621" s="8"/>
      <c r="D621" s="8"/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/>
      <c r="D623" s="8"/>
    </row>
    <row r="624" spans="1:4" x14ac:dyDescent="0.25">
      <c r="A624" s="6">
        <v>430305</v>
      </c>
      <c r="B624" s="7" t="s">
        <v>98</v>
      </c>
      <c r="C624" s="8"/>
      <c r="D624" s="8"/>
    </row>
    <row r="625" spans="1:4" x14ac:dyDescent="0.25">
      <c r="A625" s="6">
        <v>430306</v>
      </c>
      <c r="B625" s="7" t="s">
        <v>99</v>
      </c>
      <c r="C625" s="8"/>
      <c r="D625" s="8"/>
    </row>
    <row r="626" spans="1:4" x14ac:dyDescent="0.25">
      <c r="A626" s="6">
        <v>430307</v>
      </c>
      <c r="B626" s="7" t="s">
        <v>100</v>
      </c>
      <c r="C626" s="8"/>
      <c r="D626" s="8"/>
    </row>
    <row r="627" spans="1:4" x14ac:dyDescent="0.25">
      <c r="A627" s="6">
        <v>430308</v>
      </c>
      <c r="B627" s="7" t="s">
        <v>101</v>
      </c>
      <c r="C627" s="8"/>
      <c r="D627" s="8"/>
    </row>
    <row r="628" spans="1:4" x14ac:dyDescent="0.25">
      <c r="A628" s="6">
        <v>430309</v>
      </c>
      <c r="B628" s="7" t="s">
        <v>102</v>
      </c>
      <c r="C628" s="8"/>
      <c r="D628" s="8"/>
    </row>
    <row r="629" spans="1:4" x14ac:dyDescent="0.25">
      <c r="A629" s="6">
        <v>430310</v>
      </c>
      <c r="B629" s="7" t="s">
        <v>103</v>
      </c>
      <c r="C629" s="8"/>
      <c r="D629" s="8"/>
    </row>
    <row r="630" spans="1:4" x14ac:dyDescent="0.25">
      <c r="A630" s="6">
        <v>430311</v>
      </c>
      <c r="B630" s="7" t="s">
        <v>104</v>
      </c>
      <c r="C630" s="8"/>
      <c r="D630" s="8"/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21"/>
      <c r="D634" s="21"/>
    </row>
    <row r="635" spans="1:4" ht="15.75" thickBot="1" x14ac:dyDescent="0.3">
      <c r="A635" s="9" t="s">
        <v>18</v>
      </c>
      <c r="B635" s="10"/>
      <c r="C635" s="11">
        <f>SUM(C620:C634)</f>
        <v>0</v>
      </c>
      <c r="D635" s="11">
        <f>SUM(D620:D634)</f>
        <v>0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8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8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21"/>
      <c r="D651" s="21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/>
      <c r="D654" s="8"/>
    </row>
    <row r="655" spans="1:4" x14ac:dyDescent="0.25">
      <c r="A655" s="6">
        <v>430502</v>
      </c>
      <c r="B655" s="7" t="s">
        <v>95</v>
      </c>
      <c r="C655" s="8"/>
      <c r="D655" s="8"/>
    </row>
    <row r="656" spans="1:4" x14ac:dyDescent="0.25">
      <c r="A656" s="6">
        <v>430503</v>
      </c>
      <c r="B656" s="7" t="s">
        <v>96</v>
      </c>
      <c r="C656" s="8"/>
      <c r="D656" s="8"/>
    </row>
    <row r="657" spans="1:4" x14ac:dyDescent="0.25">
      <c r="A657" s="6">
        <v>430504</v>
      </c>
      <c r="B657" s="7" t="s">
        <v>97</v>
      </c>
      <c r="C657" s="8"/>
      <c r="D657" s="8"/>
    </row>
    <row r="658" spans="1:4" x14ac:dyDescent="0.25">
      <c r="A658" s="6">
        <v>430505</v>
      </c>
      <c r="B658" s="7" t="s">
        <v>98</v>
      </c>
      <c r="C658" s="8"/>
      <c r="D658" s="8"/>
    </row>
    <row r="659" spans="1:4" x14ac:dyDescent="0.25">
      <c r="A659" s="6">
        <v>430506</v>
      </c>
      <c r="B659" s="7" t="s">
        <v>99</v>
      </c>
      <c r="C659" s="8"/>
      <c r="D659" s="8"/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/>
      <c r="D661" s="8"/>
    </row>
    <row r="662" spans="1:4" x14ac:dyDescent="0.25">
      <c r="A662" s="6">
        <v>430509</v>
      </c>
      <c r="B662" s="7" t="s">
        <v>102</v>
      </c>
      <c r="C662" s="8"/>
      <c r="D662" s="8"/>
    </row>
    <row r="663" spans="1:4" x14ac:dyDescent="0.25">
      <c r="A663" s="6">
        <v>430510</v>
      </c>
      <c r="B663" s="7" t="s">
        <v>103</v>
      </c>
      <c r="C663" s="8"/>
      <c r="D663" s="8"/>
    </row>
    <row r="664" spans="1:4" x14ac:dyDescent="0.25">
      <c r="A664" s="6">
        <v>430511</v>
      </c>
      <c r="B664" s="7" t="s">
        <v>104</v>
      </c>
      <c r="C664" s="8"/>
      <c r="D664" s="8"/>
    </row>
    <row r="665" spans="1:4" x14ac:dyDescent="0.25">
      <c r="A665" s="6">
        <v>430512</v>
      </c>
      <c r="B665" s="7" t="s">
        <v>105</v>
      </c>
      <c r="C665" s="8"/>
      <c r="D665" s="8"/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21"/>
      <c r="D668" s="21"/>
    </row>
    <row r="669" spans="1:4" ht="15.75" thickBot="1" x14ac:dyDescent="0.3">
      <c r="A669" s="9" t="s">
        <v>18</v>
      </c>
      <c r="B669" s="10"/>
      <c r="C669" s="11">
        <f>SUM(C654:C668)</f>
        <v>0</v>
      </c>
      <c r="D669" s="11">
        <f>SUM(D654:D668)</f>
        <v>0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/>
      <c r="D671" s="8"/>
    </row>
    <row r="672" spans="1:4" x14ac:dyDescent="0.25">
      <c r="A672" s="6">
        <v>430602</v>
      </c>
      <c r="B672" s="7" t="s">
        <v>95</v>
      </c>
      <c r="C672" s="8"/>
      <c r="D672" s="8"/>
    </row>
    <row r="673" spans="1:4" x14ac:dyDescent="0.25">
      <c r="A673" s="6">
        <v>430603</v>
      </c>
      <c r="B673" s="7" t="s">
        <v>274</v>
      </c>
      <c r="C673" s="8"/>
      <c r="D673" s="8"/>
    </row>
    <row r="674" spans="1:4" x14ac:dyDescent="0.25">
      <c r="A674" s="6">
        <v>430604</v>
      </c>
      <c r="B674" s="7" t="s">
        <v>97</v>
      </c>
      <c r="C674" s="8"/>
      <c r="D674" s="8"/>
    </row>
    <row r="675" spans="1:4" x14ac:dyDescent="0.25">
      <c r="A675" s="6">
        <v>430605</v>
      </c>
      <c r="B675" s="7" t="s">
        <v>98</v>
      </c>
      <c r="C675" s="8"/>
      <c r="D675" s="8"/>
    </row>
    <row r="676" spans="1:4" x14ac:dyDescent="0.25">
      <c r="A676" s="6">
        <v>430606</v>
      </c>
      <c r="B676" s="7" t="s">
        <v>271</v>
      </c>
      <c r="C676" s="8">
        <v>95248.48</v>
      </c>
      <c r="D676" s="8">
        <v>524486.44999999995</v>
      </c>
    </row>
    <row r="677" spans="1:4" x14ac:dyDescent="0.25">
      <c r="A677" s="6">
        <v>430607</v>
      </c>
      <c r="B677" s="7" t="s">
        <v>100</v>
      </c>
      <c r="C677" s="8"/>
      <c r="D677" s="8"/>
    </row>
    <row r="678" spans="1:4" x14ac:dyDescent="0.25">
      <c r="A678" s="6">
        <v>430608</v>
      </c>
      <c r="B678" s="7" t="s">
        <v>101</v>
      </c>
      <c r="C678" s="8"/>
      <c r="D678" s="8"/>
    </row>
    <row r="679" spans="1:4" x14ac:dyDescent="0.25">
      <c r="A679" s="6">
        <v>430609</v>
      </c>
      <c r="B679" s="7" t="s">
        <v>102</v>
      </c>
      <c r="C679" s="8"/>
      <c r="D679" s="8"/>
    </row>
    <row r="680" spans="1:4" x14ac:dyDescent="0.25">
      <c r="A680" s="6">
        <v>430610</v>
      </c>
      <c r="B680" s="7" t="s">
        <v>103</v>
      </c>
      <c r="C680" s="8"/>
      <c r="D680" s="8"/>
    </row>
    <row r="681" spans="1:4" x14ac:dyDescent="0.25">
      <c r="A681" s="6">
        <v>430611</v>
      </c>
      <c r="B681" s="7" t="s">
        <v>104</v>
      </c>
      <c r="C681" s="8"/>
      <c r="D681" s="8"/>
    </row>
    <row r="682" spans="1:4" x14ac:dyDescent="0.25">
      <c r="A682" s="6">
        <v>430612</v>
      </c>
      <c r="B682" s="7" t="s">
        <v>105</v>
      </c>
      <c r="C682" s="8"/>
      <c r="D682" s="8"/>
    </row>
    <row r="683" spans="1:4" x14ac:dyDescent="0.25">
      <c r="A683" s="6">
        <v>430613</v>
      </c>
      <c r="B683" s="7" t="s">
        <v>106</v>
      </c>
      <c r="C683" s="8"/>
      <c r="D683" s="8"/>
    </row>
    <row r="684" spans="1:4" x14ac:dyDescent="0.25">
      <c r="A684" s="6">
        <v>430614</v>
      </c>
      <c r="B684" s="7" t="s">
        <v>107</v>
      </c>
      <c r="C684" s="8"/>
      <c r="D684" s="8"/>
    </row>
    <row r="685" spans="1:4" ht="15.75" thickBot="1" x14ac:dyDescent="0.3">
      <c r="A685" s="19">
        <v>430615</v>
      </c>
      <c r="B685" s="20" t="s">
        <v>108</v>
      </c>
      <c r="C685" s="21"/>
      <c r="D685" s="21"/>
    </row>
    <row r="686" spans="1:4" ht="15.75" thickBot="1" x14ac:dyDescent="0.3">
      <c r="A686" s="9" t="s">
        <v>18</v>
      </c>
      <c r="B686" s="10"/>
      <c r="C686" s="11">
        <f>SUM(C671:C685)</f>
        <v>95248.48</v>
      </c>
      <c r="D686" s="11">
        <f>SUM(D671:D685)</f>
        <v>524486.44999999995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/>
      <c r="D688" s="8"/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/>
    </row>
    <row r="693" spans="1:4" x14ac:dyDescent="0.25">
      <c r="A693" s="6">
        <v>430706</v>
      </c>
      <c r="B693" s="7" t="s">
        <v>99</v>
      </c>
      <c r="C693" s="8"/>
      <c r="D693" s="8"/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/>
      <c r="D695" s="8"/>
    </row>
    <row r="696" spans="1:4" x14ac:dyDescent="0.25">
      <c r="A696" s="6">
        <v>430709</v>
      </c>
      <c r="B696" s="7" t="s">
        <v>102</v>
      </c>
      <c r="C696" s="8"/>
      <c r="D696" s="8"/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/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76"/>
      <c r="D702" s="76"/>
    </row>
    <row r="703" spans="1:4" ht="15.75" thickBot="1" x14ac:dyDescent="0.3">
      <c r="A703" s="9" t="s">
        <v>18</v>
      </c>
      <c r="B703" s="10"/>
      <c r="C703" s="11">
        <f>SUM(C688:C702)</f>
        <v>0</v>
      </c>
      <c r="D703" s="11">
        <f>SUM(D688:D702)</f>
        <v>0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21"/>
      <c r="D719" s="21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/>
      <c r="D727" s="8"/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21"/>
      <c r="D736" s="21"/>
    </row>
    <row r="737" spans="1:4" ht="15.75" thickBot="1" x14ac:dyDescent="0.3">
      <c r="A737" s="9" t="s">
        <v>18</v>
      </c>
      <c r="B737" s="10"/>
      <c r="C737" s="11">
        <f>SUM(C722:C736)</f>
        <v>0</v>
      </c>
      <c r="D737" s="11">
        <f>SUM(D722:D736)</f>
        <v>0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/>
      <c r="D739" s="8"/>
    </row>
    <row r="740" spans="1:4" x14ac:dyDescent="0.25">
      <c r="A740" s="6">
        <v>431002</v>
      </c>
      <c r="B740" s="7" t="s">
        <v>95</v>
      </c>
      <c r="C740" s="8"/>
      <c r="D740" s="8"/>
    </row>
    <row r="741" spans="1:4" x14ac:dyDescent="0.25">
      <c r="A741" s="6">
        <v>431003</v>
      </c>
      <c r="B741" s="7" t="s">
        <v>274</v>
      </c>
      <c r="C741" s="8"/>
      <c r="D741" s="8"/>
    </row>
    <row r="742" spans="1:4" x14ac:dyDescent="0.25">
      <c r="A742" s="6">
        <v>431004</v>
      </c>
      <c r="B742" s="7" t="s">
        <v>97</v>
      </c>
      <c r="C742" s="8"/>
      <c r="D742" s="8"/>
    </row>
    <row r="743" spans="1:4" x14ac:dyDescent="0.25">
      <c r="A743" s="6">
        <v>431005</v>
      </c>
      <c r="B743" s="7" t="s">
        <v>98</v>
      </c>
      <c r="C743" s="8"/>
      <c r="D743" s="8"/>
    </row>
    <row r="744" spans="1:4" x14ac:dyDescent="0.25">
      <c r="A744" s="6">
        <v>431006</v>
      </c>
      <c r="B744" s="7" t="s">
        <v>99</v>
      </c>
      <c r="C744" s="8"/>
      <c r="D744" s="8"/>
    </row>
    <row r="745" spans="1:4" x14ac:dyDescent="0.25">
      <c r="A745" s="6">
        <v>431007</v>
      </c>
      <c r="B745" s="7" t="s">
        <v>100</v>
      </c>
      <c r="C745" s="8"/>
      <c r="D745" s="8"/>
    </row>
    <row r="746" spans="1:4" x14ac:dyDescent="0.25">
      <c r="A746" s="6">
        <v>431008</v>
      </c>
      <c r="B746" s="7" t="s">
        <v>101</v>
      </c>
      <c r="C746" s="8"/>
      <c r="D746" s="8"/>
    </row>
    <row r="747" spans="1:4" x14ac:dyDescent="0.25">
      <c r="A747" s="6">
        <v>431009</v>
      </c>
      <c r="B747" s="7" t="s">
        <v>102</v>
      </c>
      <c r="C747" s="8"/>
      <c r="D747" s="8"/>
    </row>
    <row r="748" spans="1:4" x14ac:dyDescent="0.25">
      <c r="A748" s="6">
        <v>431010</v>
      </c>
      <c r="B748" s="7" t="s">
        <v>103</v>
      </c>
      <c r="C748" s="8"/>
      <c r="D748" s="8"/>
    </row>
    <row r="749" spans="1:4" x14ac:dyDescent="0.25">
      <c r="A749" s="6">
        <v>431011</v>
      </c>
      <c r="B749" s="7" t="s">
        <v>104</v>
      </c>
      <c r="C749" s="8"/>
      <c r="D749" s="8"/>
    </row>
    <row r="750" spans="1:4" x14ac:dyDescent="0.25">
      <c r="A750" s="6">
        <v>431012</v>
      </c>
      <c r="B750" s="7" t="s">
        <v>105</v>
      </c>
      <c r="C750" s="8"/>
      <c r="D750" s="8"/>
    </row>
    <row r="751" spans="1:4" x14ac:dyDescent="0.25">
      <c r="A751" s="6">
        <v>431013</v>
      </c>
      <c r="B751" s="7" t="s">
        <v>106</v>
      </c>
      <c r="C751" s="8"/>
      <c r="D751" s="8"/>
    </row>
    <row r="752" spans="1:4" x14ac:dyDescent="0.25">
      <c r="A752" s="6">
        <v>431014</v>
      </c>
      <c r="B752" s="7" t="s">
        <v>107</v>
      </c>
      <c r="C752" s="8"/>
      <c r="D752" s="8"/>
    </row>
    <row r="753" spans="1:4" ht="15.75" thickBot="1" x14ac:dyDescent="0.3">
      <c r="A753" s="19">
        <v>431015</v>
      </c>
      <c r="B753" s="20" t="s">
        <v>108</v>
      </c>
      <c r="C753" s="21"/>
      <c r="D753" s="21"/>
    </row>
    <row r="754" spans="1:4" ht="15.75" thickBot="1" x14ac:dyDescent="0.3">
      <c r="A754" s="9" t="s">
        <v>18</v>
      </c>
      <c r="B754" s="10"/>
      <c r="C754" s="11">
        <f>SUM(C739:C753)</f>
        <v>0</v>
      </c>
      <c r="D754" s="11">
        <f>SUM(D739:D753)</f>
        <v>0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/>
      <c r="D756" s="8"/>
    </row>
    <row r="757" spans="1:4" x14ac:dyDescent="0.25">
      <c r="A757" s="6">
        <v>431102</v>
      </c>
      <c r="B757" s="7" t="s">
        <v>95</v>
      </c>
      <c r="C757" s="8"/>
      <c r="D757" s="8"/>
    </row>
    <row r="758" spans="1:4" x14ac:dyDescent="0.25">
      <c r="A758" s="6">
        <v>431103</v>
      </c>
      <c r="B758" s="7" t="s">
        <v>274</v>
      </c>
      <c r="C758" s="8"/>
      <c r="D758" s="8"/>
    </row>
    <row r="759" spans="1:4" x14ac:dyDescent="0.25">
      <c r="A759" s="6">
        <v>431104</v>
      </c>
      <c r="B759" s="7" t="s">
        <v>97</v>
      </c>
      <c r="C759" s="8"/>
      <c r="D759" s="8"/>
    </row>
    <row r="760" spans="1:4" x14ac:dyDescent="0.25">
      <c r="A760" s="6">
        <v>431105</v>
      </c>
      <c r="B760" s="7" t="s">
        <v>98</v>
      </c>
      <c r="C760" s="8"/>
      <c r="D760" s="8"/>
    </row>
    <row r="761" spans="1:4" x14ac:dyDescent="0.25">
      <c r="A761" s="6">
        <v>431106</v>
      </c>
      <c r="B761" s="7" t="s">
        <v>99</v>
      </c>
      <c r="C761" s="8">
        <v>248042.39</v>
      </c>
      <c r="D761" s="8">
        <v>220425.09</v>
      </c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/>
      <c r="D763" s="8"/>
    </row>
    <row r="764" spans="1:4" x14ac:dyDescent="0.25">
      <c r="A764" s="6">
        <v>431109</v>
      </c>
      <c r="B764" s="7" t="s">
        <v>102</v>
      </c>
      <c r="C764" s="8"/>
      <c r="D764" s="8"/>
    </row>
    <row r="765" spans="1:4" x14ac:dyDescent="0.25">
      <c r="A765" s="6">
        <v>431110</v>
      </c>
      <c r="B765" s="7" t="s">
        <v>103</v>
      </c>
      <c r="C765" s="8"/>
      <c r="D765" s="8"/>
    </row>
    <row r="766" spans="1:4" x14ac:dyDescent="0.25">
      <c r="A766" s="6">
        <v>431111</v>
      </c>
      <c r="B766" s="7" t="s">
        <v>104</v>
      </c>
      <c r="C766" s="8"/>
      <c r="D766" s="8"/>
    </row>
    <row r="767" spans="1:4" x14ac:dyDescent="0.25">
      <c r="A767" s="6">
        <v>431112</v>
      </c>
      <c r="B767" s="7" t="s">
        <v>105</v>
      </c>
      <c r="C767" s="8"/>
      <c r="D767" s="8"/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21"/>
      <c r="D770" s="21"/>
    </row>
    <row r="771" spans="1:4" ht="15.75" thickBot="1" x14ac:dyDescent="0.3">
      <c r="A771" s="9" t="s">
        <v>18</v>
      </c>
      <c r="B771" s="10"/>
      <c r="C771" s="11">
        <f>SUM(C756:C770)</f>
        <v>248042.39</v>
      </c>
      <c r="D771" s="11">
        <f>SUM(D756:D770)</f>
        <v>220425.09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/>
      <c r="D773" s="8"/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/>
      <c r="D775" s="8"/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/>
      <c r="D777" s="8"/>
    </row>
    <row r="778" spans="1:4" x14ac:dyDescent="0.25">
      <c r="A778" s="6">
        <v>431206</v>
      </c>
      <c r="B778" s="7" t="s">
        <v>99</v>
      </c>
      <c r="C778" s="8">
        <v>1463052.18</v>
      </c>
      <c r="D778" s="8">
        <v>1451297</v>
      </c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/>
      <c r="D780" s="8"/>
    </row>
    <row r="781" spans="1:4" x14ac:dyDescent="0.25">
      <c r="A781" s="6">
        <v>431209</v>
      </c>
      <c r="B781" s="7" t="s">
        <v>102</v>
      </c>
      <c r="C781" s="8"/>
      <c r="D781" s="8"/>
    </row>
    <row r="782" spans="1:4" x14ac:dyDescent="0.25">
      <c r="A782" s="6">
        <v>431210</v>
      </c>
      <c r="B782" s="7" t="s">
        <v>103</v>
      </c>
      <c r="C782" s="8"/>
      <c r="D782" s="8"/>
    </row>
    <row r="783" spans="1:4" x14ac:dyDescent="0.25">
      <c r="A783" s="6">
        <v>431211</v>
      </c>
      <c r="B783" s="7" t="s">
        <v>104</v>
      </c>
      <c r="C783" s="8"/>
      <c r="D783" s="8"/>
    </row>
    <row r="784" spans="1:4" x14ac:dyDescent="0.25">
      <c r="A784" s="6">
        <v>431212</v>
      </c>
      <c r="B784" s="7" t="s">
        <v>105</v>
      </c>
      <c r="C784" s="8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21"/>
      <c r="D787" s="21"/>
    </row>
    <row r="788" spans="1:4" ht="15.75" thickBot="1" x14ac:dyDescent="0.3">
      <c r="A788" s="9" t="s">
        <v>18</v>
      </c>
      <c r="B788" s="10"/>
      <c r="C788" s="11">
        <f>SUM(C773:C787)</f>
        <v>1463052.18</v>
      </c>
      <c r="D788" s="11">
        <f>SUM(D773:D787)</f>
        <v>1451297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/>
      <c r="D790" s="8"/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/>
    </row>
    <row r="795" spans="1:4" x14ac:dyDescent="0.25">
      <c r="A795" s="6">
        <v>431306</v>
      </c>
      <c r="B795" s="7" t="s">
        <v>99</v>
      </c>
      <c r="C795" s="18"/>
      <c r="D795" s="18"/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14"/>
      <c r="D797" s="14"/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21"/>
      <c r="D804" s="21"/>
    </row>
    <row r="805" spans="1:4" x14ac:dyDescent="0.25">
      <c r="A805" s="38" t="s">
        <v>18</v>
      </c>
      <c r="B805" s="39"/>
      <c r="C805" s="40">
        <f>SUM(C790:C804)</f>
        <v>0</v>
      </c>
      <c r="D805" s="40">
        <f>SUM(D790:D804)</f>
        <v>0</v>
      </c>
    </row>
    <row r="806" spans="1:4" x14ac:dyDescent="0.25">
      <c r="A806" s="41">
        <v>4314</v>
      </c>
      <c r="B806" s="42" t="s">
        <v>281</v>
      </c>
      <c r="C806" s="43"/>
      <c r="D806" s="43"/>
    </row>
    <row r="807" spans="1:4" ht="15.75" thickBot="1" x14ac:dyDescent="0.3">
      <c r="A807" s="44">
        <v>431401</v>
      </c>
      <c r="B807" s="35" t="s">
        <v>282</v>
      </c>
      <c r="C807" s="43"/>
      <c r="D807" s="43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21"/>
      <c r="D825" s="21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21"/>
      <c r="D842" s="21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21"/>
      <c r="D859" s="21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21"/>
      <c r="D876" s="21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21"/>
      <c r="D893" s="21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21"/>
      <c r="D910" s="21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21"/>
      <c r="D927" s="21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21"/>
      <c r="D944" s="21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5">
        <v>440915</v>
      </c>
      <c r="B961" s="20" t="s">
        <v>108</v>
      </c>
      <c r="C961" s="21"/>
      <c r="D961" s="21"/>
    </row>
    <row r="962" spans="1:4" ht="15.75" thickBot="1" x14ac:dyDescent="0.3">
      <c r="A962" s="46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21"/>
      <c r="D978" s="21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21"/>
      <c r="D995" s="21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21"/>
      <c r="D1012" s="21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21"/>
      <c r="D1029" s="21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21"/>
      <c r="D1046" s="21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21"/>
      <c r="D1063" s="21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21"/>
      <c r="D1080" s="21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7">
        <v>4417</v>
      </c>
      <c r="B1082" s="48" t="s">
        <v>281</v>
      </c>
      <c r="C1082" s="34"/>
      <c r="D1082" s="34"/>
    </row>
    <row r="1083" spans="1:4" ht="15.75" thickBot="1" x14ac:dyDescent="0.3">
      <c r="A1083" s="49">
        <v>441701</v>
      </c>
      <c r="B1083" s="50" t="s">
        <v>291</v>
      </c>
      <c r="C1083" s="51"/>
      <c r="D1083" s="51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/>
      <c r="D1087" s="8"/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>
        <v>145329</v>
      </c>
      <c r="D1092" s="8">
        <v>59321</v>
      </c>
    </row>
    <row r="1093" spans="1:4" x14ac:dyDescent="0.25">
      <c r="A1093" s="6">
        <v>450106</v>
      </c>
      <c r="B1093" s="7" t="s">
        <v>300</v>
      </c>
      <c r="C1093" s="8"/>
      <c r="D1093" s="8"/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/>
      <c r="D1095" s="8"/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/>
      <c r="D1097" s="8"/>
    </row>
    <row r="1098" spans="1:4" x14ac:dyDescent="0.25">
      <c r="A1098" s="6">
        <v>450109</v>
      </c>
      <c r="B1098" s="7" t="s">
        <v>305</v>
      </c>
      <c r="C1098" s="8"/>
      <c r="D1098" s="8"/>
    </row>
    <row r="1099" spans="1:4" x14ac:dyDescent="0.25">
      <c r="A1099" s="6">
        <v>450110</v>
      </c>
      <c r="B1099" s="7" t="s">
        <v>306</v>
      </c>
      <c r="C1099" s="8"/>
      <c r="D1099" s="8"/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18"/>
      <c r="D1101" s="18"/>
    </row>
    <row r="1102" spans="1:4" ht="15.75" thickBot="1" x14ac:dyDescent="0.3">
      <c r="A1102" s="9" t="s">
        <v>18</v>
      </c>
      <c r="B1102" s="10"/>
      <c r="C1102" s="11">
        <f>SUM(C1087:C1101)</f>
        <v>145329</v>
      </c>
      <c r="D1102" s="11">
        <f>SUM(D1087:D1101)</f>
        <v>59321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>
        <v>444111</v>
      </c>
      <c r="D1109" s="8">
        <v>59033.83</v>
      </c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/>
      <c r="D1111" s="8"/>
    </row>
    <row r="1112" spans="1:4" ht="15.75" thickBot="1" x14ac:dyDescent="0.3">
      <c r="A1112" s="16">
        <v>450310</v>
      </c>
      <c r="B1112" s="17" t="s">
        <v>38</v>
      </c>
      <c r="C1112" s="18"/>
      <c r="D1112" s="18">
        <v>43366.47</v>
      </c>
    </row>
    <row r="1113" spans="1:4" ht="15.75" thickBot="1" x14ac:dyDescent="0.3">
      <c r="A1113" s="9" t="s">
        <v>18</v>
      </c>
      <c r="B1113" s="10"/>
      <c r="C1113" s="11">
        <f>SUM(C1108:C1112)</f>
        <v>444111</v>
      </c>
      <c r="D1113" s="11">
        <f>SUM(D1108:D1112)</f>
        <v>102400.3</v>
      </c>
    </row>
    <row r="1114" spans="1:4" ht="15.75" thickBot="1" x14ac:dyDescent="0.3">
      <c r="A1114" s="27"/>
      <c r="B1114" s="20"/>
      <c r="C1114" s="28"/>
      <c r="D1114" s="28"/>
    </row>
    <row r="1115" spans="1:4" ht="15.75" thickBot="1" x14ac:dyDescent="0.3">
      <c r="A1115" s="29" t="s">
        <v>315</v>
      </c>
      <c r="B1115" s="30"/>
      <c r="C1115" s="3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22618606.050000001</v>
      </c>
      <c r="D1115" s="3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9249002.3599999994</v>
      </c>
    </row>
    <row r="1116" spans="1:4" x14ac:dyDescent="0.25">
      <c r="A1116" s="52"/>
      <c r="B1116" s="53"/>
      <c r="C1116" s="34"/>
      <c r="D1116" s="34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/>
      <c r="D1120" s="8"/>
    </row>
    <row r="1121" spans="1:4" x14ac:dyDescent="0.25">
      <c r="A1121" s="6">
        <v>510102</v>
      </c>
      <c r="B1121" s="7" t="s">
        <v>319</v>
      </c>
      <c r="C1121" s="8"/>
      <c r="D1121" s="8"/>
    </row>
    <row r="1122" spans="1:4" x14ac:dyDescent="0.25">
      <c r="A1122" s="6">
        <v>510103</v>
      </c>
      <c r="B1122" s="7" t="s">
        <v>320</v>
      </c>
      <c r="C1122" s="8"/>
      <c r="D1122" s="8"/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21"/>
      <c r="D1124" s="21"/>
    </row>
    <row r="1125" spans="1:4" ht="15.75" thickBot="1" x14ac:dyDescent="0.3">
      <c r="A1125" s="9" t="s">
        <v>18</v>
      </c>
      <c r="B1125" s="10"/>
      <c r="C1125" s="11">
        <f>SUM(C1120:C1124)</f>
        <v>0</v>
      </c>
      <c r="D1125" s="11">
        <f>SUM(D1120:D1124)</f>
        <v>0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>
        <v>51020301</v>
      </c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>
        <v>51020303</v>
      </c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/>
      <c r="D1136" s="8"/>
    </row>
    <row r="1137" spans="1:4" x14ac:dyDescent="0.25">
      <c r="A1137" s="6">
        <v>510302</v>
      </c>
      <c r="B1137" s="7" t="s">
        <v>204</v>
      </c>
      <c r="C1137" s="8"/>
      <c r="D1137" s="8"/>
    </row>
    <row r="1138" spans="1:4" x14ac:dyDescent="0.25">
      <c r="A1138" s="6">
        <v>510303</v>
      </c>
      <c r="B1138" s="7" t="s">
        <v>87</v>
      </c>
      <c r="C1138" s="8"/>
      <c r="D1138" s="8"/>
    </row>
    <row r="1139" spans="1:4" x14ac:dyDescent="0.25">
      <c r="A1139" s="6">
        <v>510304</v>
      </c>
      <c r="B1139" s="7" t="s">
        <v>88</v>
      </c>
      <c r="C1139" s="8"/>
      <c r="D1139" s="8"/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>
        <v>51030601</v>
      </c>
      <c r="B1142" s="7" t="s">
        <v>207</v>
      </c>
      <c r="C1142" s="8"/>
      <c r="D1142" s="8"/>
    </row>
    <row r="1143" spans="1:4" x14ac:dyDescent="0.25">
      <c r="A1143" s="6">
        <v>51030602</v>
      </c>
      <c r="B1143" s="7" t="s">
        <v>208</v>
      </c>
      <c r="C1143" s="8"/>
      <c r="D1143" s="8"/>
    </row>
    <row r="1144" spans="1:4" x14ac:dyDescent="0.25">
      <c r="A1144" s="6">
        <v>51030603</v>
      </c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/>
      <c r="D1145" s="8"/>
    </row>
    <row r="1146" spans="1:4" ht="15.75" thickBot="1" x14ac:dyDescent="0.3">
      <c r="A1146" s="19">
        <v>510308</v>
      </c>
      <c r="B1146" s="20" t="s">
        <v>210</v>
      </c>
      <c r="C1146" s="21"/>
      <c r="D1146" s="21"/>
    </row>
    <row r="1147" spans="1:4" ht="15.75" thickBot="1" x14ac:dyDescent="0.3">
      <c r="A1147" s="9" t="s">
        <v>18</v>
      </c>
      <c r="B1147" s="10"/>
      <c r="C1147" s="11">
        <f>SUM(C1136:C1146)</f>
        <v>0</v>
      </c>
      <c r="D1147" s="11">
        <f>SUM(D1136:D1146)</f>
        <v>0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14"/>
      <c r="D1149" s="14"/>
    </row>
    <row r="1150" spans="1:4" x14ac:dyDescent="0.25">
      <c r="A1150" s="6">
        <v>510402</v>
      </c>
      <c r="B1150" s="7" t="s">
        <v>88</v>
      </c>
      <c r="C1150" s="8"/>
      <c r="D1150" s="8"/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>
        <v>51040401</v>
      </c>
      <c r="B1153" s="7" t="s">
        <v>207</v>
      </c>
      <c r="C1153" s="8"/>
      <c r="D1153" s="8"/>
    </row>
    <row r="1154" spans="1:4" x14ac:dyDescent="0.25">
      <c r="A1154" s="6">
        <v>51040402</v>
      </c>
      <c r="B1154" s="7" t="s">
        <v>208</v>
      </c>
      <c r="C1154" s="8"/>
      <c r="D1154" s="8"/>
    </row>
    <row r="1155" spans="1:4" x14ac:dyDescent="0.25">
      <c r="A1155" s="6">
        <v>51040403</v>
      </c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/>
      <c r="D1156" s="8"/>
    </row>
    <row r="1157" spans="1:4" ht="15.75" thickBot="1" x14ac:dyDescent="0.3">
      <c r="A1157" s="19">
        <v>510406</v>
      </c>
      <c r="B1157" s="20" t="s">
        <v>210</v>
      </c>
      <c r="C1157" s="21"/>
      <c r="D1157" s="21"/>
    </row>
    <row r="1158" spans="1:4" ht="15.75" thickBot="1" x14ac:dyDescent="0.3">
      <c r="A1158" s="9" t="s">
        <v>18</v>
      </c>
      <c r="B1158" s="10"/>
      <c r="C1158" s="11">
        <f>SUM(C1149:C1157)</f>
        <v>0</v>
      </c>
      <c r="D1158" s="11">
        <f>SUM(D1149:D1157)</f>
        <v>0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14"/>
      <c r="D1160" s="14"/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>
        <v>51050401</v>
      </c>
      <c r="B1164" s="7" t="s">
        <v>207</v>
      </c>
      <c r="C1164" s="8"/>
      <c r="D1164" s="8"/>
    </row>
    <row r="1165" spans="1:4" x14ac:dyDescent="0.25">
      <c r="A1165" s="6">
        <v>51050402</v>
      </c>
      <c r="B1165" s="7" t="s">
        <v>208</v>
      </c>
      <c r="C1165" s="8"/>
      <c r="D1165" s="8"/>
    </row>
    <row r="1166" spans="1:4" x14ac:dyDescent="0.25">
      <c r="A1166" s="6">
        <v>51050403</v>
      </c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/>
      <c r="D1167" s="8"/>
    </row>
    <row r="1168" spans="1:4" ht="15.75" thickBot="1" x14ac:dyDescent="0.3">
      <c r="A1168" s="19">
        <v>510506</v>
      </c>
      <c r="B1168" s="20" t="s">
        <v>210</v>
      </c>
      <c r="C1168" s="21"/>
      <c r="D1168" s="21"/>
    </row>
    <row r="1169" spans="1:4" ht="15.75" thickBot="1" x14ac:dyDescent="0.3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14"/>
      <c r="D1172" s="14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>
        <v>51060501</v>
      </c>
      <c r="B1176" s="7" t="s">
        <v>207</v>
      </c>
      <c r="C1176" s="8"/>
      <c r="D1176" s="8"/>
    </row>
    <row r="1177" spans="1:4" x14ac:dyDescent="0.25">
      <c r="A1177" s="6">
        <v>51060502</v>
      </c>
      <c r="B1177" s="7" t="s">
        <v>208</v>
      </c>
      <c r="C1177" s="8"/>
      <c r="D1177" s="8"/>
    </row>
    <row r="1178" spans="1:4" x14ac:dyDescent="0.25">
      <c r="A1178" s="6">
        <v>51060503</v>
      </c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/>
      <c r="D1183" s="8"/>
    </row>
    <row r="1184" spans="1:4" x14ac:dyDescent="0.25">
      <c r="A1184" s="6">
        <v>510702</v>
      </c>
      <c r="B1184" s="7" t="s">
        <v>87</v>
      </c>
      <c r="C1184" s="8"/>
      <c r="D1184" s="8"/>
    </row>
    <row r="1185" spans="1:4" x14ac:dyDescent="0.25">
      <c r="A1185" s="6">
        <v>510703</v>
      </c>
      <c r="B1185" s="7" t="s">
        <v>88</v>
      </c>
      <c r="C1185" s="8"/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>
        <v>51070501</v>
      </c>
      <c r="B1188" s="7" t="s">
        <v>207</v>
      </c>
      <c r="C1188" s="8"/>
      <c r="D1188" s="8"/>
    </row>
    <row r="1189" spans="1:4" x14ac:dyDescent="0.25">
      <c r="A1189" s="6">
        <v>51070502</v>
      </c>
      <c r="B1189" s="7" t="s">
        <v>208</v>
      </c>
      <c r="C1189" s="8"/>
      <c r="D1189" s="8"/>
    </row>
    <row r="1190" spans="1:4" x14ac:dyDescent="0.25">
      <c r="A1190" s="6">
        <v>51070503</v>
      </c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/>
      <c r="D1191" s="8"/>
    </row>
    <row r="1192" spans="1:4" ht="15.75" thickBot="1" x14ac:dyDescent="0.3">
      <c r="A1192" s="19">
        <v>510707</v>
      </c>
      <c r="B1192" s="20" t="s">
        <v>210</v>
      </c>
      <c r="C1192" s="21"/>
      <c r="D1192" s="21"/>
    </row>
    <row r="1193" spans="1:4" ht="15.75" thickBot="1" x14ac:dyDescent="0.3">
      <c r="A1193" s="9" t="s">
        <v>18</v>
      </c>
      <c r="B1193" s="10"/>
      <c r="C1193" s="11">
        <f>SUM(C1183:C1192)</f>
        <v>0</v>
      </c>
      <c r="D1193" s="11">
        <f>SUM(D1183:D1192)</f>
        <v>0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>
        <v>51080501</v>
      </c>
      <c r="B1200" s="7" t="s">
        <v>207</v>
      </c>
      <c r="C1200" s="8"/>
      <c r="D1200" s="8"/>
    </row>
    <row r="1201" spans="1:4" x14ac:dyDescent="0.25">
      <c r="A1201" s="6">
        <v>51080502</v>
      </c>
      <c r="B1201" s="7" t="s">
        <v>208</v>
      </c>
      <c r="C1201" s="8"/>
      <c r="D1201" s="8"/>
    </row>
    <row r="1202" spans="1:4" x14ac:dyDescent="0.25">
      <c r="A1202" s="6">
        <v>51080503</v>
      </c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21"/>
      <c r="D1204" s="21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/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>
        <v>51090501</v>
      </c>
      <c r="B1212" s="7" t="s">
        <v>207</v>
      </c>
      <c r="C1212" s="8"/>
      <c r="D1212" s="8"/>
    </row>
    <row r="1213" spans="1:4" x14ac:dyDescent="0.25">
      <c r="A1213" s="6">
        <v>51090502</v>
      </c>
      <c r="B1213" s="7" t="s">
        <v>208</v>
      </c>
      <c r="C1213" s="8"/>
      <c r="D1213" s="8"/>
    </row>
    <row r="1214" spans="1:4" x14ac:dyDescent="0.25">
      <c r="A1214" s="6">
        <v>51090503</v>
      </c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21"/>
      <c r="D1216" s="21"/>
    </row>
    <row r="1217" spans="1:4" ht="15.75" thickBot="1" x14ac:dyDescent="0.3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>
        <v>51100501</v>
      </c>
      <c r="B1224" s="7" t="s">
        <v>207</v>
      </c>
      <c r="C1224" s="8"/>
      <c r="D1224" s="8"/>
    </row>
    <row r="1225" spans="1:4" x14ac:dyDescent="0.25">
      <c r="A1225" s="6">
        <v>51100502</v>
      </c>
      <c r="B1225" s="7" t="s">
        <v>208</v>
      </c>
      <c r="C1225" s="8"/>
      <c r="D1225" s="8"/>
    </row>
    <row r="1226" spans="1:4" x14ac:dyDescent="0.25">
      <c r="A1226" s="6">
        <v>51100503</v>
      </c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21"/>
      <c r="D1228" s="21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/>
      <c r="D1232" s="8"/>
    </row>
    <row r="1233" spans="1:4" x14ac:dyDescent="0.25">
      <c r="A1233" s="6">
        <v>511103</v>
      </c>
      <c r="B1233" s="7" t="s">
        <v>334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>
        <v>51110501</v>
      </c>
      <c r="B1236" s="7" t="s">
        <v>207</v>
      </c>
      <c r="C1236" s="8"/>
      <c r="D1236" s="8"/>
    </row>
    <row r="1237" spans="1:4" x14ac:dyDescent="0.25">
      <c r="A1237" s="6">
        <v>51110502</v>
      </c>
      <c r="B1237" s="7" t="s">
        <v>208</v>
      </c>
      <c r="C1237" s="8"/>
      <c r="D1237" s="8"/>
    </row>
    <row r="1238" spans="1:4" x14ac:dyDescent="0.25">
      <c r="A1238" s="6">
        <v>51110503</v>
      </c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21"/>
      <c r="D1240" s="21"/>
    </row>
    <row r="1241" spans="1:4" ht="15.75" thickBot="1" x14ac:dyDescent="0.3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54">
        <v>511201</v>
      </c>
      <c r="B1243" s="7" t="s">
        <v>86</v>
      </c>
      <c r="C1243" s="14"/>
      <c r="D1243" s="14"/>
    </row>
    <row r="1244" spans="1:4" x14ac:dyDescent="0.25">
      <c r="A1244" s="54">
        <v>511202</v>
      </c>
      <c r="B1244" s="7" t="s">
        <v>87</v>
      </c>
      <c r="C1244" s="14"/>
      <c r="D1244" s="14"/>
    </row>
    <row r="1245" spans="1:4" x14ac:dyDescent="0.25">
      <c r="A1245" s="54">
        <v>511203</v>
      </c>
      <c r="B1245" s="7" t="s">
        <v>334</v>
      </c>
      <c r="C1245" s="14"/>
      <c r="D1245" s="14"/>
    </row>
    <row r="1246" spans="1:4" x14ac:dyDescent="0.25">
      <c r="A1246" s="54">
        <v>511204</v>
      </c>
      <c r="B1246" s="7" t="s">
        <v>89</v>
      </c>
      <c r="C1246" s="14"/>
      <c r="D1246" s="14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>
        <v>51120501</v>
      </c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>
        <v>51120503</v>
      </c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/>
      <c r="D1251" s="8"/>
    </row>
    <row r="1252" spans="1:4" ht="15.75" thickBot="1" x14ac:dyDescent="0.3">
      <c r="A1252" s="16">
        <v>511207</v>
      </c>
      <c r="B1252" s="20" t="s">
        <v>92</v>
      </c>
      <c r="C1252" s="18"/>
      <c r="D1252" s="18"/>
    </row>
    <row r="1253" spans="1:4" ht="15.75" thickBot="1" x14ac:dyDescent="0.3">
      <c r="A1253" s="9" t="s">
        <v>18</v>
      </c>
      <c r="B1253" s="10"/>
      <c r="C1253" s="11">
        <f>SUM(C1243:C1252)</f>
        <v>0</v>
      </c>
      <c r="D1253" s="11">
        <f>SUM(D1243:D1252)</f>
        <v>0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/>
      <c r="D1256" s="8"/>
    </row>
    <row r="1257" spans="1:4" x14ac:dyDescent="0.25">
      <c r="A1257" s="6">
        <v>511303</v>
      </c>
      <c r="B1257" s="7" t="s">
        <v>334</v>
      </c>
      <c r="C1257" s="8"/>
      <c r="D1257" s="8"/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>
        <v>51130501</v>
      </c>
      <c r="B1260" s="7" t="s">
        <v>207</v>
      </c>
      <c r="C1260" s="8"/>
      <c r="D1260" s="8"/>
    </row>
    <row r="1261" spans="1:4" x14ac:dyDescent="0.25">
      <c r="A1261" s="6">
        <v>51130502</v>
      </c>
      <c r="B1261" s="7" t="s">
        <v>208</v>
      </c>
      <c r="C1261" s="8"/>
      <c r="D1261" s="8"/>
    </row>
    <row r="1262" spans="1:4" x14ac:dyDescent="0.25">
      <c r="A1262" s="6">
        <v>51130503</v>
      </c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/>
      <c r="D1263" s="8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0</v>
      </c>
      <c r="D1265" s="11">
        <f>SUM(D1255:D1264)</f>
        <v>0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/>
      <c r="D1267" s="8"/>
    </row>
    <row r="1268" spans="1:4" x14ac:dyDescent="0.25">
      <c r="A1268" s="6">
        <v>511402</v>
      </c>
      <c r="B1268" s="7" t="s">
        <v>339</v>
      </c>
      <c r="C1268" s="8"/>
      <c r="D1268" s="8"/>
    </row>
    <row r="1269" spans="1:4" x14ac:dyDescent="0.25">
      <c r="A1269" s="6">
        <v>511403</v>
      </c>
      <c r="B1269" s="7" t="s">
        <v>340</v>
      </c>
      <c r="C1269" s="8"/>
      <c r="D1269" s="8"/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/>
      <c r="D1271" s="8"/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15"/>
      <c r="D1274" s="8"/>
    </row>
    <row r="1275" spans="1:4" x14ac:dyDescent="0.25">
      <c r="A1275" s="6">
        <v>51140801</v>
      </c>
      <c r="B1275" s="7" t="s">
        <v>207</v>
      </c>
      <c r="C1275" s="8"/>
      <c r="D1275" s="8"/>
    </row>
    <row r="1276" spans="1:4" x14ac:dyDescent="0.25">
      <c r="A1276" s="6">
        <v>51140802</v>
      </c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5"/>
      <c r="C1281" s="11">
        <f>SUM(C1267:C1280)</f>
        <v>0</v>
      </c>
      <c r="D1281" s="11">
        <f>SUM(D1267:D1280)</f>
        <v>0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/>
      <c r="D1284" s="8"/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/>
      <c r="D1287" s="8"/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>
        <v>51150801</v>
      </c>
      <c r="B1291" s="7" t="s">
        <v>207</v>
      </c>
      <c r="C1291" s="18"/>
      <c r="D1291" s="18"/>
    </row>
    <row r="1292" spans="1:4" x14ac:dyDescent="0.25">
      <c r="A1292" s="16">
        <v>51150802</v>
      </c>
      <c r="B1292" s="7" t="s">
        <v>208</v>
      </c>
      <c r="C1292" s="18"/>
      <c r="D1292" s="18"/>
    </row>
    <row r="1293" spans="1:4" x14ac:dyDescent="0.25">
      <c r="A1293" s="16">
        <v>51150803</v>
      </c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/>
      <c r="D1299" s="8"/>
    </row>
    <row r="1300" spans="1:4" x14ac:dyDescent="0.25">
      <c r="A1300" s="6">
        <v>511602</v>
      </c>
      <c r="B1300" s="7" t="s">
        <v>348</v>
      </c>
      <c r="C1300" s="8"/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/>
      <c r="D1302" s="8"/>
    </row>
    <row r="1303" spans="1:4" x14ac:dyDescent="0.25">
      <c r="A1303" s="6">
        <v>511605</v>
      </c>
      <c r="B1303" s="7" t="s">
        <v>351</v>
      </c>
      <c r="C1303" s="8"/>
      <c r="D1303" s="8"/>
    </row>
    <row r="1304" spans="1:4" x14ac:dyDescent="0.25">
      <c r="A1304" s="6">
        <v>511606</v>
      </c>
      <c r="B1304" s="7" t="s">
        <v>352</v>
      </c>
      <c r="C1304" s="8"/>
      <c r="D1304" s="8"/>
    </row>
    <row r="1305" spans="1:4" x14ac:dyDescent="0.25">
      <c r="A1305" s="6">
        <v>511607</v>
      </c>
      <c r="B1305" s="7" t="s">
        <v>353</v>
      </c>
      <c r="C1305" s="8"/>
      <c r="D1305" s="8"/>
    </row>
    <row r="1306" spans="1:4" x14ac:dyDescent="0.25">
      <c r="A1306" s="6">
        <v>511608</v>
      </c>
      <c r="B1306" s="7" t="s">
        <v>354</v>
      </c>
      <c r="C1306" s="8"/>
      <c r="D1306" s="8"/>
    </row>
    <row r="1307" spans="1:4" x14ac:dyDescent="0.25">
      <c r="A1307" s="6">
        <v>511609</v>
      </c>
      <c r="B1307" s="7" t="s">
        <v>355</v>
      </c>
      <c r="C1307" s="8"/>
      <c r="D1307" s="8"/>
    </row>
    <row r="1308" spans="1:4" x14ac:dyDescent="0.25">
      <c r="A1308" s="6">
        <v>511610</v>
      </c>
      <c r="B1308" s="7" t="s">
        <v>356</v>
      </c>
      <c r="C1308" s="8"/>
      <c r="D1308" s="8"/>
    </row>
    <row r="1309" spans="1:4" x14ac:dyDescent="0.25">
      <c r="A1309" s="6">
        <v>511611</v>
      </c>
      <c r="B1309" s="7" t="s">
        <v>357</v>
      </c>
      <c r="C1309" s="8"/>
      <c r="D1309" s="8"/>
    </row>
    <row r="1310" spans="1:4" x14ac:dyDescent="0.25">
      <c r="A1310" s="6">
        <v>511612</v>
      </c>
      <c r="B1310" s="7" t="s">
        <v>358</v>
      </c>
      <c r="C1310" s="8"/>
      <c r="D1310" s="8"/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/>
      <c r="D1314" s="8"/>
    </row>
    <row r="1315" spans="1:4" x14ac:dyDescent="0.25">
      <c r="A1315" s="6">
        <v>511617</v>
      </c>
      <c r="B1315" s="7" t="s">
        <v>363</v>
      </c>
      <c r="C1315" s="8"/>
      <c r="D1315" s="8"/>
    </row>
    <row r="1316" spans="1:4" x14ac:dyDescent="0.25">
      <c r="A1316" s="6">
        <v>511618</v>
      </c>
      <c r="B1316" s="7" t="s">
        <v>364</v>
      </c>
      <c r="C1316" s="8"/>
      <c r="D1316" s="8"/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/>
      <c r="D1318" s="8"/>
    </row>
    <row r="1319" spans="1:4" x14ac:dyDescent="0.25">
      <c r="A1319" s="6">
        <v>511621</v>
      </c>
      <c r="B1319" s="7" t="s">
        <v>367</v>
      </c>
      <c r="C1319" s="8"/>
      <c r="D1319" s="8"/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/>
      <c r="D1321" s="8"/>
    </row>
    <row r="1322" spans="1:4" x14ac:dyDescent="0.25">
      <c r="A1322" s="6">
        <v>511624</v>
      </c>
      <c r="B1322" s="7" t="s">
        <v>370</v>
      </c>
      <c r="C1322" s="8"/>
      <c r="D1322" s="8"/>
    </row>
    <row r="1323" spans="1:4" x14ac:dyDescent="0.25">
      <c r="A1323" s="6">
        <v>511625</v>
      </c>
      <c r="B1323" s="7" t="s">
        <v>371</v>
      </c>
      <c r="C1323" s="8"/>
      <c r="D1323" s="8"/>
    </row>
    <row r="1324" spans="1:4" x14ac:dyDescent="0.25">
      <c r="A1324" s="6">
        <v>511626</v>
      </c>
      <c r="B1324" s="7" t="s">
        <v>372</v>
      </c>
      <c r="C1324" s="8"/>
      <c r="D1324" s="8"/>
    </row>
    <row r="1325" spans="1:4" x14ac:dyDescent="0.25">
      <c r="A1325" s="6">
        <v>511627</v>
      </c>
      <c r="B1325" s="7" t="s">
        <v>373</v>
      </c>
      <c r="C1325" s="8"/>
      <c r="D1325" s="8"/>
    </row>
    <row r="1326" spans="1:4" x14ac:dyDescent="0.25">
      <c r="A1326" s="6">
        <v>511628</v>
      </c>
      <c r="B1326" s="7" t="s">
        <v>374</v>
      </c>
      <c r="C1326" s="8"/>
      <c r="D1326" s="8"/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/>
      <c r="D1329" s="8"/>
    </row>
    <row r="1330" spans="1:4" x14ac:dyDescent="0.25">
      <c r="A1330" s="6">
        <v>511632</v>
      </c>
      <c r="B1330" s="7" t="s">
        <v>378</v>
      </c>
      <c r="C1330" s="8"/>
      <c r="D1330" s="8"/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/>
      <c r="D1332" s="8"/>
    </row>
    <row r="1333" spans="1:4" x14ac:dyDescent="0.25">
      <c r="A1333" s="6">
        <v>511635</v>
      </c>
      <c r="B1333" s="7" t="s">
        <v>381</v>
      </c>
      <c r="C1333" s="8"/>
      <c r="D1333" s="8"/>
    </row>
    <row r="1334" spans="1:4" x14ac:dyDescent="0.25">
      <c r="A1334" s="6">
        <v>511636</v>
      </c>
      <c r="B1334" s="7" t="s">
        <v>382</v>
      </c>
      <c r="C1334" s="8"/>
      <c r="D1334" s="8"/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/>
      <c r="D1338" s="8"/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/>
      <c r="D1342" s="8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>
        <v>52010801</v>
      </c>
      <c r="B1360" s="7" t="s">
        <v>207</v>
      </c>
      <c r="C1360" s="8"/>
      <c r="D1360" s="8"/>
    </row>
    <row r="1361" spans="1:4" x14ac:dyDescent="0.25">
      <c r="A1361" s="6">
        <v>52010802</v>
      </c>
      <c r="B1361" s="7" t="s">
        <v>208</v>
      </c>
      <c r="C1361" s="8"/>
      <c r="D1361" s="8"/>
    </row>
    <row r="1362" spans="1:4" x14ac:dyDescent="0.25">
      <c r="A1362" s="6">
        <v>52010803</v>
      </c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21"/>
      <c r="D1363" s="21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>
        <v>52020801</v>
      </c>
      <c r="B1374" s="7" t="s">
        <v>207</v>
      </c>
      <c r="C1374" s="8"/>
      <c r="D1374" s="8"/>
    </row>
    <row r="1375" spans="1:4" x14ac:dyDescent="0.25">
      <c r="A1375" s="6">
        <v>52020802</v>
      </c>
      <c r="B1375" s="7" t="s">
        <v>208</v>
      </c>
      <c r="C1375" s="8"/>
      <c r="D1375" s="8"/>
    </row>
    <row r="1376" spans="1:4" x14ac:dyDescent="0.25">
      <c r="A1376" s="6">
        <v>52020803</v>
      </c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21"/>
      <c r="D1377" s="21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>
        <v>52030501</v>
      </c>
      <c r="B1385" s="7" t="s">
        <v>207</v>
      </c>
      <c r="C1385" s="8"/>
      <c r="D1385" s="8"/>
    </row>
    <row r="1386" spans="1:4" x14ac:dyDescent="0.25">
      <c r="A1386" s="6">
        <v>52030502</v>
      </c>
      <c r="B1386" s="7" t="s">
        <v>208</v>
      </c>
      <c r="C1386" s="8"/>
      <c r="D1386" s="8"/>
    </row>
    <row r="1387" spans="1:4" x14ac:dyDescent="0.25">
      <c r="A1387" s="6">
        <v>52030503</v>
      </c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21"/>
      <c r="D1389" s="21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>
        <v>52040601</v>
      </c>
      <c r="B1398" s="7" t="s">
        <v>207</v>
      </c>
      <c r="C1398" s="8"/>
      <c r="D1398" s="8"/>
    </row>
    <row r="1399" spans="1:4" x14ac:dyDescent="0.25">
      <c r="A1399" s="6">
        <v>52040602</v>
      </c>
      <c r="B1399" s="7" t="s">
        <v>208</v>
      </c>
      <c r="C1399" s="8"/>
      <c r="D1399" s="8"/>
    </row>
    <row r="1400" spans="1:4" x14ac:dyDescent="0.25">
      <c r="A1400" s="6">
        <v>52040603</v>
      </c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21"/>
      <c r="D1402" s="21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>
        <v>52050501</v>
      </c>
      <c r="B1410" s="7" t="s">
        <v>207</v>
      </c>
      <c r="C1410" s="8"/>
      <c r="D1410" s="8"/>
    </row>
    <row r="1411" spans="1:4" x14ac:dyDescent="0.25">
      <c r="A1411" s="6">
        <v>52050502</v>
      </c>
      <c r="B1411" s="7" t="s">
        <v>208</v>
      </c>
      <c r="C1411" s="8"/>
      <c r="D1411" s="8"/>
    </row>
    <row r="1412" spans="1:4" x14ac:dyDescent="0.25">
      <c r="A1412" s="6">
        <v>52050503</v>
      </c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>
        <v>52060401</v>
      </c>
      <c r="B1421" s="7" t="s">
        <v>207</v>
      </c>
      <c r="C1421" s="8"/>
      <c r="D1421" s="8"/>
    </row>
    <row r="1422" spans="1:4" x14ac:dyDescent="0.25">
      <c r="A1422" s="6">
        <v>52060402</v>
      </c>
      <c r="B1422" s="7" t="s">
        <v>208</v>
      </c>
      <c r="C1422" s="8"/>
      <c r="D1422" s="8"/>
    </row>
    <row r="1423" spans="1:4" x14ac:dyDescent="0.25">
      <c r="A1423" s="6">
        <v>52060403</v>
      </c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21"/>
      <c r="D1425" s="21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>
        <v>52070401</v>
      </c>
      <c r="B1432" s="7" t="s">
        <v>207</v>
      </c>
      <c r="C1432" s="8"/>
      <c r="D1432" s="8"/>
    </row>
    <row r="1433" spans="1:4" x14ac:dyDescent="0.25">
      <c r="A1433" s="6">
        <v>52070402</v>
      </c>
      <c r="B1433" s="7" t="s">
        <v>208</v>
      </c>
      <c r="C1433" s="8"/>
      <c r="D1433" s="8"/>
    </row>
    <row r="1434" spans="1:4" x14ac:dyDescent="0.25">
      <c r="A1434" s="6">
        <v>52070403</v>
      </c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21"/>
      <c r="D1436" s="21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>
        <v>52080501</v>
      </c>
      <c r="B1444" s="7" t="s">
        <v>207</v>
      </c>
      <c r="C1444" s="8"/>
      <c r="D1444" s="8"/>
    </row>
    <row r="1445" spans="1:4" x14ac:dyDescent="0.25">
      <c r="A1445" s="6">
        <v>52080502</v>
      </c>
      <c r="B1445" s="7" t="s">
        <v>208</v>
      </c>
      <c r="C1445" s="8"/>
      <c r="D1445" s="8"/>
    </row>
    <row r="1446" spans="1:4" x14ac:dyDescent="0.25">
      <c r="A1446" s="6">
        <v>52080503</v>
      </c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21"/>
      <c r="D1448" s="21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>
        <v>52090501</v>
      </c>
      <c r="B1456" s="7" t="s">
        <v>207</v>
      </c>
      <c r="C1456" s="8"/>
      <c r="D1456" s="8"/>
    </row>
    <row r="1457" spans="1:4" x14ac:dyDescent="0.25">
      <c r="A1457" s="6">
        <v>52090502</v>
      </c>
      <c r="B1457" s="7" t="s">
        <v>208</v>
      </c>
      <c r="C1457" s="8"/>
      <c r="D1457" s="8"/>
    </row>
    <row r="1458" spans="1:4" x14ac:dyDescent="0.25">
      <c r="A1458" s="6">
        <v>52090503</v>
      </c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21"/>
      <c r="D1460" s="21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>
        <v>52100501</v>
      </c>
      <c r="B1468" s="7" t="s">
        <v>207</v>
      </c>
      <c r="C1468" s="8"/>
      <c r="D1468" s="8"/>
    </row>
    <row r="1469" spans="1:4" x14ac:dyDescent="0.25">
      <c r="A1469" s="6">
        <v>52100502</v>
      </c>
      <c r="B1469" s="7" t="s">
        <v>208</v>
      </c>
      <c r="C1469" s="8"/>
      <c r="D1469" s="8"/>
    </row>
    <row r="1470" spans="1:4" x14ac:dyDescent="0.25">
      <c r="A1470" s="6">
        <v>52100503</v>
      </c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21"/>
      <c r="D1472" s="21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>
        <v>52110501</v>
      </c>
      <c r="B1480" s="7" t="s">
        <v>207</v>
      </c>
      <c r="C1480" s="8"/>
      <c r="D1480" s="8"/>
    </row>
    <row r="1481" spans="1:4" x14ac:dyDescent="0.25">
      <c r="A1481" s="6">
        <v>52110502</v>
      </c>
      <c r="B1481" s="7" t="s">
        <v>208</v>
      </c>
      <c r="C1481" s="8"/>
      <c r="D1481" s="8"/>
    </row>
    <row r="1482" spans="1:4" x14ac:dyDescent="0.25">
      <c r="A1482" s="6">
        <v>52110503</v>
      </c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21"/>
      <c r="D1484" s="21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>
        <v>52120501</v>
      </c>
      <c r="B1492" s="7" t="s">
        <v>207</v>
      </c>
      <c r="C1492" s="8"/>
      <c r="D1492" s="8"/>
    </row>
    <row r="1493" spans="1:4" x14ac:dyDescent="0.25">
      <c r="A1493" s="6">
        <v>52120502</v>
      </c>
      <c r="B1493" s="7" t="s">
        <v>208</v>
      </c>
      <c r="C1493" s="8"/>
      <c r="D1493" s="8"/>
    </row>
    <row r="1494" spans="1:4" x14ac:dyDescent="0.25">
      <c r="A1494" s="6">
        <v>52120503</v>
      </c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21"/>
      <c r="D1496" s="21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>
        <v>52130501</v>
      </c>
      <c r="B1504" s="7" t="s">
        <v>207</v>
      </c>
      <c r="C1504" s="8"/>
      <c r="D1504" s="8"/>
    </row>
    <row r="1505" spans="1:4" x14ac:dyDescent="0.25">
      <c r="A1505" s="6">
        <v>52130502</v>
      </c>
      <c r="B1505" s="7" t="s">
        <v>208</v>
      </c>
      <c r="C1505" s="8"/>
      <c r="D1505" s="8"/>
    </row>
    <row r="1506" spans="1:4" x14ac:dyDescent="0.25">
      <c r="A1506" s="6">
        <v>52130503</v>
      </c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21"/>
      <c r="D1508" s="21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>
        <v>52140501</v>
      </c>
      <c r="B1516" s="7" t="s">
        <v>207</v>
      </c>
      <c r="C1516" s="8"/>
      <c r="D1516" s="8"/>
    </row>
    <row r="1517" spans="1:4" x14ac:dyDescent="0.25">
      <c r="A1517" s="6">
        <v>52140502</v>
      </c>
      <c r="B1517" s="7" t="s">
        <v>208</v>
      </c>
      <c r="C1517" s="8"/>
      <c r="D1517" s="8"/>
    </row>
    <row r="1518" spans="1:4" x14ac:dyDescent="0.25">
      <c r="A1518" s="6">
        <v>52140503</v>
      </c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21"/>
      <c r="D1520" s="21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>
        <v>52150501</v>
      </c>
      <c r="B1528" s="7" t="s">
        <v>207</v>
      </c>
      <c r="C1528" s="8"/>
      <c r="D1528" s="8"/>
    </row>
    <row r="1529" spans="1:4" x14ac:dyDescent="0.25">
      <c r="A1529" s="6">
        <v>52150502</v>
      </c>
      <c r="B1529" s="7" t="s">
        <v>208</v>
      </c>
      <c r="C1529" s="8"/>
      <c r="D1529" s="8"/>
    </row>
    <row r="1530" spans="1:4" x14ac:dyDescent="0.25">
      <c r="A1530" s="6">
        <v>52150503</v>
      </c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21"/>
      <c r="D1532" s="21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>
        <v>52160801</v>
      </c>
      <c r="B1543" s="7" t="s">
        <v>207</v>
      </c>
      <c r="C1543" s="8"/>
      <c r="D1543" s="8"/>
    </row>
    <row r="1544" spans="1:4" x14ac:dyDescent="0.25">
      <c r="A1544" s="6">
        <v>52160802</v>
      </c>
      <c r="B1544" s="7" t="s">
        <v>208</v>
      </c>
      <c r="C1544" s="8"/>
      <c r="D1544" s="8"/>
    </row>
    <row r="1545" spans="1:4" x14ac:dyDescent="0.25">
      <c r="A1545" s="6">
        <v>52160803</v>
      </c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21"/>
      <c r="D1548" s="21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>
        <v>52170801</v>
      </c>
      <c r="B1559" s="7" t="s">
        <v>207</v>
      </c>
      <c r="C1559" s="8"/>
      <c r="D1559" s="8"/>
    </row>
    <row r="1560" spans="1:4" x14ac:dyDescent="0.25">
      <c r="A1560" s="6">
        <v>52170802</v>
      </c>
      <c r="B1560" s="7" t="s">
        <v>208</v>
      </c>
      <c r="C1560" s="8"/>
      <c r="D1560" s="8"/>
    </row>
    <row r="1561" spans="1:4" x14ac:dyDescent="0.25">
      <c r="A1561" s="6">
        <v>52170803</v>
      </c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21"/>
      <c r="D1564" s="21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/>
      <c r="D1612" s="8"/>
    </row>
    <row r="1613" spans="1:4" x14ac:dyDescent="0.25">
      <c r="A1613" s="6">
        <v>530102</v>
      </c>
      <c r="B1613" s="7" t="s">
        <v>95</v>
      </c>
      <c r="C1613" s="8"/>
      <c r="D1613" s="8"/>
    </row>
    <row r="1614" spans="1:4" x14ac:dyDescent="0.25">
      <c r="A1614" s="6">
        <v>530103</v>
      </c>
      <c r="B1614" s="7" t="s">
        <v>96</v>
      </c>
      <c r="C1614" s="8"/>
      <c r="D1614" s="8"/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/>
      <c r="D1616" s="8"/>
    </row>
    <row r="1617" spans="1:4" x14ac:dyDescent="0.25">
      <c r="A1617" s="6">
        <v>530106</v>
      </c>
      <c r="B1617" s="7" t="s">
        <v>99</v>
      </c>
      <c r="C1617" s="8">
        <v>1539318</v>
      </c>
      <c r="D1617" s="8">
        <v>315578.32</v>
      </c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/>
      <c r="D1619" s="8"/>
    </row>
    <row r="1620" spans="1:4" x14ac:dyDescent="0.25">
      <c r="A1620" s="6">
        <v>530109</v>
      </c>
      <c r="B1620" s="7" t="s">
        <v>102</v>
      </c>
      <c r="C1620" s="8"/>
      <c r="D1620" s="8"/>
    </row>
    <row r="1621" spans="1:4" x14ac:dyDescent="0.25">
      <c r="A1621" s="6">
        <v>530110</v>
      </c>
      <c r="B1621" s="7" t="s">
        <v>103</v>
      </c>
      <c r="C1621" s="8"/>
      <c r="D1621" s="8"/>
    </row>
    <row r="1622" spans="1:4" x14ac:dyDescent="0.25">
      <c r="A1622" s="6">
        <v>530111</v>
      </c>
      <c r="B1622" s="7" t="s">
        <v>104</v>
      </c>
      <c r="C1622" s="8"/>
      <c r="D1622" s="8"/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21"/>
      <c r="D1626" s="21"/>
    </row>
    <row r="1627" spans="1:4" ht="15.75" thickBot="1" x14ac:dyDescent="0.3">
      <c r="A1627" s="9" t="s">
        <v>18</v>
      </c>
      <c r="B1627" s="10"/>
      <c r="C1627" s="11">
        <f>SUM(C1612:C1626)</f>
        <v>1539318</v>
      </c>
      <c r="D1627" s="11">
        <f>SUM(D1612:D1626)</f>
        <v>315578.32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/>
      <c r="D1629" s="8"/>
    </row>
    <row r="1630" spans="1:4" x14ac:dyDescent="0.25">
      <c r="A1630" s="6">
        <v>530202</v>
      </c>
      <c r="B1630" s="7" t="s">
        <v>95</v>
      </c>
      <c r="C1630" s="8"/>
      <c r="D1630" s="8"/>
    </row>
    <row r="1631" spans="1:4" x14ac:dyDescent="0.25">
      <c r="A1631" s="6">
        <v>530203</v>
      </c>
      <c r="B1631" s="7" t="s">
        <v>96</v>
      </c>
      <c r="C1631" s="8"/>
      <c r="D1631" s="8"/>
    </row>
    <row r="1632" spans="1:4" x14ac:dyDescent="0.25">
      <c r="A1632" s="6">
        <v>530204</v>
      </c>
      <c r="B1632" s="7" t="s">
        <v>97</v>
      </c>
      <c r="C1632" s="8"/>
      <c r="D1632" s="8"/>
    </row>
    <row r="1633" spans="1:4" x14ac:dyDescent="0.25">
      <c r="A1633" s="6">
        <v>530205</v>
      </c>
      <c r="B1633" s="7" t="s">
        <v>98</v>
      </c>
      <c r="C1633" s="8"/>
      <c r="D1633" s="8"/>
    </row>
    <row r="1634" spans="1:4" x14ac:dyDescent="0.25">
      <c r="A1634" s="6">
        <v>530206</v>
      </c>
      <c r="B1634" s="7" t="s">
        <v>99</v>
      </c>
      <c r="C1634" s="8">
        <v>303262.53999999998</v>
      </c>
      <c r="D1634" s="8">
        <v>573197.06000000006</v>
      </c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>
        <v>6620.69</v>
      </c>
      <c r="D1636" s="8"/>
    </row>
    <row r="1637" spans="1:4" x14ac:dyDescent="0.25">
      <c r="A1637" s="6">
        <v>530209</v>
      </c>
      <c r="B1637" s="7" t="s">
        <v>102</v>
      </c>
      <c r="C1637" s="8"/>
      <c r="D1637" s="8"/>
    </row>
    <row r="1638" spans="1:4" x14ac:dyDescent="0.25">
      <c r="A1638" s="6">
        <v>530210</v>
      </c>
      <c r="B1638" s="7" t="s">
        <v>103</v>
      </c>
      <c r="C1638" s="8"/>
      <c r="D1638" s="8"/>
    </row>
    <row r="1639" spans="1:4" x14ac:dyDescent="0.25">
      <c r="A1639" s="6">
        <v>530211</v>
      </c>
      <c r="B1639" s="7" t="s">
        <v>104</v>
      </c>
      <c r="C1639" s="8"/>
      <c r="D1639" s="8"/>
    </row>
    <row r="1640" spans="1:4" x14ac:dyDescent="0.25">
      <c r="A1640" s="6">
        <v>530212</v>
      </c>
      <c r="B1640" s="7" t="s">
        <v>105</v>
      </c>
      <c r="C1640" s="8"/>
      <c r="D1640" s="8"/>
    </row>
    <row r="1641" spans="1:4" x14ac:dyDescent="0.25">
      <c r="A1641" s="6">
        <v>530213</v>
      </c>
      <c r="B1641" s="7" t="s">
        <v>106</v>
      </c>
      <c r="C1641" s="8"/>
      <c r="D1641" s="8"/>
    </row>
    <row r="1642" spans="1:4" x14ac:dyDescent="0.25">
      <c r="A1642" s="6">
        <v>530214</v>
      </c>
      <c r="B1642" s="7" t="s">
        <v>107</v>
      </c>
      <c r="C1642" s="8"/>
      <c r="D1642" s="8"/>
    </row>
    <row r="1643" spans="1:4" ht="15.75" thickBot="1" x14ac:dyDescent="0.3">
      <c r="A1643" s="19">
        <v>530215</v>
      </c>
      <c r="B1643" s="20" t="s">
        <v>108</v>
      </c>
      <c r="C1643" s="21">
        <v>5943.57</v>
      </c>
      <c r="D1643" s="21"/>
    </row>
    <row r="1644" spans="1:4" ht="15.75" thickBot="1" x14ac:dyDescent="0.3">
      <c r="A1644" s="9" t="s">
        <v>18</v>
      </c>
      <c r="B1644" s="10"/>
      <c r="C1644" s="11">
        <f>SUM(C1629:C1643)</f>
        <v>315826.8</v>
      </c>
      <c r="D1644" s="11">
        <f>SUM(D1629:D1643)</f>
        <v>573197.06000000006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/>
      <c r="D1646" s="8"/>
    </row>
    <row r="1647" spans="1:4" x14ac:dyDescent="0.25">
      <c r="A1647" s="6">
        <v>530302</v>
      </c>
      <c r="B1647" s="7" t="s">
        <v>95</v>
      </c>
      <c r="C1647" s="8"/>
      <c r="D1647" s="8"/>
    </row>
    <row r="1648" spans="1:4" x14ac:dyDescent="0.25">
      <c r="A1648" s="6">
        <v>530303</v>
      </c>
      <c r="B1648" s="7" t="s">
        <v>96</v>
      </c>
      <c r="C1648" s="8"/>
      <c r="D1648" s="8"/>
    </row>
    <row r="1649" spans="1:4" x14ac:dyDescent="0.25">
      <c r="A1649" s="6">
        <v>530304</v>
      </c>
      <c r="B1649" s="7" t="s">
        <v>97</v>
      </c>
      <c r="C1649" s="8"/>
      <c r="D1649" s="8"/>
    </row>
    <row r="1650" spans="1:4" x14ac:dyDescent="0.25">
      <c r="A1650" s="6">
        <v>530305</v>
      </c>
      <c r="B1650" s="7" t="s">
        <v>98</v>
      </c>
      <c r="C1650" s="8"/>
      <c r="D1650" s="8"/>
    </row>
    <row r="1651" spans="1:4" x14ac:dyDescent="0.25">
      <c r="A1651" s="6">
        <v>530306</v>
      </c>
      <c r="B1651" s="7" t="s">
        <v>99</v>
      </c>
      <c r="C1651" s="8"/>
      <c r="D1651" s="8">
        <v>21786</v>
      </c>
    </row>
    <row r="1652" spans="1:4" x14ac:dyDescent="0.25">
      <c r="A1652" s="6">
        <v>530307</v>
      </c>
      <c r="B1652" s="7" t="s">
        <v>100</v>
      </c>
      <c r="C1652" s="8"/>
      <c r="D1652" s="8"/>
    </row>
    <row r="1653" spans="1:4" x14ac:dyDescent="0.25">
      <c r="A1653" s="6">
        <v>530308</v>
      </c>
      <c r="B1653" s="7" t="s">
        <v>101</v>
      </c>
      <c r="C1653" s="8"/>
      <c r="D1653" s="8"/>
    </row>
    <row r="1654" spans="1:4" x14ac:dyDescent="0.25">
      <c r="A1654" s="6">
        <v>530309</v>
      </c>
      <c r="B1654" s="7" t="s">
        <v>102</v>
      </c>
      <c r="C1654" s="8"/>
      <c r="D1654" s="8"/>
    </row>
    <row r="1655" spans="1:4" x14ac:dyDescent="0.25">
      <c r="A1655" s="6">
        <v>530310</v>
      </c>
      <c r="B1655" s="7" t="s">
        <v>103</v>
      </c>
      <c r="C1655" s="8"/>
      <c r="D1655" s="8"/>
    </row>
    <row r="1656" spans="1:4" x14ac:dyDescent="0.25">
      <c r="A1656" s="6">
        <v>530311</v>
      </c>
      <c r="B1656" s="7" t="s">
        <v>104</v>
      </c>
      <c r="C1656" s="8"/>
      <c r="D1656" s="8"/>
    </row>
    <row r="1657" spans="1:4" x14ac:dyDescent="0.25">
      <c r="A1657" s="6">
        <v>530312</v>
      </c>
      <c r="B1657" s="7" t="s">
        <v>105</v>
      </c>
      <c r="C1657" s="8"/>
      <c r="D1657" s="8"/>
    </row>
    <row r="1658" spans="1:4" x14ac:dyDescent="0.25">
      <c r="A1658" s="6">
        <v>530313</v>
      </c>
      <c r="B1658" s="7" t="s">
        <v>106</v>
      </c>
      <c r="C1658" s="8"/>
      <c r="D1658" s="8"/>
    </row>
    <row r="1659" spans="1:4" x14ac:dyDescent="0.25">
      <c r="A1659" s="6">
        <v>530314</v>
      </c>
      <c r="B1659" s="7" t="s">
        <v>107</v>
      </c>
      <c r="C1659" s="8"/>
      <c r="D1659" s="8"/>
    </row>
    <row r="1660" spans="1:4" ht="15.75" thickBot="1" x14ac:dyDescent="0.3">
      <c r="A1660" s="19">
        <v>530315</v>
      </c>
      <c r="B1660" s="20" t="s">
        <v>108</v>
      </c>
      <c r="C1660" s="21"/>
      <c r="D1660" s="21"/>
    </row>
    <row r="1661" spans="1:4" ht="15.75" thickBot="1" x14ac:dyDescent="0.3">
      <c r="A1661" s="9" t="s">
        <v>18</v>
      </c>
      <c r="B1661" s="10"/>
      <c r="C1661" s="11">
        <f>SUM(C1646:C1660)</f>
        <v>0</v>
      </c>
      <c r="D1661" s="11">
        <f>SUM(D1646:D1660)</f>
        <v>21786</v>
      </c>
    </row>
    <row r="1662" spans="1:4" x14ac:dyDescent="0.25">
      <c r="A1662" s="12">
        <v>5304</v>
      </c>
      <c r="B1662" s="13" t="s">
        <v>418</v>
      </c>
      <c r="C1662" s="14"/>
      <c r="D1662" s="14"/>
    </row>
    <row r="1663" spans="1:4" x14ac:dyDescent="0.25">
      <c r="A1663" s="6">
        <v>530401</v>
      </c>
      <c r="B1663" s="7" t="s">
        <v>94</v>
      </c>
      <c r="C1663" s="8"/>
      <c r="D1663" s="8"/>
    </row>
    <row r="1664" spans="1:4" x14ac:dyDescent="0.25">
      <c r="A1664" s="6">
        <v>530402</v>
      </c>
      <c r="B1664" s="7" t="s">
        <v>95</v>
      </c>
      <c r="C1664" s="8"/>
      <c r="D1664" s="8"/>
    </row>
    <row r="1665" spans="1:4" x14ac:dyDescent="0.25">
      <c r="A1665" s="6">
        <v>530403</v>
      </c>
      <c r="B1665" s="7" t="s">
        <v>96</v>
      </c>
      <c r="C1665" s="8"/>
      <c r="D1665" s="8"/>
    </row>
    <row r="1666" spans="1:4" x14ac:dyDescent="0.25">
      <c r="A1666" s="6">
        <v>530404</v>
      </c>
      <c r="B1666" s="7" t="s">
        <v>97</v>
      </c>
      <c r="C1666" s="8"/>
      <c r="D1666" s="8"/>
    </row>
    <row r="1667" spans="1:4" x14ac:dyDescent="0.25">
      <c r="A1667" s="6">
        <v>530405</v>
      </c>
      <c r="B1667" s="7" t="s">
        <v>98</v>
      </c>
      <c r="C1667" s="8"/>
      <c r="D1667" s="8"/>
    </row>
    <row r="1668" spans="1:4" x14ac:dyDescent="0.25">
      <c r="A1668" s="6">
        <v>530406</v>
      </c>
      <c r="B1668" s="7" t="s">
        <v>99</v>
      </c>
      <c r="C1668" s="8"/>
      <c r="D1668" s="8"/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/>
      <c r="D1670" s="8"/>
    </row>
    <row r="1671" spans="1:4" x14ac:dyDescent="0.25">
      <c r="A1671" s="6">
        <v>530409</v>
      </c>
      <c r="B1671" s="7" t="s">
        <v>102</v>
      </c>
      <c r="C1671" s="8"/>
      <c r="D1671" s="8"/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/>
      <c r="D1673" s="8"/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21"/>
      <c r="D1677" s="21"/>
    </row>
    <row r="1678" spans="1:4" ht="15.75" thickBot="1" x14ac:dyDescent="0.3">
      <c r="A1678" s="9" t="s">
        <v>18</v>
      </c>
      <c r="B1678" s="10"/>
      <c r="C1678" s="11">
        <f>SUM(C1663:C1677)</f>
        <v>0</v>
      </c>
      <c r="D1678" s="11">
        <f>SUM(D1663:D1677)</f>
        <v>0</v>
      </c>
    </row>
    <row r="1679" spans="1:4" x14ac:dyDescent="0.25">
      <c r="A1679" s="12">
        <v>5305</v>
      </c>
      <c r="B1679" s="13" t="s">
        <v>419</v>
      </c>
      <c r="C1679" s="14"/>
      <c r="D1679" s="14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21"/>
      <c r="D1694" s="21"/>
    </row>
    <row r="1695" spans="1:4" ht="15.75" thickBot="1" x14ac:dyDescent="0.3">
      <c r="A1695" s="9" t="s">
        <v>18</v>
      </c>
      <c r="B1695" s="10"/>
      <c r="C1695" s="11">
        <f>SUM(C1680:C1694)</f>
        <v>0</v>
      </c>
      <c r="D1695" s="11">
        <f>SUM(D1680:D1694)</f>
        <v>0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/>
      <c r="D1697" s="8"/>
    </row>
    <row r="1698" spans="1:4" x14ac:dyDescent="0.25">
      <c r="A1698" s="6">
        <v>530602</v>
      </c>
      <c r="B1698" s="7" t="s">
        <v>95</v>
      </c>
      <c r="C1698" s="8"/>
      <c r="D1698" s="8"/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/>
      <c r="D1701" s="8"/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/>
      <c r="D1705" s="8"/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21"/>
      <c r="D1711" s="21"/>
    </row>
    <row r="1712" spans="1:4" ht="15.75" thickBot="1" x14ac:dyDescent="0.3">
      <c r="A1712" s="9" t="s">
        <v>18</v>
      </c>
      <c r="B1712" s="10"/>
      <c r="C1712" s="11">
        <f>SUM(C1697:C1711)</f>
        <v>0</v>
      </c>
      <c r="D1712" s="11">
        <f>SUM(D1697:D1711)</f>
        <v>0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/>
      <c r="D1714" s="8"/>
    </row>
    <row r="1715" spans="1:4" x14ac:dyDescent="0.25">
      <c r="A1715" s="6">
        <v>530702</v>
      </c>
      <c r="B1715" s="7" t="s">
        <v>95</v>
      </c>
      <c r="C1715" s="8"/>
      <c r="D1715" s="8"/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>
        <v>291420.28000000003</v>
      </c>
      <c r="D1719" s="8">
        <v>155736.35</v>
      </c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/>
      <c r="D1721" s="8"/>
    </row>
    <row r="1722" spans="1:4" x14ac:dyDescent="0.25">
      <c r="A1722" s="6">
        <v>530709</v>
      </c>
      <c r="B1722" s="7" t="s">
        <v>102</v>
      </c>
      <c r="C1722" s="8"/>
      <c r="D1722" s="8"/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/>
      <c r="D1724" s="8"/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21"/>
      <c r="D1728" s="21"/>
    </row>
    <row r="1729" spans="1:4" ht="15.75" thickBot="1" x14ac:dyDescent="0.3">
      <c r="A1729" s="9" t="s">
        <v>18</v>
      </c>
      <c r="B1729" s="10"/>
      <c r="C1729" s="11">
        <f>SUM(C1714:C1728)</f>
        <v>291420.28000000003</v>
      </c>
      <c r="D1729" s="11">
        <f>SUM(D1714:D1728)</f>
        <v>155736.35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/>
      <c r="D1731" s="8"/>
    </row>
    <row r="1732" spans="1:4" x14ac:dyDescent="0.25">
      <c r="A1732" s="6">
        <v>530802</v>
      </c>
      <c r="B1732" s="7" t="s">
        <v>95</v>
      </c>
      <c r="C1732" s="8"/>
      <c r="D1732" s="8"/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/>
      <c r="D1734" s="8"/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/>
      <c r="D1736" s="8"/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/>
      <c r="D1738" s="8"/>
    </row>
    <row r="1739" spans="1:4" x14ac:dyDescent="0.25">
      <c r="A1739" s="6">
        <v>530809</v>
      </c>
      <c r="B1739" s="7" t="s">
        <v>102</v>
      </c>
      <c r="C1739" s="8"/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21"/>
      <c r="D1745" s="21"/>
    </row>
    <row r="1746" spans="1:4" ht="15.75" thickBot="1" x14ac:dyDescent="0.3">
      <c r="A1746" s="9" t="s">
        <v>18</v>
      </c>
      <c r="B1746" s="10"/>
      <c r="C1746" s="11">
        <f>SUM(C1731:C1745)</f>
        <v>0</v>
      </c>
      <c r="D1746" s="11">
        <f>SUM(D1731:D1745)</f>
        <v>0</v>
      </c>
    </row>
    <row r="1747" spans="1:4" x14ac:dyDescent="0.25">
      <c r="A1747" s="12">
        <v>5309</v>
      </c>
      <c r="B1747" s="13" t="s">
        <v>420</v>
      </c>
      <c r="C1747" s="14"/>
      <c r="D1747" s="14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>
        <v>8209</v>
      </c>
      <c r="D1753" s="8">
        <v>212100</v>
      </c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21"/>
      <c r="D1762" s="21"/>
    </row>
    <row r="1763" spans="1:4" ht="15.75" thickBot="1" x14ac:dyDescent="0.3">
      <c r="A1763" s="9" t="s">
        <v>18</v>
      </c>
      <c r="B1763" s="10"/>
      <c r="C1763" s="11">
        <f>SUM(C1748:C1762)</f>
        <v>8209</v>
      </c>
      <c r="D1763" s="11">
        <f>SUM(D1748:D1762)</f>
        <v>212100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>
        <v>2753087</v>
      </c>
      <c r="D1765" s="8"/>
    </row>
    <row r="1766" spans="1:4" x14ac:dyDescent="0.25">
      <c r="A1766" s="6">
        <v>531002</v>
      </c>
      <c r="B1766" s="7" t="s">
        <v>95</v>
      </c>
      <c r="C1766" s="8">
        <v>50424.25</v>
      </c>
      <c r="D1766" s="8"/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/>
      <c r="D1770" s="8"/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/>
      <c r="D1772" s="8"/>
    </row>
    <row r="1773" spans="1:4" x14ac:dyDescent="0.25">
      <c r="A1773" s="6">
        <v>531009</v>
      </c>
      <c r="B1773" s="7" t="s">
        <v>102</v>
      </c>
      <c r="C1773" s="8"/>
      <c r="D1773" s="8"/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/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21"/>
      <c r="D1779" s="21"/>
    </row>
    <row r="1780" spans="1:4" ht="15.75" thickBot="1" x14ac:dyDescent="0.3">
      <c r="A1780" s="9" t="s">
        <v>18</v>
      </c>
      <c r="B1780" s="10"/>
      <c r="C1780" s="11">
        <f>SUM(C1765:C1779)</f>
        <v>2803511.25</v>
      </c>
      <c r="D1780" s="11">
        <f>SUM(D1765:D1779)</f>
        <v>0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/>
      <c r="D1782" s="8"/>
    </row>
    <row r="1783" spans="1:4" x14ac:dyDescent="0.25">
      <c r="A1783" s="6">
        <v>531102</v>
      </c>
      <c r="B1783" s="7" t="s">
        <v>95</v>
      </c>
      <c r="C1783" s="8"/>
      <c r="D1783" s="8"/>
    </row>
    <row r="1784" spans="1:4" x14ac:dyDescent="0.25">
      <c r="A1784" s="6">
        <v>531103</v>
      </c>
      <c r="B1784" s="7" t="s">
        <v>96</v>
      </c>
      <c r="C1784" s="8"/>
      <c r="D1784" s="8"/>
    </row>
    <row r="1785" spans="1:4" x14ac:dyDescent="0.25">
      <c r="A1785" s="6">
        <v>531104</v>
      </c>
      <c r="B1785" s="7" t="s">
        <v>97</v>
      </c>
      <c r="C1785" s="8"/>
      <c r="D1785" s="8"/>
    </row>
    <row r="1786" spans="1:4" x14ac:dyDescent="0.25">
      <c r="A1786" s="6">
        <v>531105</v>
      </c>
      <c r="B1786" s="7" t="s">
        <v>98</v>
      </c>
      <c r="C1786" s="8"/>
      <c r="D1786" s="8"/>
    </row>
    <row r="1787" spans="1:4" x14ac:dyDescent="0.25">
      <c r="A1787" s="6">
        <v>531106</v>
      </c>
      <c r="B1787" s="7" t="s">
        <v>99</v>
      </c>
      <c r="C1787" s="8">
        <v>1453457.85</v>
      </c>
      <c r="D1787" s="8">
        <v>2467783.79</v>
      </c>
    </row>
    <row r="1788" spans="1:4" x14ac:dyDescent="0.25">
      <c r="A1788" s="6">
        <v>531107</v>
      </c>
      <c r="B1788" s="7" t="s">
        <v>100</v>
      </c>
      <c r="C1788" s="8"/>
      <c r="D1788" s="8"/>
    </row>
    <row r="1789" spans="1:4" x14ac:dyDescent="0.25">
      <c r="A1789" s="6">
        <v>531108</v>
      </c>
      <c r="B1789" s="7" t="s">
        <v>101</v>
      </c>
      <c r="C1789" s="8">
        <v>29676</v>
      </c>
      <c r="D1789" s="8">
        <v>30044.83</v>
      </c>
    </row>
    <row r="1790" spans="1:4" x14ac:dyDescent="0.25">
      <c r="A1790" s="6">
        <v>531109</v>
      </c>
      <c r="B1790" s="7" t="s">
        <v>102</v>
      </c>
      <c r="C1790" s="8"/>
      <c r="D1790" s="8"/>
    </row>
    <row r="1791" spans="1:4" x14ac:dyDescent="0.25">
      <c r="A1791" s="6">
        <v>531110</v>
      </c>
      <c r="B1791" s="7" t="s">
        <v>103</v>
      </c>
      <c r="C1791" s="8"/>
      <c r="D1791" s="8"/>
    </row>
    <row r="1792" spans="1:4" x14ac:dyDescent="0.25">
      <c r="A1792" s="6">
        <v>531111</v>
      </c>
      <c r="B1792" s="7" t="s">
        <v>104</v>
      </c>
      <c r="C1792" s="8"/>
      <c r="D1792" s="8"/>
    </row>
    <row r="1793" spans="1:4" x14ac:dyDescent="0.25">
      <c r="A1793" s="6">
        <v>531112</v>
      </c>
      <c r="B1793" s="7" t="s">
        <v>105</v>
      </c>
      <c r="C1793" s="8"/>
      <c r="D1793" s="8"/>
    </row>
    <row r="1794" spans="1:4" x14ac:dyDescent="0.25">
      <c r="A1794" s="6">
        <v>531113</v>
      </c>
      <c r="B1794" s="7" t="s">
        <v>106</v>
      </c>
      <c r="C1794" s="8"/>
      <c r="D1794" s="8"/>
    </row>
    <row r="1795" spans="1:4" x14ac:dyDescent="0.25">
      <c r="A1795" s="6">
        <v>531114</v>
      </c>
      <c r="B1795" s="7" t="s">
        <v>107</v>
      </c>
      <c r="C1795" s="8"/>
      <c r="D1795" s="8">
        <v>52773.55</v>
      </c>
    </row>
    <row r="1796" spans="1:4" ht="15.75" thickBot="1" x14ac:dyDescent="0.3">
      <c r="A1796" s="19">
        <v>531115</v>
      </c>
      <c r="B1796" s="20" t="s">
        <v>108</v>
      </c>
      <c r="C1796" s="21">
        <v>3295859.94</v>
      </c>
      <c r="D1796" s="21">
        <v>225757.86</v>
      </c>
    </row>
    <row r="1797" spans="1:4" ht="15.75" thickBot="1" x14ac:dyDescent="0.3">
      <c r="A1797" s="9" t="s">
        <v>18</v>
      </c>
      <c r="B1797" s="10"/>
      <c r="C1797" s="11">
        <f>SUM(C1782:C1796)</f>
        <v>4778993.79</v>
      </c>
      <c r="D1797" s="11">
        <f>SUM(D1782:D1796)</f>
        <v>2776360.03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/>
      <c r="D1799" s="8"/>
    </row>
    <row r="1800" spans="1:4" x14ac:dyDescent="0.25">
      <c r="A1800" s="6">
        <v>531202</v>
      </c>
      <c r="B1800" s="7" t="s">
        <v>95</v>
      </c>
      <c r="C1800" s="8"/>
      <c r="D1800" s="8"/>
    </row>
    <row r="1801" spans="1:4" x14ac:dyDescent="0.25">
      <c r="A1801" s="6">
        <v>531203</v>
      </c>
      <c r="B1801" s="7" t="s">
        <v>96</v>
      </c>
      <c r="C1801" s="8"/>
      <c r="D1801" s="8"/>
    </row>
    <row r="1802" spans="1:4" x14ac:dyDescent="0.25">
      <c r="A1802" s="6">
        <v>531204</v>
      </c>
      <c r="B1802" s="7" t="s">
        <v>97</v>
      </c>
      <c r="C1802" s="8"/>
      <c r="D1802" s="8"/>
    </row>
    <row r="1803" spans="1:4" x14ac:dyDescent="0.25">
      <c r="A1803" s="6">
        <v>531205</v>
      </c>
      <c r="B1803" s="7" t="s">
        <v>98</v>
      </c>
      <c r="C1803" s="8"/>
      <c r="D1803" s="8"/>
    </row>
    <row r="1804" spans="1:4" x14ac:dyDescent="0.25">
      <c r="A1804" s="6">
        <v>531206</v>
      </c>
      <c r="B1804" s="7" t="s">
        <v>99</v>
      </c>
      <c r="C1804" s="8"/>
      <c r="D1804" s="8"/>
    </row>
    <row r="1805" spans="1:4" x14ac:dyDescent="0.25">
      <c r="A1805" s="6">
        <v>531207</v>
      </c>
      <c r="B1805" s="7" t="s">
        <v>100</v>
      </c>
      <c r="C1805" s="8"/>
      <c r="D1805" s="8"/>
    </row>
    <row r="1806" spans="1:4" x14ac:dyDescent="0.25">
      <c r="A1806" s="6">
        <v>531208</v>
      </c>
      <c r="B1806" s="7" t="s">
        <v>101</v>
      </c>
      <c r="C1806" s="8"/>
      <c r="D1806" s="8"/>
    </row>
    <row r="1807" spans="1:4" x14ac:dyDescent="0.25">
      <c r="A1807" s="6">
        <v>531209</v>
      </c>
      <c r="B1807" s="7" t="s">
        <v>102</v>
      </c>
      <c r="C1807" s="8"/>
      <c r="D1807" s="8"/>
    </row>
    <row r="1808" spans="1:4" x14ac:dyDescent="0.25">
      <c r="A1808" s="6">
        <v>531210</v>
      </c>
      <c r="B1808" s="7" t="s">
        <v>103</v>
      </c>
      <c r="C1808" s="8"/>
      <c r="D1808" s="8"/>
    </row>
    <row r="1809" spans="1:4" x14ac:dyDescent="0.25">
      <c r="A1809" s="6">
        <v>531211</v>
      </c>
      <c r="B1809" s="7" t="s">
        <v>104</v>
      </c>
      <c r="C1809" s="8"/>
      <c r="D1809" s="8"/>
    </row>
    <row r="1810" spans="1:4" x14ac:dyDescent="0.25">
      <c r="A1810" s="6">
        <v>531212</v>
      </c>
      <c r="B1810" s="7" t="s">
        <v>105</v>
      </c>
      <c r="C1810" s="8"/>
      <c r="D1810" s="8"/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21"/>
      <c r="D1813" s="21"/>
    </row>
    <row r="1814" spans="1:4" ht="15.75" thickBot="1" x14ac:dyDescent="0.3">
      <c r="A1814" s="9" t="s">
        <v>18</v>
      </c>
      <c r="B1814" s="10"/>
      <c r="C1814" s="11">
        <f>SUM(C1799:C1813)</f>
        <v>0</v>
      </c>
      <c r="D1814" s="11">
        <f>SUM(D1799:D1813)</f>
        <v>0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/>
      <c r="D1816" s="8"/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/>
      <c r="D1818" s="8"/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/>
      <c r="D1820" s="8"/>
    </row>
    <row r="1821" spans="1:4" x14ac:dyDescent="0.25">
      <c r="A1821" s="6">
        <v>531306</v>
      </c>
      <c r="B1821" s="7" t="s">
        <v>99</v>
      </c>
      <c r="C1821" s="8">
        <v>3428109</v>
      </c>
      <c r="D1821" s="8">
        <v>1463050</v>
      </c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/>
      <c r="D1823" s="8"/>
    </row>
    <row r="1824" spans="1:4" x14ac:dyDescent="0.25">
      <c r="A1824" s="6">
        <v>531309</v>
      </c>
      <c r="B1824" s="7" t="s">
        <v>102</v>
      </c>
      <c r="C1824" s="8"/>
      <c r="D1824" s="8"/>
    </row>
    <row r="1825" spans="1:4" x14ac:dyDescent="0.25">
      <c r="A1825" s="6">
        <v>531310</v>
      </c>
      <c r="B1825" s="7" t="s">
        <v>103</v>
      </c>
      <c r="C1825" s="8"/>
      <c r="D1825" s="8"/>
    </row>
    <row r="1826" spans="1:4" x14ac:dyDescent="0.25">
      <c r="A1826" s="6">
        <v>531311</v>
      </c>
      <c r="B1826" s="7" t="s">
        <v>104</v>
      </c>
      <c r="C1826" s="8"/>
      <c r="D1826" s="8"/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21"/>
      <c r="D1830" s="21"/>
    </row>
    <row r="1831" spans="1:4" ht="15.75" thickBot="1" x14ac:dyDescent="0.3">
      <c r="A1831" s="9" t="s">
        <v>18</v>
      </c>
      <c r="B1831" s="10"/>
      <c r="C1831" s="11">
        <f>SUM(C1816:C1830)</f>
        <v>3428109</v>
      </c>
      <c r="D1831" s="11">
        <f>SUM(D1816:D1830)</f>
        <v>1463050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/>
      <c r="D1833" s="8"/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/>
    </row>
    <row r="1838" spans="1:4" x14ac:dyDescent="0.25">
      <c r="A1838" s="6">
        <v>531406</v>
      </c>
      <c r="B1838" s="7" t="s">
        <v>99</v>
      </c>
      <c r="C1838" s="8"/>
      <c r="D1838" s="8"/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18"/>
      <c r="D1840" s="18"/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21"/>
      <c r="D1847" s="21"/>
    </row>
    <row r="1848" spans="1:4" ht="15.75" thickBot="1" x14ac:dyDescent="0.3">
      <c r="A1848" s="9" t="s">
        <v>18</v>
      </c>
      <c r="B1848" s="10"/>
      <c r="C1848" s="11">
        <f>SUM(C1833:C1847)</f>
        <v>0</v>
      </c>
      <c r="D1848" s="11">
        <f>SUM(D1833:D1847)</f>
        <v>0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21"/>
      <c r="D1864" s="21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>
        <v>4026090.32</v>
      </c>
      <c r="D1867" s="8">
        <v>3888724.82</v>
      </c>
    </row>
    <row r="1868" spans="1:4" x14ac:dyDescent="0.25">
      <c r="A1868" s="6">
        <v>531602</v>
      </c>
      <c r="B1868" s="7" t="s">
        <v>348</v>
      </c>
      <c r="C1868" s="8"/>
      <c r="D1868" s="8"/>
    </row>
    <row r="1869" spans="1:4" x14ac:dyDescent="0.25">
      <c r="A1869" s="6">
        <v>531603</v>
      </c>
      <c r="B1869" s="7" t="s">
        <v>349</v>
      </c>
      <c r="C1869" s="8"/>
      <c r="D1869" s="8"/>
    </row>
    <row r="1870" spans="1:4" x14ac:dyDescent="0.25">
      <c r="A1870" s="6">
        <v>531604</v>
      </c>
      <c r="B1870" s="7" t="s">
        <v>351</v>
      </c>
      <c r="C1870" s="8">
        <v>21241.06</v>
      </c>
      <c r="D1870" s="8">
        <v>14750</v>
      </c>
    </row>
    <row r="1871" spans="1:4" x14ac:dyDescent="0.25">
      <c r="A1871" s="6">
        <v>531605</v>
      </c>
      <c r="B1871" s="7" t="s">
        <v>352</v>
      </c>
      <c r="C1871" s="8">
        <v>240873.08</v>
      </c>
      <c r="D1871" s="8">
        <v>95261.41</v>
      </c>
    </row>
    <row r="1872" spans="1:4" x14ac:dyDescent="0.25">
      <c r="A1872" s="6">
        <v>531606</v>
      </c>
      <c r="B1872" s="7" t="s">
        <v>353</v>
      </c>
      <c r="C1872" s="8">
        <v>300000</v>
      </c>
      <c r="D1872" s="8">
        <v>241666.67</v>
      </c>
    </row>
    <row r="1873" spans="1:4" x14ac:dyDescent="0.25">
      <c r="A1873" s="6">
        <v>531607</v>
      </c>
      <c r="B1873" s="7" t="s">
        <v>354</v>
      </c>
      <c r="C1873" s="8">
        <v>309017</v>
      </c>
      <c r="D1873" s="8">
        <v>314755.63</v>
      </c>
    </row>
    <row r="1874" spans="1:4" x14ac:dyDescent="0.25">
      <c r="A1874" s="6">
        <v>531608</v>
      </c>
      <c r="B1874" s="7" t="s">
        <v>355</v>
      </c>
      <c r="C1874" s="8">
        <v>54089.01</v>
      </c>
      <c r="D1874" s="8">
        <v>29476.5</v>
      </c>
    </row>
    <row r="1875" spans="1:4" x14ac:dyDescent="0.25">
      <c r="A1875" s="6">
        <v>531609</v>
      </c>
      <c r="B1875" s="7" t="s">
        <v>356</v>
      </c>
      <c r="C1875" s="8">
        <v>925773.12</v>
      </c>
      <c r="D1875" s="8"/>
    </row>
    <row r="1876" spans="1:4" x14ac:dyDescent="0.25">
      <c r="A1876" s="6">
        <v>531610</v>
      </c>
      <c r="B1876" s="7" t="s">
        <v>357</v>
      </c>
      <c r="C1876" s="8"/>
      <c r="D1876" s="8"/>
    </row>
    <row r="1877" spans="1:4" x14ac:dyDescent="0.25">
      <c r="A1877" s="6">
        <v>531611</v>
      </c>
      <c r="B1877" s="7" t="s">
        <v>358</v>
      </c>
      <c r="C1877" s="8">
        <v>563486</v>
      </c>
      <c r="D1877" s="8">
        <v>101013.92</v>
      </c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/>
      <c r="D1881" s="8"/>
    </row>
    <row r="1882" spans="1:4" x14ac:dyDescent="0.25">
      <c r="A1882" s="6">
        <v>531616</v>
      </c>
      <c r="B1882" s="7" t="s">
        <v>363</v>
      </c>
      <c r="C1882" s="8"/>
      <c r="D1882" s="8">
        <v>1827</v>
      </c>
    </row>
    <row r="1883" spans="1:4" x14ac:dyDescent="0.25">
      <c r="A1883" s="6">
        <v>531617</v>
      </c>
      <c r="B1883" s="7" t="s">
        <v>364</v>
      </c>
      <c r="C1883" s="8">
        <v>222594.75</v>
      </c>
      <c r="D1883" s="8">
        <v>231369.21</v>
      </c>
    </row>
    <row r="1884" spans="1:4" x14ac:dyDescent="0.25">
      <c r="A1884" s="6">
        <v>531618</v>
      </c>
      <c r="B1884" s="7" t="s">
        <v>365</v>
      </c>
      <c r="C1884" s="8"/>
      <c r="D1884" s="8"/>
    </row>
    <row r="1885" spans="1:4" x14ac:dyDescent="0.25">
      <c r="A1885" s="6">
        <v>531619</v>
      </c>
      <c r="B1885" s="7" t="s">
        <v>366</v>
      </c>
      <c r="C1885" s="8">
        <v>611557.19999999995</v>
      </c>
      <c r="D1885" s="8">
        <v>693922</v>
      </c>
    </row>
    <row r="1886" spans="1:4" x14ac:dyDescent="0.25">
      <c r="A1886" s="6">
        <v>531620</v>
      </c>
      <c r="B1886" s="7" t="s">
        <v>367</v>
      </c>
      <c r="C1886" s="8"/>
      <c r="D1886" s="8">
        <v>8966.09</v>
      </c>
    </row>
    <row r="1887" spans="1:4" x14ac:dyDescent="0.25">
      <c r="A1887" s="6">
        <v>531621</v>
      </c>
      <c r="B1887" s="7" t="s">
        <v>368</v>
      </c>
      <c r="C1887" s="8"/>
      <c r="D1887" s="8"/>
    </row>
    <row r="1888" spans="1:4" x14ac:dyDescent="0.25">
      <c r="A1888" s="6">
        <v>531622</v>
      </c>
      <c r="B1888" s="7" t="s">
        <v>369</v>
      </c>
      <c r="C1888" s="8"/>
      <c r="D1888" s="8"/>
    </row>
    <row r="1889" spans="1:4" x14ac:dyDescent="0.25">
      <c r="A1889" s="6">
        <v>531623</v>
      </c>
      <c r="B1889" s="7" t="s">
        <v>370</v>
      </c>
      <c r="C1889" s="8">
        <v>44250</v>
      </c>
      <c r="D1889" s="8">
        <v>588600</v>
      </c>
    </row>
    <row r="1890" spans="1:4" x14ac:dyDescent="0.25">
      <c r="A1890" s="6">
        <v>531624</v>
      </c>
      <c r="B1890" s="7" t="s">
        <v>371</v>
      </c>
      <c r="C1890" s="8">
        <v>806119.38</v>
      </c>
      <c r="D1890" s="8"/>
    </row>
    <row r="1891" spans="1:4" x14ac:dyDescent="0.25">
      <c r="A1891" s="6">
        <v>531625</v>
      </c>
      <c r="B1891" s="7" t="s">
        <v>372</v>
      </c>
      <c r="C1891" s="8"/>
      <c r="D1891" s="8">
        <v>66000</v>
      </c>
    </row>
    <row r="1892" spans="1:4" x14ac:dyDescent="0.25">
      <c r="A1892" s="6">
        <v>531626</v>
      </c>
      <c r="B1892" s="7" t="s">
        <v>373</v>
      </c>
      <c r="C1892" s="8"/>
      <c r="D1892" s="8"/>
    </row>
    <row r="1893" spans="1:4" x14ac:dyDescent="0.25">
      <c r="A1893" s="6">
        <v>531627</v>
      </c>
      <c r="B1893" s="7" t="s">
        <v>374</v>
      </c>
      <c r="C1893" s="8">
        <v>36281.68</v>
      </c>
      <c r="D1893" s="8"/>
    </row>
    <row r="1894" spans="1:4" x14ac:dyDescent="0.25">
      <c r="A1894" s="6">
        <v>531628</v>
      </c>
      <c r="B1894" s="7" t="s">
        <v>375</v>
      </c>
      <c r="C1894" s="8"/>
      <c r="D1894" s="8"/>
    </row>
    <row r="1895" spans="1:4" x14ac:dyDescent="0.25">
      <c r="A1895" s="6">
        <v>531629</v>
      </c>
      <c r="B1895" s="7" t="s">
        <v>376</v>
      </c>
      <c r="C1895" s="8"/>
      <c r="D1895" s="8"/>
    </row>
    <row r="1896" spans="1:4" x14ac:dyDescent="0.25">
      <c r="A1896" s="6">
        <v>531630</v>
      </c>
      <c r="B1896" s="7" t="s">
        <v>377</v>
      </c>
      <c r="C1896" s="8"/>
      <c r="D1896" s="8"/>
    </row>
    <row r="1897" spans="1:4" x14ac:dyDescent="0.25">
      <c r="A1897" s="6">
        <v>531631</v>
      </c>
      <c r="B1897" s="7" t="s">
        <v>378</v>
      </c>
      <c r="C1897" s="8">
        <v>24029.03</v>
      </c>
      <c r="D1897" s="8">
        <v>53654.71</v>
      </c>
    </row>
    <row r="1898" spans="1:4" x14ac:dyDescent="0.25">
      <c r="A1898" s="6">
        <v>531632</v>
      </c>
      <c r="B1898" s="7" t="s">
        <v>379</v>
      </c>
      <c r="C1898" s="8"/>
      <c r="D1898" s="8"/>
    </row>
    <row r="1899" spans="1:4" x14ac:dyDescent="0.25">
      <c r="A1899" s="6">
        <v>531633</v>
      </c>
      <c r="B1899" s="7" t="s">
        <v>380</v>
      </c>
      <c r="C1899" s="8"/>
      <c r="D1899" s="8"/>
    </row>
    <row r="1900" spans="1:4" x14ac:dyDescent="0.25">
      <c r="A1900" s="6">
        <v>531634</v>
      </c>
      <c r="B1900" s="7" t="s">
        <v>381</v>
      </c>
      <c r="C1900" s="8">
        <v>12600</v>
      </c>
      <c r="D1900" s="8">
        <v>166833.32999999999</v>
      </c>
    </row>
    <row r="1901" spans="1:4" x14ac:dyDescent="0.25">
      <c r="A1901" s="6">
        <v>531635</v>
      </c>
      <c r="B1901" s="7" t="s">
        <v>382</v>
      </c>
      <c r="C1901" s="8"/>
      <c r="D1901" s="8"/>
    </row>
    <row r="1902" spans="1:4" x14ac:dyDescent="0.25">
      <c r="A1902" s="6">
        <v>531636</v>
      </c>
      <c r="B1902" s="7" t="s">
        <v>383</v>
      </c>
      <c r="C1902" s="8"/>
      <c r="D1902" s="8"/>
    </row>
    <row r="1903" spans="1:4" x14ac:dyDescent="0.25">
      <c r="A1903" s="6">
        <v>531637</v>
      </c>
      <c r="B1903" s="7" t="s">
        <v>384</v>
      </c>
      <c r="C1903" s="8"/>
      <c r="D1903" s="8"/>
    </row>
    <row r="1904" spans="1:4" x14ac:dyDescent="0.25">
      <c r="A1904" s="6">
        <v>531638</v>
      </c>
      <c r="B1904" s="7" t="s">
        <v>413</v>
      </c>
      <c r="C1904" s="8">
        <v>210452.13</v>
      </c>
      <c r="D1904" s="8">
        <v>287762.61</v>
      </c>
    </row>
    <row r="1905" spans="1:4" x14ac:dyDescent="0.25">
      <c r="A1905" s="6">
        <v>531639</v>
      </c>
      <c r="B1905" s="7" t="s">
        <v>386</v>
      </c>
      <c r="C1905" s="8">
        <v>28763.74</v>
      </c>
      <c r="D1905" s="8">
        <v>14907.04</v>
      </c>
    </row>
    <row r="1906" spans="1:4" x14ac:dyDescent="0.25">
      <c r="A1906" s="6">
        <v>531640</v>
      </c>
      <c r="B1906" s="7" t="s">
        <v>387</v>
      </c>
      <c r="C1906" s="8"/>
      <c r="D1906" s="8"/>
    </row>
    <row r="1907" spans="1:4" x14ac:dyDescent="0.25">
      <c r="A1907" s="6">
        <v>531641</v>
      </c>
      <c r="B1907" s="7" t="s">
        <v>388</v>
      </c>
      <c r="C1907" s="8"/>
      <c r="D1907" s="8"/>
    </row>
    <row r="1908" spans="1:4" x14ac:dyDescent="0.25">
      <c r="A1908" s="6">
        <v>531642</v>
      </c>
      <c r="B1908" s="7" t="s">
        <v>167</v>
      </c>
      <c r="C1908" s="8"/>
      <c r="D1908" s="8"/>
    </row>
    <row r="1909" spans="1:4" x14ac:dyDescent="0.25">
      <c r="A1909" s="6">
        <v>531643</v>
      </c>
      <c r="B1909" s="7" t="s">
        <v>159</v>
      </c>
      <c r="C1909" s="8">
        <v>40633</v>
      </c>
      <c r="D1909" s="8">
        <v>39064</v>
      </c>
    </row>
    <row r="1910" spans="1:4" x14ac:dyDescent="0.25">
      <c r="A1910" s="6">
        <v>531644</v>
      </c>
      <c r="B1910" s="7" t="s">
        <v>169</v>
      </c>
      <c r="C1910" s="8">
        <v>289720.52</v>
      </c>
      <c r="D1910" s="8">
        <v>277920.15000000002</v>
      </c>
    </row>
    <row r="1911" spans="1:4" x14ac:dyDescent="0.25">
      <c r="A1911" s="6">
        <v>531645</v>
      </c>
      <c r="B1911" s="7" t="s">
        <v>170</v>
      </c>
      <c r="C1911" s="8">
        <v>31950</v>
      </c>
      <c r="D1911" s="8">
        <v>29740.26</v>
      </c>
    </row>
    <row r="1912" spans="1:4" x14ac:dyDescent="0.25">
      <c r="A1912" s="6">
        <v>531646</v>
      </c>
      <c r="B1912" s="7" t="s">
        <v>171</v>
      </c>
      <c r="C1912" s="8">
        <v>279771.82</v>
      </c>
      <c r="D1912" s="8">
        <v>263682.96000000002</v>
      </c>
    </row>
    <row r="1913" spans="1:4" x14ac:dyDescent="0.25">
      <c r="A1913" s="6">
        <v>531647</v>
      </c>
      <c r="B1913" s="7" t="s">
        <v>389</v>
      </c>
      <c r="C1913" s="8"/>
      <c r="D1913" s="8"/>
    </row>
    <row r="1914" spans="1:4" x14ac:dyDescent="0.25">
      <c r="A1914" s="6">
        <v>531648</v>
      </c>
      <c r="B1914" s="7" t="s">
        <v>390</v>
      </c>
      <c r="C1914" s="8"/>
      <c r="D1914" s="8"/>
    </row>
    <row r="1915" spans="1:4" ht="15.75" thickBot="1" x14ac:dyDescent="0.3">
      <c r="A1915" s="6">
        <v>531660</v>
      </c>
      <c r="B1915" s="7" t="s">
        <v>38</v>
      </c>
      <c r="C1915" s="8"/>
      <c r="D1915" s="8"/>
    </row>
    <row r="1916" spans="1:4" x14ac:dyDescent="0.25">
      <c r="A1916" s="38" t="s">
        <v>18</v>
      </c>
      <c r="B1916" s="39"/>
      <c r="C1916" s="40">
        <f>SUM(C1867:C1915)</f>
        <v>9079292.8399999999</v>
      </c>
      <c r="D1916" s="40">
        <f>SUM(D1867:D1915)</f>
        <v>7409898.3100000005</v>
      </c>
    </row>
    <row r="1917" spans="1:4" x14ac:dyDescent="0.25">
      <c r="A1917" s="41">
        <v>5317</v>
      </c>
      <c r="B1917" s="42" t="s">
        <v>281</v>
      </c>
      <c r="C1917" s="43"/>
      <c r="D1917" s="43"/>
    </row>
    <row r="1918" spans="1:4" ht="15.75" thickBot="1" x14ac:dyDescent="0.3">
      <c r="A1918" s="57">
        <v>531701</v>
      </c>
      <c r="B1918" s="58" t="s">
        <v>291</v>
      </c>
      <c r="C1918" s="77"/>
      <c r="D1918" s="77"/>
    </row>
    <row r="1919" spans="1:4" ht="15.75" thickBot="1" x14ac:dyDescent="0.3">
      <c r="A1919" s="9" t="s">
        <v>18</v>
      </c>
      <c r="B1919" s="10"/>
      <c r="C1919" s="11">
        <f>SUM(C1918:C1918)</f>
        <v>0</v>
      </c>
      <c r="D1919" s="11">
        <f>SUM(D1918:D1918)</f>
        <v>0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21"/>
      <c r="D1936" s="21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21"/>
      <c r="D1953" s="21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21"/>
      <c r="D1970" s="21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21"/>
      <c r="D1987" s="21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21"/>
      <c r="D2004" s="21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21"/>
      <c r="D2021" s="21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21"/>
      <c r="D2038" s="21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21"/>
      <c r="D2055" s="21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21"/>
      <c r="D2072" s="21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21"/>
      <c r="D2089" s="21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21"/>
      <c r="D2106" s="21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21"/>
      <c r="D2123" s="21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21"/>
      <c r="D2140" s="21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21"/>
      <c r="D2157" s="21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21"/>
      <c r="D2174" s="21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21"/>
      <c r="D2191" s="21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21"/>
      <c r="D2208" s="21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21"/>
      <c r="D2225" s="21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7">
        <v>5420</v>
      </c>
      <c r="B2270" s="48" t="s">
        <v>281</v>
      </c>
      <c r="C2270" s="34"/>
      <c r="D2270" s="34"/>
    </row>
    <row r="2271" spans="1:4" ht="15.75" thickBot="1" x14ac:dyDescent="0.3">
      <c r="A2271" s="57">
        <v>542001</v>
      </c>
      <c r="B2271" s="59" t="s">
        <v>282</v>
      </c>
      <c r="C2271" s="60"/>
      <c r="D2271" s="60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/>
      <c r="D2275" s="8"/>
    </row>
    <row r="2276" spans="1:4" x14ac:dyDescent="0.25">
      <c r="A2276" s="6">
        <v>550102</v>
      </c>
      <c r="B2276" s="7" t="s">
        <v>440</v>
      </c>
      <c r="C2276" s="8">
        <v>72136</v>
      </c>
      <c r="D2276" s="8">
        <v>56889.86</v>
      </c>
    </row>
    <row r="2277" spans="1:4" x14ac:dyDescent="0.25">
      <c r="A2277" s="16">
        <v>550103</v>
      </c>
      <c r="B2277" s="17" t="s">
        <v>441</v>
      </c>
      <c r="C2277" s="18"/>
      <c r="D2277" s="18"/>
    </row>
    <row r="2278" spans="1:4" ht="15.75" thickBot="1" x14ac:dyDescent="0.3">
      <c r="A2278" s="16">
        <v>550110</v>
      </c>
      <c r="B2278" s="17" t="s">
        <v>38</v>
      </c>
      <c r="C2278" s="18"/>
      <c r="D2278" s="18"/>
    </row>
    <row r="2279" spans="1:4" ht="15.75" thickBot="1" x14ac:dyDescent="0.3">
      <c r="A2279" s="9" t="s">
        <v>18</v>
      </c>
      <c r="B2279" s="10"/>
      <c r="C2279" s="11">
        <f>SUM(C2275:C2278)</f>
        <v>72136</v>
      </c>
      <c r="D2279" s="11">
        <f>SUM(D2275:D2278)</f>
        <v>56889.86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18"/>
      <c r="D2282" s="18"/>
    </row>
    <row r="2283" spans="1:4" x14ac:dyDescent="0.25">
      <c r="A2283" s="16">
        <v>550203</v>
      </c>
      <c r="B2283" s="17" t="s">
        <v>444</v>
      </c>
      <c r="C2283" s="18"/>
      <c r="D2283" s="18"/>
    </row>
    <row r="2284" spans="1:4" ht="15.75" thickBot="1" x14ac:dyDescent="0.3">
      <c r="A2284" s="16">
        <v>550210</v>
      </c>
      <c r="B2284" s="17" t="s">
        <v>38</v>
      </c>
      <c r="C2284" s="18">
        <v>264300</v>
      </c>
      <c r="D2284" s="18">
        <v>2491405</v>
      </c>
    </row>
    <row r="2285" spans="1:4" ht="15.75" thickBot="1" x14ac:dyDescent="0.3">
      <c r="A2285" s="9" t="s">
        <v>18</v>
      </c>
      <c r="B2285" s="10"/>
      <c r="C2285" s="11">
        <f>SUM(C2281:C2284)</f>
        <v>264300</v>
      </c>
      <c r="D2285" s="11">
        <f>SUM(D2281:D2284)</f>
        <v>2491405</v>
      </c>
    </row>
    <row r="2286" spans="1:4" x14ac:dyDescent="0.25">
      <c r="A2286" s="61"/>
      <c r="B2286" s="50"/>
      <c r="C2286" s="62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21"/>
      <c r="D2299" s="21"/>
    </row>
    <row r="2300" spans="1:4" ht="15.75" thickBot="1" x14ac:dyDescent="0.3">
      <c r="A2300" s="9" t="s">
        <v>18</v>
      </c>
      <c r="B2300" s="55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21"/>
      <c r="D2311" s="21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21"/>
      <c r="D2323" s="21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21"/>
      <c r="D2340" s="21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21"/>
      <c r="D2357" s="21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21"/>
      <c r="D2374" s="21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63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54"/>
      <c r="B2399" s="33"/>
      <c r="C2399" s="14"/>
      <c r="D2399" s="14"/>
    </row>
    <row r="2400" spans="1:4" x14ac:dyDescent="0.25">
      <c r="A2400" s="64" t="s">
        <v>454</v>
      </c>
      <c r="B2400" s="65"/>
      <c r="C2400" s="66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22581116.960000001</v>
      </c>
      <c r="D2400" s="66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15476000.93</v>
      </c>
    </row>
    <row r="2401" spans="1:4" x14ac:dyDescent="0.25">
      <c r="A2401" s="67"/>
      <c r="B2401" s="7"/>
      <c r="C2401" s="68"/>
      <c r="D2401" s="68"/>
    </row>
    <row r="2402" spans="1:4" x14ac:dyDescent="0.25">
      <c r="A2402" s="64" t="s">
        <v>455</v>
      </c>
      <c r="B2402" s="65"/>
      <c r="C2402" s="66">
        <f>C1115-C2400</f>
        <v>37489.089999999851</v>
      </c>
      <c r="D2402" s="66">
        <f>D1115-D2400</f>
        <v>-6226998.5700000003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199B17-A807-4294-9E59-344391E03B2C}">
  <dimension ref="A1:D2404"/>
  <sheetViews>
    <sheetView workbookViewId="0">
      <selection sqref="A1:D1048576"/>
    </sheetView>
  </sheetViews>
  <sheetFormatPr baseColWidth="10" defaultRowHeight="15" x14ac:dyDescent="0.25"/>
  <cols>
    <col min="1" max="1" width="7.140625" style="69" customWidth="1"/>
    <col min="2" max="2" width="75.85546875" style="70" customWidth="1"/>
    <col min="3" max="4" width="16.140625" style="71" customWidth="1"/>
  </cols>
  <sheetData>
    <row r="1" spans="1:4" x14ac:dyDescent="0.25">
      <c r="A1" s="1" t="s">
        <v>0</v>
      </c>
      <c r="B1" s="1" t="s">
        <v>1</v>
      </c>
      <c r="C1" s="86">
        <v>2021</v>
      </c>
      <c r="D1" s="86">
        <v>2020</v>
      </c>
    </row>
    <row r="2" spans="1:4" x14ac:dyDescent="0.25">
      <c r="A2" s="3">
        <v>1</v>
      </c>
      <c r="B2" s="4" t="s">
        <v>2</v>
      </c>
      <c r="C2" s="73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>
        <v>272200</v>
      </c>
      <c r="D6" s="8">
        <v>272200</v>
      </c>
    </row>
    <row r="7" spans="1:4" x14ac:dyDescent="0.25">
      <c r="A7" s="6"/>
      <c r="B7" s="7" t="s">
        <v>7</v>
      </c>
      <c r="C7" s="8">
        <v>0</v>
      </c>
      <c r="D7" s="8">
        <v>0</v>
      </c>
    </row>
    <row r="8" spans="1:4" x14ac:dyDescent="0.25">
      <c r="A8" s="6">
        <v>1104</v>
      </c>
      <c r="B8" s="7" t="s">
        <v>8</v>
      </c>
      <c r="C8" s="8">
        <v>416349239</v>
      </c>
      <c r="D8" s="8">
        <v>317218646</v>
      </c>
    </row>
    <row r="9" spans="1:4" x14ac:dyDescent="0.25">
      <c r="A9" s="6">
        <v>1105</v>
      </c>
      <c r="B9" s="7" t="s">
        <v>9</v>
      </c>
      <c r="C9" s="8">
        <v>-28971773</v>
      </c>
      <c r="D9" s="8">
        <v>-26507903</v>
      </c>
    </row>
    <row r="10" spans="1:4" x14ac:dyDescent="0.25">
      <c r="A10" s="6">
        <v>1106</v>
      </c>
      <c r="B10" s="7" t="s">
        <v>10</v>
      </c>
      <c r="C10" s="8">
        <v>378025</v>
      </c>
      <c r="D10" s="8">
        <v>378025</v>
      </c>
    </row>
    <row r="11" spans="1:4" x14ac:dyDescent="0.25">
      <c r="A11" s="6">
        <v>1107</v>
      </c>
      <c r="B11" s="7" t="s">
        <v>11</v>
      </c>
      <c r="C11" s="8">
        <v>1850973192</v>
      </c>
      <c r="D11" s="8">
        <v>1857799655</v>
      </c>
    </row>
    <row r="12" spans="1:4" x14ac:dyDescent="0.25">
      <c r="A12" s="6">
        <v>1108</v>
      </c>
      <c r="B12" s="7" t="s">
        <v>12</v>
      </c>
      <c r="C12" s="8">
        <v>259928385</v>
      </c>
      <c r="D12" s="8">
        <v>129999014</v>
      </c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/>
      <c r="D14" s="8"/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>
        <v>518471247</v>
      </c>
      <c r="D16" s="8">
        <v>309029202</v>
      </c>
    </row>
    <row r="17" spans="1:4" ht="15.75" thickBot="1" x14ac:dyDescent="0.3">
      <c r="A17" s="6">
        <v>1111</v>
      </c>
      <c r="B17" s="7" t="s">
        <v>17</v>
      </c>
      <c r="C17" s="8">
        <v>13798800</v>
      </c>
      <c r="D17" s="8">
        <v>13798800</v>
      </c>
    </row>
    <row r="18" spans="1:4" ht="15.75" thickBot="1" x14ac:dyDescent="0.3">
      <c r="A18" s="9" t="s">
        <v>18</v>
      </c>
      <c r="B18" s="10"/>
      <c r="C18" s="11">
        <f>SUM(C4:C17)</f>
        <v>3031199315</v>
      </c>
      <c r="D18" s="11">
        <f>SUM(D4:D17)</f>
        <v>2601987639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8">
        <v>19285</v>
      </c>
      <c r="D20" s="8">
        <v>16014</v>
      </c>
    </row>
    <row r="21" spans="1:4" x14ac:dyDescent="0.25">
      <c r="A21" s="6">
        <v>1202</v>
      </c>
      <c r="B21" s="7" t="s">
        <v>21</v>
      </c>
      <c r="C21" s="8">
        <v>210000</v>
      </c>
      <c r="D21" s="8">
        <v>105000</v>
      </c>
    </row>
    <row r="22" spans="1:4" x14ac:dyDescent="0.25">
      <c r="A22" s="6">
        <v>1203</v>
      </c>
      <c r="B22" s="7" t="s">
        <v>22</v>
      </c>
      <c r="C22" s="8">
        <v>231629257</v>
      </c>
      <c r="D22" s="8">
        <v>226264168</v>
      </c>
    </row>
    <row r="23" spans="1:4" x14ac:dyDescent="0.25">
      <c r="A23" s="6">
        <v>1204</v>
      </c>
      <c r="B23" s="7" t="s">
        <v>23</v>
      </c>
      <c r="C23" s="8">
        <v>126824012</v>
      </c>
      <c r="D23" s="8">
        <v>46229247</v>
      </c>
    </row>
    <row r="24" spans="1:4" ht="15.75" thickBot="1" x14ac:dyDescent="0.3">
      <c r="A24" s="16">
        <v>1205</v>
      </c>
      <c r="B24" s="17" t="s">
        <v>24</v>
      </c>
      <c r="C24" s="18">
        <v>171296298</v>
      </c>
      <c r="D24" s="18">
        <v>274895770</v>
      </c>
    </row>
    <row r="25" spans="1:4" ht="15.75" thickBot="1" x14ac:dyDescent="0.3">
      <c r="A25" s="9" t="s">
        <v>18</v>
      </c>
      <c r="B25" s="10"/>
      <c r="C25" s="11">
        <f>SUM(C20:C24)</f>
        <v>529978852</v>
      </c>
      <c r="D25" s="11">
        <f>SUM(D20:D24)</f>
        <v>547510199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164610160</v>
      </c>
      <c r="D27" s="8">
        <v>169952077</v>
      </c>
    </row>
    <row r="28" spans="1:4" x14ac:dyDescent="0.25">
      <c r="A28" s="6">
        <v>1302</v>
      </c>
      <c r="B28" s="7" t="s">
        <v>27</v>
      </c>
      <c r="C28" s="8">
        <v>1984674316</v>
      </c>
      <c r="D28" s="8">
        <v>1713084509</v>
      </c>
    </row>
    <row r="29" spans="1:4" x14ac:dyDescent="0.25">
      <c r="A29" s="6">
        <v>1303</v>
      </c>
      <c r="B29" s="7" t="s">
        <v>28</v>
      </c>
      <c r="C29" s="8">
        <v>478038225</v>
      </c>
      <c r="D29" s="8">
        <v>716975157</v>
      </c>
    </row>
    <row r="30" spans="1:4" x14ac:dyDescent="0.25">
      <c r="A30" s="6">
        <v>1304</v>
      </c>
      <c r="B30" s="7" t="s">
        <v>29</v>
      </c>
      <c r="C30" s="8">
        <v>4950504</v>
      </c>
      <c r="D30" s="8">
        <v>10517184</v>
      </c>
    </row>
    <row r="31" spans="1:4" x14ac:dyDescent="0.25">
      <c r="A31" s="6">
        <v>1305</v>
      </c>
      <c r="B31" s="7" t="s">
        <v>30</v>
      </c>
      <c r="C31" s="8">
        <v>0</v>
      </c>
      <c r="D31" s="8">
        <v>0</v>
      </c>
    </row>
    <row r="32" spans="1:4" x14ac:dyDescent="0.25">
      <c r="A32" s="6">
        <v>1306</v>
      </c>
      <c r="B32" s="7" t="s">
        <v>31</v>
      </c>
      <c r="C32" s="8">
        <v>13155236</v>
      </c>
      <c r="D32" s="8">
        <v>14755391</v>
      </c>
    </row>
    <row r="33" spans="1:4" x14ac:dyDescent="0.25">
      <c r="A33" s="6">
        <v>1307</v>
      </c>
      <c r="B33" s="7" t="s">
        <v>32</v>
      </c>
      <c r="C33" s="8">
        <v>90377326</v>
      </c>
      <c r="D33" s="8">
        <v>151655341</v>
      </c>
    </row>
    <row r="34" spans="1:4" x14ac:dyDescent="0.25">
      <c r="A34" s="6">
        <v>1308</v>
      </c>
      <c r="B34" s="7" t="s">
        <v>33</v>
      </c>
      <c r="C34" s="8">
        <v>0</v>
      </c>
      <c r="D34" s="8">
        <v>0</v>
      </c>
    </row>
    <row r="35" spans="1:4" x14ac:dyDescent="0.25">
      <c r="A35" s="6">
        <v>1309</v>
      </c>
      <c r="B35" s="7" t="s">
        <v>34</v>
      </c>
      <c r="C35" s="8">
        <v>0</v>
      </c>
      <c r="D35" s="8">
        <v>0</v>
      </c>
    </row>
    <row r="36" spans="1:4" x14ac:dyDescent="0.25">
      <c r="A36" s="6">
        <v>1310</v>
      </c>
      <c r="B36" s="7" t="s">
        <v>35</v>
      </c>
      <c r="C36" s="8">
        <v>0</v>
      </c>
      <c r="D36" s="8">
        <v>0</v>
      </c>
    </row>
    <row r="37" spans="1:4" x14ac:dyDescent="0.25">
      <c r="A37" s="16">
        <v>1311</v>
      </c>
      <c r="B37" s="17" t="s">
        <v>36</v>
      </c>
      <c r="C37" s="8">
        <v>35726054</v>
      </c>
      <c r="D37" s="8">
        <v>37601514</v>
      </c>
    </row>
    <row r="38" spans="1:4" x14ac:dyDescent="0.25">
      <c r="A38" s="16">
        <v>1312</v>
      </c>
      <c r="B38" s="17" t="s">
        <v>37</v>
      </c>
      <c r="C38" s="18">
        <v>0</v>
      </c>
      <c r="D38" s="18">
        <v>0</v>
      </c>
    </row>
    <row r="39" spans="1:4" ht="15.75" thickBot="1" x14ac:dyDescent="0.3">
      <c r="A39" s="16">
        <v>1320</v>
      </c>
      <c r="B39" s="17" t="s">
        <v>38</v>
      </c>
      <c r="C39" s="18">
        <v>0</v>
      </c>
      <c r="D39" s="18">
        <v>0</v>
      </c>
    </row>
    <row r="40" spans="1:4" ht="15.75" thickBot="1" x14ac:dyDescent="0.3">
      <c r="A40" s="9" t="s">
        <v>18</v>
      </c>
      <c r="B40" s="10"/>
      <c r="C40" s="11">
        <f>SUM(C27:C39)</f>
        <v>2771531821</v>
      </c>
      <c r="D40" s="11">
        <f>SUM(D27:D39)</f>
        <v>2814541173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>
        <v>-10222</v>
      </c>
      <c r="D42" s="8">
        <v>-10222</v>
      </c>
    </row>
    <row r="43" spans="1:4" x14ac:dyDescent="0.25">
      <c r="A43" s="6">
        <v>1402</v>
      </c>
      <c r="B43" s="7" t="s">
        <v>41</v>
      </c>
      <c r="C43" s="8">
        <v>0</v>
      </c>
      <c r="D43" s="8">
        <v>0</v>
      </c>
    </row>
    <row r="44" spans="1:4" x14ac:dyDescent="0.25">
      <c r="A44" s="6">
        <v>1403</v>
      </c>
      <c r="B44" s="7" t="s">
        <v>42</v>
      </c>
      <c r="C44" s="8">
        <v>0</v>
      </c>
      <c r="D44" s="8">
        <v>0</v>
      </c>
    </row>
    <row r="45" spans="1:4" x14ac:dyDescent="0.25">
      <c r="A45" s="6">
        <v>1404</v>
      </c>
      <c r="B45" s="7" t="s">
        <v>43</v>
      </c>
      <c r="C45" s="8">
        <v>0</v>
      </c>
      <c r="D45" s="8">
        <v>0</v>
      </c>
    </row>
    <row r="46" spans="1:4" x14ac:dyDescent="0.25">
      <c r="A46" s="6">
        <v>1405</v>
      </c>
      <c r="B46" s="7" t="s">
        <v>44</v>
      </c>
      <c r="C46" s="8">
        <v>0</v>
      </c>
      <c r="D46" s="8">
        <v>0</v>
      </c>
    </row>
    <row r="47" spans="1:4" x14ac:dyDescent="0.25">
      <c r="A47" s="6">
        <v>1406</v>
      </c>
      <c r="B47" s="7" t="s">
        <v>45</v>
      </c>
      <c r="C47" s="8">
        <v>62029594</v>
      </c>
      <c r="D47" s="8">
        <v>25472226</v>
      </c>
    </row>
    <row r="48" spans="1:4" x14ac:dyDescent="0.25">
      <c r="A48" s="6">
        <v>1407</v>
      </c>
      <c r="B48" s="7" t="s">
        <v>46</v>
      </c>
      <c r="C48" s="8">
        <v>0</v>
      </c>
      <c r="D48" s="8">
        <v>0</v>
      </c>
    </row>
    <row r="49" spans="1:4" x14ac:dyDescent="0.25">
      <c r="A49" s="6">
        <v>1408</v>
      </c>
      <c r="B49" s="7" t="s">
        <v>47</v>
      </c>
      <c r="C49" s="8">
        <v>0</v>
      </c>
      <c r="D49" s="8">
        <v>0</v>
      </c>
    </row>
    <row r="50" spans="1:4" ht="15.75" thickBot="1" x14ac:dyDescent="0.3">
      <c r="A50" s="19">
        <v>1409</v>
      </c>
      <c r="B50" s="20" t="s">
        <v>48</v>
      </c>
      <c r="C50" s="8">
        <v>0</v>
      </c>
      <c r="D50" s="8">
        <v>0</v>
      </c>
    </row>
    <row r="51" spans="1:4" ht="15.75" thickBot="1" x14ac:dyDescent="0.3">
      <c r="A51" s="9" t="s">
        <v>18</v>
      </c>
      <c r="B51" s="10"/>
      <c r="C51" s="11">
        <f>SUM(C42:C50)</f>
        <v>62019372</v>
      </c>
      <c r="D51" s="11">
        <f>SUM(D41:D50)</f>
        <v>25462004</v>
      </c>
    </row>
    <row r="52" spans="1:4" x14ac:dyDescent="0.25">
      <c r="A52" s="12">
        <v>15</v>
      </c>
      <c r="B52" s="13" t="s">
        <v>49</v>
      </c>
      <c r="C52" s="14">
        <v>0</v>
      </c>
      <c r="D52" s="14">
        <v>0</v>
      </c>
    </row>
    <row r="53" spans="1:4" x14ac:dyDescent="0.25">
      <c r="A53" s="6">
        <v>1501</v>
      </c>
      <c r="B53" s="7" t="s">
        <v>50</v>
      </c>
      <c r="C53" s="8">
        <v>0</v>
      </c>
      <c r="D53" s="8">
        <v>1788903</v>
      </c>
    </row>
    <row r="54" spans="1:4" x14ac:dyDescent="0.25">
      <c r="A54" s="6">
        <v>1502</v>
      </c>
      <c r="B54" s="7" t="s">
        <v>51</v>
      </c>
      <c r="C54" s="8">
        <v>0</v>
      </c>
      <c r="D54" s="8">
        <v>0</v>
      </c>
    </row>
    <row r="55" spans="1:4" x14ac:dyDescent="0.25">
      <c r="A55" s="6">
        <v>1503</v>
      </c>
      <c r="B55" s="7" t="s">
        <v>52</v>
      </c>
      <c r="C55" s="8">
        <v>0</v>
      </c>
      <c r="D55" s="8">
        <v>0</v>
      </c>
    </row>
    <row r="56" spans="1:4" x14ac:dyDescent="0.25">
      <c r="A56" s="6">
        <v>1504</v>
      </c>
      <c r="B56" s="7" t="s">
        <v>53</v>
      </c>
      <c r="C56" s="8">
        <v>48675813</v>
      </c>
      <c r="D56" s="8">
        <v>27082901</v>
      </c>
    </row>
    <row r="57" spans="1:4" x14ac:dyDescent="0.25">
      <c r="A57" s="6">
        <v>1505</v>
      </c>
      <c r="B57" s="7" t="s">
        <v>54</v>
      </c>
      <c r="C57" s="8">
        <v>276153135</v>
      </c>
      <c r="D57" s="8">
        <v>255289353</v>
      </c>
    </row>
    <row r="58" spans="1:4" x14ac:dyDescent="0.25">
      <c r="A58" s="6">
        <v>1506</v>
      </c>
      <c r="B58" s="7" t="s">
        <v>55</v>
      </c>
      <c r="C58" s="8">
        <v>0</v>
      </c>
      <c r="D58" s="8">
        <v>0</v>
      </c>
    </row>
    <row r="59" spans="1:4" x14ac:dyDescent="0.25">
      <c r="A59" s="6">
        <v>1507</v>
      </c>
      <c r="B59" s="7" t="s">
        <v>56</v>
      </c>
      <c r="C59" s="8">
        <v>147959297</v>
      </c>
      <c r="D59" s="8">
        <v>130137589</v>
      </c>
    </row>
    <row r="60" spans="1:4" x14ac:dyDescent="0.25">
      <c r="A60" s="6">
        <v>1508</v>
      </c>
      <c r="B60" s="7" t="s">
        <v>57</v>
      </c>
      <c r="C60" s="8">
        <v>0</v>
      </c>
      <c r="D60" s="8">
        <v>0</v>
      </c>
    </row>
    <row r="61" spans="1:4" ht="15.75" thickBot="1" x14ac:dyDescent="0.3">
      <c r="A61" s="16">
        <v>1510</v>
      </c>
      <c r="B61" s="17" t="s">
        <v>38</v>
      </c>
      <c r="C61" s="8">
        <v>89510359</v>
      </c>
      <c r="D61" s="8">
        <v>44628233</v>
      </c>
    </row>
    <row r="62" spans="1:4" x14ac:dyDescent="0.25">
      <c r="A62" s="38" t="s">
        <v>18</v>
      </c>
      <c r="B62" s="39"/>
      <c r="C62" s="40">
        <f>SUM(C55:C61)</f>
        <v>562298604</v>
      </c>
      <c r="D62" s="40">
        <f>SUM(D52:D61)</f>
        <v>458926979</v>
      </c>
    </row>
    <row r="63" spans="1:4" x14ac:dyDescent="0.25">
      <c r="A63" s="3">
        <v>16</v>
      </c>
      <c r="B63" s="4" t="s">
        <v>58</v>
      </c>
      <c r="C63" s="8">
        <v>0</v>
      </c>
      <c r="D63" s="8">
        <v>0</v>
      </c>
    </row>
    <row r="64" spans="1:4" x14ac:dyDescent="0.25">
      <c r="A64" s="6">
        <v>1601</v>
      </c>
      <c r="B64" s="7" t="s">
        <v>59</v>
      </c>
      <c r="C64" s="8">
        <v>19819447</v>
      </c>
      <c r="D64" s="8">
        <v>19819447</v>
      </c>
    </row>
    <row r="65" spans="1:4" x14ac:dyDescent="0.25">
      <c r="A65" s="6">
        <v>1602</v>
      </c>
      <c r="B65" s="7" t="s">
        <v>60</v>
      </c>
      <c r="C65" s="8">
        <v>0</v>
      </c>
      <c r="D65" s="8">
        <v>0</v>
      </c>
    </row>
    <row r="66" spans="1:4" x14ac:dyDescent="0.25">
      <c r="A66" s="6">
        <v>1603</v>
      </c>
      <c r="B66" s="7" t="s">
        <v>61</v>
      </c>
      <c r="C66" s="8">
        <v>0</v>
      </c>
      <c r="D66" s="8">
        <v>0</v>
      </c>
    </row>
    <row r="67" spans="1:4" x14ac:dyDescent="0.25">
      <c r="A67" s="6">
        <v>1604</v>
      </c>
      <c r="B67" s="7" t="s">
        <v>62</v>
      </c>
      <c r="C67" s="8">
        <v>142853250</v>
      </c>
      <c r="D67" s="8">
        <v>145282750</v>
      </c>
    </row>
    <row r="68" spans="1:4" ht="15.75" thickBot="1" x14ac:dyDescent="0.3">
      <c r="A68" s="19">
        <v>1605</v>
      </c>
      <c r="B68" s="20" t="s">
        <v>63</v>
      </c>
      <c r="C68" s="8">
        <v>51592000</v>
      </c>
      <c r="D68" s="8">
        <v>51592000</v>
      </c>
    </row>
    <row r="69" spans="1:4" ht="15.75" thickBot="1" x14ac:dyDescent="0.3">
      <c r="A69" s="9" t="s">
        <v>18</v>
      </c>
      <c r="B69" s="10"/>
      <c r="C69" s="11">
        <f>SUM(C64:C68)</f>
        <v>214264697</v>
      </c>
      <c r="D69" s="11">
        <f>SUM(D63:D68)</f>
        <v>216694197</v>
      </c>
    </row>
    <row r="70" spans="1:4" x14ac:dyDescent="0.25">
      <c r="A70" s="12">
        <v>17</v>
      </c>
      <c r="B70" s="13" t="s">
        <v>64</v>
      </c>
      <c r="C70" s="14">
        <v>0</v>
      </c>
      <c r="D70" s="14">
        <v>0</v>
      </c>
    </row>
    <row r="71" spans="1:4" x14ac:dyDescent="0.25">
      <c r="A71" s="6">
        <v>1701</v>
      </c>
      <c r="B71" s="7" t="s">
        <v>65</v>
      </c>
      <c r="C71" s="8">
        <v>0</v>
      </c>
      <c r="D71" s="8">
        <v>0</v>
      </c>
    </row>
    <row r="72" spans="1:4" x14ac:dyDescent="0.25">
      <c r="A72" s="6">
        <v>1702</v>
      </c>
      <c r="B72" s="7" t="s">
        <v>66</v>
      </c>
      <c r="C72" s="8">
        <v>0</v>
      </c>
      <c r="D72" s="8">
        <v>0</v>
      </c>
    </row>
    <row r="73" spans="1:4" x14ac:dyDescent="0.25">
      <c r="A73" s="6">
        <v>1703</v>
      </c>
      <c r="B73" s="7" t="s">
        <v>67</v>
      </c>
      <c r="C73" s="8">
        <v>108265549</v>
      </c>
      <c r="D73" s="8">
        <v>91203746</v>
      </c>
    </row>
    <row r="74" spans="1:4" x14ac:dyDescent="0.25">
      <c r="A74" s="6">
        <v>1704</v>
      </c>
      <c r="B74" s="7" t="s">
        <v>68</v>
      </c>
      <c r="C74" s="8">
        <v>-34144156</v>
      </c>
      <c r="D74" s="8">
        <v>-31859508</v>
      </c>
    </row>
    <row r="75" spans="1:4" x14ac:dyDescent="0.25">
      <c r="A75" s="6">
        <v>1705</v>
      </c>
      <c r="B75" s="7" t="s">
        <v>69</v>
      </c>
      <c r="C75" s="8">
        <v>17039945</v>
      </c>
      <c r="D75" s="8">
        <v>16292648</v>
      </c>
    </row>
    <row r="76" spans="1:4" ht="15.75" thickBot="1" x14ac:dyDescent="0.3">
      <c r="A76" s="6">
        <v>1706</v>
      </c>
      <c r="B76" s="7" t="s">
        <v>70</v>
      </c>
      <c r="C76" s="8">
        <v>-3773884</v>
      </c>
      <c r="D76" s="8">
        <v>-2411795</v>
      </c>
    </row>
    <row r="77" spans="1:4" ht="15.75" thickBot="1" x14ac:dyDescent="0.3">
      <c r="A77" s="9" t="s">
        <v>18</v>
      </c>
      <c r="B77" s="10"/>
      <c r="C77" s="11">
        <f>SUM(C72:C76)</f>
        <v>87387454</v>
      </c>
      <c r="D77" s="11">
        <f>SUM(D72:D76)</f>
        <v>73225091</v>
      </c>
    </row>
    <row r="78" spans="1:4" x14ac:dyDescent="0.25">
      <c r="A78" s="12">
        <v>18</v>
      </c>
      <c r="B78" s="13" t="s">
        <v>71</v>
      </c>
      <c r="C78" s="14">
        <v>0</v>
      </c>
      <c r="D78" s="14">
        <v>0</v>
      </c>
    </row>
    <row r="79" spans="1:4" x14ac:dyDescent="0.25">
      <c r="A79" s="6">
        <v>1801</v>
      </c>
      <c r="B79" s="7" t="s">
        <v>72</v>
      </c>
      <c r="C79" s="8">
        <v>0</v>
      </c>
      <c r="D79" s="8">
        <v>0</v>
      </c>
    </row>
    <row r="80" spans="1:4" ht="15.75" thickBot="1" x14ac:dyDescent="0.3">
      <c r="A80" s="16">
        <v>1802</v>
      </c>
      <c r="B80" s="17" t="s">
        <v>38</v>
      </c>
      <c r="C80" s="18">
        <v>0</v>
      </c>
      <c r="D80" s="18">
        <v>0</v>
      </c>
    </row>
    <row r="81" spans="1:4" ht="15.75" thickBot="1" x14ac:dyDescent="0.3">
      <c r="A81" s="9" t="s">
        <v>18</v>
      </c>
      <c r="B81" s="10"/>
      <c r="C81" s="11">
        <v>0</v>
      </c>
      <c r="D81" s="11">
        <v>0</v>
      </c>
    </row>
    <row r="82" spans="1:4" x14ac:dyDescent="0.25">
      <c r="A82" s="12">
        <v>19</v>
      </c>
      <c r="B82" s="13" t="s">
        <v>73</v>
      </c>
      <c r="C82" s="14">
        <v>0</v>
      </c>
      <c r="D82" s="14">
        <v>0</v>
      </c>
    </row>
    <row r="83" spans="1:4" x14ac:dyDescent="0.25">
      <c r="A83" s="6">
        <v>1901</v>
      </c>
      <c r="B83" s="7" t="s">
        <v>74</v>
      </c>
      <c r="C83" s="8">
        <v>0</v>
      </c>
      <c r="D83" s="8">
        <v>0</v>
      </c>
    </row>
    <row r="84" spans="1:4" x14ac:dyDescent="0.25">
      <c r="A84" s="6">
        <v>1902</v>
      </c>
      <c r="B84" s="7" t="s">
        <v>75</v>
      </c>
      <c r="C84" s="8">
        <v>2439890</v>
      </c>
      <c r="D84" s="8">
        <v>2381622</v>
      </c>
    </row>
    <row r="85" spans="1:4" x14ac:dyDescent="0.25">
      <c r="A85" s="6">
        <v>1903</v>
      </c>
      <c r="B85" s="7" t="s">
        <v>76</v>
      </c>
      <c r="C85" s="8">
        <v>1818315</v>
      </c>
      <c r="D85" s="8">
        <v>2291873</v>
      </c>
    </row>
    <row r="86" spans="1:4" x14ac:dyDescent="0.25">
      <c r="A86" s="6">
        <v>1904</v>
      </c>
      <c r="B86" s="7" t="s">
        <v>77</v>
      </c>
      <c r="C86" s="8">
        <v>79862161</v>
      </c>
      <c r="D86" s="8">
        <v>1423951</v>
      </c>
    </row>
    <row r="87" spans="1:4" x14ac:dyDescent="0.25">
      <c r="A87" s="6">
        <v>1905</v>
      </c>
      <c r="B87" s="7" t="s">
        <v>78</v>
      </c>
      <c r="C87" s="8">
        <v>89406185</v>
      </c>
      <c r="D87" s="8">
        <v>88275803</v>
      </c>
    </row>
    <row r="88" spans="1:4" x14ac:dyDescent="0.25">
      <c r="A88" s="6">
        <v>1906</v>
      </c>
      <c r="B88" s="7" t="s">
        <v>79</v>
      </c>
      <c r="C88" s="8">
        <v>-41478064</v>
      </c>
      <c r="D88" s="8">
        <v>-24541557</v>
      </c>
    </row>
    <row r="89" spans="1:4" x14ac:dyDescent="0.25">
      <c r="A89" s="6">
        <v>1907</v>
      </c>
      <c r="B89" s="7" t="s">
        <v>80</v>
      </c>
      <c r="C89" s="8">
        <v>34115028</v>
      </c>
      <c r="D89" s="8">
        <v>26454629</v>
      </c>
    </row>
    <row r="90" spans="1:4" x14ac:dyDescent="0.25">
      <c r="A90" s="6">
        <v>1908</v>
      </c>
      <c r="B90" s="7" t="s">
        <v>81</v>
      </c>
      <c r="C90" s="8">
        <v>-22912479</v>
      </c>
      <c r="D90" s="8">
        <v>-16407132</v>
      </c>
    </row>
    <row r="91" spans="1:4" ht="15.75" thickBot="1" x14ac:dyDescent="0.3">
      <c r="A91" s="6">
        <v>1910</v>
      </c>
      <c r="B91" s="7" t="s">
        <v>38</v>
      </c>
      <c r="C91" s="8">
        <v>0</v>
      </c>
      <c r="D91" s="8">
        <v>0</v>
      </c>
    </row>
    <row r="92" spans="1:4" ht="15.75" thickBot="1" x14ac:dyDescent="0.3">
      <c r="A92" s="9" t="s">
        <v>82</v>
      </c>
      <c r="B92" s="10"/>
      <c r="C92" s="11">
        <f>SUM(C84:C91)</f>
        <v>143251036</v>
      </c>
      <c r="D92" s="11">
        <f>SUM(D84:D91)</f>
        <v>79879189</v>
      </c>
    </row>
    <row r="93" spans="1:4" ht="15.75" thickBot="1" x14ac:dyDescent="0.3">
      <c r="A93" s="27"/>
      <c r="B93" s="20"/>
      <c r="C93" s="28">
        <v>0</v>
      </c>
      <c r="D93" s="28">
        <v>0</v>
      </c>
    </row>
    <row r="94" spans="1:4" ht="15.75" thickBot="1" x14ac:dyDescent="0.3">
      <c r="A94" s="29" t="s">
        <v>83</v>
      </c>
      <c r="B94" s="30"/>
      <c r="C94" s="31">
        <f>SUM(C92,C77,C69,C62,C51,C40,C25,C18)</f>
        <v>7401931151</v>
      </c>
      <c r="D94" s="31">
        <f>SUM(D92,D77,D69,D62,D51,D40,D25,D18)</f>
        <v>6818226471</v>
      </c>
    </row>
    <row r="95" spans="1:4" x14ac:dyDescent="0.25">
      <c r="A95" s="32"/>
      <c r="B95" s="33"/>
      <c r="C95" s="34">
        <v>0</v>
      </c>
      <c r="D95" s="34">
        <v>0</v>
      </c>
    </row>
    <row r="96" spans="1:4" x14ac:dyDescent="0.25">
      <c r="A96" s="3">
        <v>2</v>
      </c>
      <c r="B96" s="4" t="s">
        <v>84</v>
      </c>
      <c r="C96" s="8">
        <v>0</v>
      </c>
      <c r="D96" s="8">
        <v>0</v>
      </c>
    </row>
    <row r="97" spans="1:4" x14ac:dyDescent="0.25">
      <c r="A97" s="3">
        <v>21</v>
      </c>
      <c r="B97" s="4" t="s">
        <v>85</v>
      </c>
      <c r="C97" s="8">
        <v>0</v>
      </c>
      <c r="D97" s="8">
        <v>0</v>
      </c>
    </row>
    <row r="98" spans="1:4" x14ac:dyDescent="0.25">
      <c r="A98" s="6">
        <v>2101</v>
      </c>
      <c r="B98" s="7" t="s">
        <v>86</v>
      </c>
      <c r="C98" s="8">
        <v>1601895</v>
      </c>
      <c r="D98" s="8">
        <v>1811089</v>
      </c>
    </row>
    <row r="99" spans="1:4" x14ac:dyDescent="0.25">
      <c r="A99" s="6">
        <v>2102</v>
      </c>
      <c r="B99" s="7" t="s">
        <v>87</v>
      </c>
      <c r="C99" s="8">
        <v>16708705</v>
      </c>
      <c r="D99" s="8">
        <v>16923769</v>
      </c>
    </row>
    <row r="100" spans="1:4" x14ac:dyDescent="0.25">
      <c r="A100" s="6">
        <v>2103</v>
      </c>
      <c r="B100" s="7" t="s">
        <v>88</v>
      </c>
      <c r="C100" s="8">
        <v>577404</v>
      </c>
      <c r="D100" s="8">
        <v>699744</v>
      </c>
    </row>
    <row r="101" spans="1:4" x14ac:dyDescent="0.25">
      <c r="A101" s="6">
        <v>2104</v>
      </c>
      <c r="B101" s="7" t="s">
        <v>89</v>
      </c>
      <c r="C101" s="8">
        <v>0</v>
      </c>
      <c r="D101" s="8">
        <v>0</v>
      </c>
    </row>
    <row r="102" spans="1:4" x14ac:dyDescent="0.25">
      <c r="A102" s="6">
        <v>2105</v>
      </c>
      <c r="B102" s="7" t="s">
        <v>90</v>
      </c>
      <c r="C102" s="8">
        <v>0</v>
      </c>
      <c r="D102" s="8">
        <v>0</v>
      </c>
    </row>
    <row r="103" spans="1:4" x14ac:dyDescent="0.25">
      <c r="A103" s="6">
        <v>2106</v>
      </c>
      <c r="B103" s="7" t="s">
        <v>91</v>
      </c>
      <c r="C103" s="8">
        <v>284020505</v>
      </c>
      <c r="D103" s="8">
        <v>248884706</v>
      </c>
    </row>
    <row r="104" spans="1:4" ht="15.75" thickBot="1" x14ac:dyDescent="0.3">
      <c r="A104" s="16">
        <v>2110</v>
      </c>
      <c r="B104" s="17" t="s">
        <v>92</v>
      </c>
      <c r="C104" s="18">
        <v>4068952</v>
      </c>
      <c r="D104" s="18">
        <v>3876358</v>
      </c>
    </row>
    <row r="105" spans="1:4" ht="15.75" thickBot="1" x14ac:dyDescent="0.3">
      <c r="A105" s="9" t="s">
        <v>18</v>
      </c>
      <c r="B105" s="10"/>
      <c r="C105" s="11">
        <f>SUM(C97:C104)</f>
        <v>306977461</v>
      </c>
      <c r="D105" s="11">
        <f>SUM(D97:D104)</f>
        <v>272195666</v>
      </c>
    </row>
    <row r="106" spans="1:4" x14ac:dyDescent="0.25">
      <c r="A106" s="12">
        <v>22</v>
      </c>
      <c r="B106" s="13" t="s">
        <v>93</v>
      </c>
      <c r="C106" s="14">
        <v>0</v>
      </c>
      <c r="D106" s="14">
        <v>0</v>
      </c>
    </row>
    <row r="107" spans="1:4" x14ac:dyDescent="0.25">
      <c r="A107" s="6">
        <v>2201</v>
      </c>
      <c r="B107" s="7" t="s">
        <v>94</v>
      </c>
      <c r="C107" s="8">
        <v>112778792</v>
      </c>
      <c r="D107" s="8">
        <v>98526989</v>
      </c>
    </row>
    <row r="108" spans="1:4" x14ac:dyDescent="0.25">
      <c r="A108" s="6">
        <v>2202</v>
      </c>
      <c r="B108" s="7" t="s">
        <v>95</v>
      </c>
      <c r="C108" s="8">
        <v>9923738</v>
      </c>
      <c r="D108" s="8">
        <v>8979686</v>
      </c>
    </row>
    <row r="109" spans="1:4" x14ac:dyDescent="0.25">
      <c r="A109" s="6">
        <v>2203</v>
      </c>
      <c r="B109" s="35" t="s">
        <v>96</v>
      </c>
      <c r="C109" s="8">
        <v>-9926067</v>
      </c>
      <c r="D109" s="8">
        <v>4711880</v>
      </c>
    </row>
    <row r="110" spans="1:4" x14ac:dyDescent="0.25">
      <c r="A110" s="6">
        <v>2204</v>
      </c>
      <c r="B110" s="7" t="s">
        <v>97</v>
      </c>
      <c r="C110" s="8">
        <v>15378943</v>
      </c>
      <c r="D110" s="8">
        <v>592972</v>
      </c>
    </row>
    <row r="111" spans="1:4" x14ac:dyDescent="0.25">
      <c r="A111" s="6">
        <v>2205</v>
      </c>
      <c r="B111" s="7" t="s">
        <v>98</v>
      </c>
      <c r="C111" s="8">
        <v>8323136</v>
      </c>
      <c r="D111" s="8">
        <v>4623196</v>
      </c>
    </row>
    <row r="112" spans="1:4" x14ac:dyDescent="0.25">
      <c r="A112" s="6">
        <v>2206</v>
      </c>
      <c r="B112" s="7" t="s">
        <v>99</v>
      </c>
      <c r="C112" s="8">
        <v>756866319</v>
      </c>
      <c r="D112" s="8">
        <v>684191654</v>
      </c>
    </row>
    <row r="113" spans="1:4" x14ac:dyDescent="0.25">
      <c r="A113" s="6">
        <v>2207</v>
      </c>
      <c r="B113" s="7" t="s">
        <v>100</v>
      </c>
      <c r="C113" s="8">
        <v>0</v>
      </c>
      <c r="D113" s="8">
        <v>0</v>
      </c>
    </row>
    <row r="114" spans="1:4" x14ac:dyDescent="0.25">
      <c r="A114" s="6">
        <v>2208</v>
      </c>
      <c r="B114" s="7" t="s">
        <v>101</v>
      </c>
      <c r="C114" s="8">
        <v>48000358</v>
      </c>
      <c r="D114" s="8">
        <v>38641961</v>
      </c>
    </row>
    <row r="115" spans="1:4" x14ac:dyDescent="0.25">
      <c r="A115" s="6">
        <v>2209</v>
      </c>
      <c r="B115" s="7" t="s">
        <v>102</v>
      </c>
      <c r="C115" s="8">
        <v>17027683</v>
      </c>
      <c r="D115" s="8">
        <v>11503862</v>
      </c>
    </row>
    <row r="116" spans="1:4" x14ac:dyDescent="0.25">
      <c r="A116" s="6">
        <v>2210</v>
      </c>
      <c r="B116" s="7" t="s">
        <v>103</v>
      </c>
      <c r="C116" s="8">
        <v>0</v>
      </c>
      <c r="D116" s="8">
        <v>0</v>
      </c>
    </row>
    <row r="117" spans="1:4" x14ac:dyDescent="0.25">
      <c r="A117" s="6">
        <v>2211</v>
      </c>
      <c r="B117" s="7" t="s">
        <v>104</v>
      </c>
      <c r="C117" s="8">
        <v>9330861</v>
      </c>
      <c r="D117" s="8">
        <v>7500619</v>
      </c>
    </row>
    <row r="118" spans="1:4" x14ac:dyDescent="0.25">
      <c r="A118" s="6">
        <v>2212</v>
      </c>
      <c r="B118" s="7" t="s">
        <v>105</v>
      </c>
      <c r="C118" s="8">
        <v>2635889</v>
      </c>
      <c r="D118" s="8">
        <v>1788766</v>
      </c>
    </row>
    <row r="119" spans="1:4" x14ac:dyDescent="0.25">
      <c r="A119" s="6">
        <v>2213</v>
      </c>
      <c r="B119" s="7" t="s">
        <v>106</v>
      </c>
      <c r="C119" s="8">
        <v>0</v>
      </c>
      <c r="D119" s="8">
        <v>0</v>
      </c>
    </row>
    <row r="120" spans="1:4" x14ac:dyDescent="0.25">
      <c r="A120" s="6">
        <v>2214</v>
      </c>
      <c r="B120" s="7" t="s">
        <v>107</v>
      </c>
      <c r="C120" s="8">
        <v>1283039</v>
      </c>
      <c r="D120" s="8">
        <v>451877</v>
      </c>
    </row>
    <row r="121" spans="1:4" x14ac:dyDescent="0.25">
      <c r="A121" s="6">
        <v>2215</v>
      </c>
      <c r="B121" s="7" t="s">
        <v>108</v>
      </c>
      <c r="C121" s="8">
        <v>3889125</v>
      </c>
      <c r="D121" s="8">
        <v>3297558</v>
      </c>
    </row>
    <row r="122" spans="1:4" ht="15.75" thickBot="1" x14ac:dyDescent="0.3">
      <c r="A122" s="19">
        <v>2216</v>
      </c>
      <c r="B122" s="20" t="s">
        <v>109</v>
      </c>
      <c r="C122" s="21">
        <v>31595700</v>
      </c>
      <c r="D122" s="21">
        <v>28320079</v>
      </c>
    </row>
    <row r="123" spans="1:4" ht="15.75" thickBot="1" x14ac:dyDescent="0.3">
      <c r="A123" s="9" t="s">
        <v>18</v>
      </c>
      <c r="B123" s="10"/>
      <c r="C123" s="11">
        <f>SUM(C107:C122)</f>
        <v>1007107516</v>
      </c>
      <c r="D123" s="11">
        <f>SUM(D107:D122)</f>
        <v>893131099</v>
      </c>
    </row>
    <row r="124" spans="1:4" x14ac:dyDescent="0.25">
      <c r="A124" s="12">
        <v>23</v>
      </c>
      <c r="B124" s="13" t="s">
        <v>110</v>
      </c>
      <c r="C124" s="14">
        <v>0</v>
      </c>
      <c r="D124" s="14">
        <v>0</v>
      </c>
    </row>
    <row r="125" spans="1:4" x14ac:dyDescent="0.25">
      <c r="A125" s="6">
        <v>2301</v>
      </c>
      <c r="B125" s="7" t="s">
        <v>111</v>
      </c>
      <c r="C125" s="8">
        <v>0</v>
      </c>
      <c r="D125" s="8">
        <v>0</v>
      </c>
    </row>
    <row r="126" spans="1:4" x14ac:dyDescent="0.25">
      <c r="A126" s="6">
        <v>2302</v>
      </c>
      <c r="B126" s="7" t="s">
        <v>112</v>
      </c>
      <c r="C126" s="8">
        <v>23584970</v>
      </c>
      <c r="D126" s="8">
        <v>23383496</v>
      </c>
    </row>
    <row r="127" spans="1:4" x14ac:dyDescent="0.25">
      <c r="A127" s="6">
        <v>2303</v>
      </c>
      <c r="B127" s="7" t="s">
        <v>113</v>
      </c>
      <c r="C127" s="8">
        <v>1113859</v>
      </c>
      <c r="D127" s="8">
        <v>1000</v>
      </c>
    </row>
    <row r="128" spans="1:4" x14ac:dyDescent="0.25">
      <c r="A128" s="6">
        <v>2304</v>
      </c>
      <c r="B128" s="7" t="s">
        <v>114</v>
      </c>
      <c r="C128" s="8">
        <v>2235276</v>
      </c>
      <c r="D128" s="8">
        <v>3355772</v>
      </c>
    </row>
    <row r="129" spans="1:4" x14ac:dyDescent="0.25">
      <c r="A129" s="6">
        <v>2305</v>
      </c>
      <c r="B129" s="7" t="s">
        <v>115</v>
      </c>
      <c r="C129" s="8">
        <v>21711540</v>
      </c>
      <c r="D129" s="8">
        <v>26305723</v>
      </c>
    </row>
    <row r="130" spans="1:4" x14ac:dyDescent="0.25">
      <c r="A130" s="6">
        <v>2306</v>
      </c>
      <c r="B130" s="7" t="s">
        <v>116</v>
      </c>
      <c r="C130" s="8">
        <v>0</v>
      </c>
      <c r="D130" s="8">
        <v>0</v>
      </c>
    </row>
    <row r="131" spans="1:4" x14ac:dyDescent="0.25">
      <c r="A131" s="6">
        <v>2307</v>
      </c>
      <c r="B131" s="7" t="s">
        <v>117</v>
      </c>
      <c r="C131" s="8">
        <v>0</v>
      </c>
      <c r="D131" s="8">
        <v>0</v>
      </c>
    </row>
    <row r="132" spans="1:4" x14ac:dyDescent="0.25">
      <c r="A132" s="6">
        <v>2308</v>
      </c>
      <c r="B132" s="7" t="s">
        <v>118</v>
      </c>
      <c r="C132" s="8">
        <v>0</v>
      </c>
      <c r="D132" s="8">
        <v>0</v>
      </c>
    </row>
    <row r="133" spans="1:4" x14ac:dyDescent="0.25">
      <c r="A133" s="6">
        <v>2309</v>
      </c>
      <c r="B133" s="7" t="s">
        <v>119</v>
      </c>
      <c r="C133" s="8">
        <v>0</v>
      </c>
      <c r="D133" s="8">
        <v>0</v>
      </c>
    </row>
    <row r="134" spans="1:4" x14ac:dyDescent="0.25">
      <c r="A134" s="6">
        <v>2310</v>
      </c>
      <c r="B134" s="7" t="s">
        <v>120</v>
      </c>
      <c r="C134" s="8">
        <v>0</v>
      </c>
      <c r="D134" s="8">
        <v>0</v>
      </c>
    </row>
    <row r="135" spans="1:4" x14ac:dyDescent="0.25">
      <c r="A135" s="6">
        <v>2311</v>
      </c>
      <c r="B135" s="7" t="s">
        <v>121</v>
      </c>
      <c r="C135" s="8">
        <v>0</v>
      </c>
      <c r="D135" s="8">
        <v>0</v>
      </c>
    </row>
    <row r="136" spans="1:4" x14ac:dyDescent="0.25">
      <c r="A136" s="6">
        <v>2312</v>
      </c>
      <c r="B136" s="7" t="s">
        <v>122</v>
      </c>
      <c r="C136" s="8">
        <v>-384928</v>
      </c>
      <c r="D136" s="8">
        <v>-372334</v>
      </c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1639341256</v>
      </c>
      <c r="D138" s="8">
        <v>1268348388</v>
      </c>
    </row>
    <row r="139" spans="1:4" x14ac:dyDescent="0.25">
      <c r="A139" s="6">
        <v>2314</v>
      </c>
      <c r="B139" s="7" t="s">
        <v>125</v>
      </c>
      <c r="C139" s="8">
        <v>-799536679</v>
      </c>
      <c r="D139" s="8">
        <v>-591702809</v>
      </c>
    </row>
    <row r="140" spans="1:4" ht="15.75" thickBot="1" x14ac:dyDescent="0.3">
      <c r="A140" s="19"/>
      <c r="B140" s="20" t="s">
        <v>126</v>
      </c>
      <c r="C140" s="21">
        <v>0</v>
      </c>
      <c r="D140" s="21">
        <v>0</v>
      </c>
    </row>
    <row r="141" spans="1:4" ht="15.75" thickBot="1" x14ac:dyDescent="0.3">
      <c r="A141" s="9" t="s">
        <v>18</v>
      </c>
      <c r="B141" s="10"/>
      <c r="C141" s="11">
        <f>SUM(C126:C140)</f>
        <v>888065294</v>
      </c>
      <c r="D141" s="11">
        <f>SUM(D126:D140)</f>
        <v>729319236</v>
      </c>
    </row>
    <row r="142" spans="1:4" x14ac:dyDescent="0.25">
      <c r="A142" s="12">
        <v>24</v>
      </c>
      <c r="B142" s="13" t="s">
        <v>127</v>
      </c>
      <c r="C142" s="14">
        <v>0</v>
      </c>
      <c r="D142" s="14">
        <v>0</v>
      </c>
    </row>
    <row r="143" spans="1:4" x14ac:dyDescent="0.25">
      <c r="A143" s="6">
        <v>2401</v>
      </c>
      <c r="B143" s="7" t="s">
        <v>128</v>
      </c>
      <c r="C143" s="8">
        <v>37045609</v>
      </c>
      <c r="D143" s="8">
        <v>50010723</v>
      </c>
    </row>
    <row r="144" spans="1:4" x14ac:dyDescent="0.25">
      <c r="A144" s="6">
        <v>2402</v>
      </c>
      <c r="B144" s="7" t="s">
        <v>129</v>
      </c>
      <c r="C144" s="8">
        <v>982476959</v>
      </c>
      <c r="D144" s="8">
        <v>814252035</v>
      </c>
    </row>
    <row r="145" spans="1:4" x14ac:dyDescent="0.25">
      <c r="A145" s="6">
        <v>2403</v>
      </c>
      <c r="B145" s="7" t="s">
        <v>130</v>
      </c>
      <c r="C145" s="8">
        <v>183993035</v>
      </c>
      <c r="D145" s="8">
        <v>177731605</v>
      </c>
    </row>
    <row r="146" spans="1:4" x14ac:dyDescent="0.25">
      <c r="A146" s="6">
        <v>2404</v>
      </c>
      <c r="B146" s="7" t="s">
        <v>131</v>
      </c>
      <c r="C146" s="8">
        <v>0</v>
      </c>
      <c r="D146" s="8">
        <v>0</v>
      </c>
    </row>
    <row r="147" spans="1:4" x14ac:dyDescent="0.25">
      <c r="A147" s="6">
        <v>2405</v>
      </c>
      <c r="B147" s="7" t="s">
        <v>132</v>
      </c>
      <c r="C147" s="8">
        <v>17283813</v>
      </c>
      <c r="D147" s="8">
        <v>12323012</v>
      </c>
    </row>
    <row r="148" spans="1:4" ht="15.75" thickBot="1" x14ac:dyDescent="0.3">
      <c r="A148" s="6">
        <v>2406</v>
      </c>
      <c r="B148" s="7" t="s">
        <v>133</v>
      </c>
      <c r="C148" s="8">
        <v>0</v>
      </c>
      <c r="D148" s="8">
        <v>0</v>
      </c>
    </row>
    <row r="149" spans="1:4" ht="15.75" thickBot="1" x14ac:dyDescent="0.3">
      <c r="A149" s="9" t="s">
        <v>18</v>
      </c>
      <c r="B149" s="10"/>
      <c r="C149" s="11">
        <f>SUM(C143:C148)</f>
        <v>1220799416</v>
      </c>
      <c r="D149" s="11">
        <f>SUM(D143:D148)</f>
        <v>1054317375</v>
      </c>
    </row>
    <row r="150" spans="1:4" x14ac:dyDescent="0.25">
      <c r="A150" s="12">
        <v>25</v>
      </c>
      <c r="B150" s="13" t="s">
        <v>134</v>
      </c>
      <c r="C150" s="14">
        <v>0</v>
      </c>
      <c r="D150" s="14">
        <v>0</v>
      </c>
    </row>
    <row r="151" spans="1:4" x14ac:dyDescent="0.25">
      <c r="A151" s="6">
        <v>2501</v>
      </c>
      <c r="B151" s="7" t="s">
        <v>135</v>
      </c>
      <c r="C151" s="8">
        <v>0</v>
      </c>
      <c r="D151" s="8">
        <v>0</v>
      </c>
    </row>
    <row r="152" spans="1:4" x14ac:dyDescent="0.25">
      <c r="A152" s="6">
        <v>2502</v>
      </c>
      <c r="B152" s="7" t="s">
        <v>136</v>
      </c>
      <c r="C152" s="8">
        <v>4203042</v>
      </c>
      <c r="D152" s="8">
        <v>2861824</v>
      </c>
    </row>
    <row r="153" spans="1:4" x14ac:dyDescent="0.25">
      <c r="A153" s="6">
        <v>2503</v>
      </c>
      <c r="B153" s="7" t="s">
        <v>137</v>
      </c>
      <c r="C153" s="8">
        <v>12655453</v>
      </c>
      <c r="D153" s="8">
        <v>14421775</v>
      </c>
    </row>
    <row r="154" spans="1:4" x14ac:dyDescent="0.25">
      <c r="A154" s="6">
        <v>2504</v>
      </c>
      <c r="B154" s="7" t="s">
        <v>138</v>
      </c>
      <c r="C154" s="8">
        <v>0</v>
      </c>
      <c r="D154" s="8">
        <v>0</v>
      </c>
    </row>
    <row r="155" spans="1:4" x14ac:dyDescent="0.25">
      <c r="A155" s="6">
        <v>2505</v>
      </c>
      <c r="B155" s="7" t="s">
        <v>139</v>
      </c>
      <c r="C155" s="8">
        <v>34380570</v>
      </c>
      <c r="D155" s="8">
        <v>28745217</v>
      </c>
    </row>
    <row r="156" spans="1:4" ht="15.75" thickBot="1" x14ac:dyDescent="0.3">
      <c r="A156" s="16">
        <v>2506</v>
      </c>
      <c r="B156" s="17" t="s">
        <v>140</v>
      </c>
      <c r="C156" s="18">
        <v>0</v>
      </c>
      <c r="D156" s="18">
        <v>0</v>
      </c>
    </row>
    <row r="157" spans="1:4" ht="15.75" thickBot="1" x14ac:dyDescent="0.3">
      <c r="A157" s="9" t="s">
        <v>18</v>
      </c>
      <c r="B157" s="10"/>
      <c r="C157" s="11">
        <f>SUM(C152:C156)</f>
        <v>51239065</v>
      </c>
      <c r="D157" s="11">
        <f>SUM(D152:D156)</f>
        <v>46028816</v>
      </c>
    </row>
    <row r="158" spans="1:4" x14ac:dyDescent="0.25">
      <c r="A158" s="12">
        <v>26</v>
      </c>
      <c r="B158" s="13" t="s">
        <v>141</v>
      </c>
      <c r="C158" s="14">
        <v>0</v>
      </c>
      <c r="D158" s="14">
        <v>0</v>
      </c>
    </row>
    <row r="159" spans="1:4" x14ac:dyDescent="0.25">
      <c r="A159" s="6">
        <v>2601</v>
      </c>
      <c r="B159" s="7" t="s">
        <v>142</v>
      </c>
      <c r="C159" s="8">
        <v>0</v>
      </c>
      <c r="D159" s="8">
        <v>0</v>
      </c>
    </row>
    <row r="160" spans="1:4" x14ac:dyDescent="0.25">
      <c r="A160" s="6">
        <v>2602</v>
      </c>
      <c r="B160" s="7" t="s">
        <v>143</v>
      </c>
      <c r="C160" s="8">
        <v>7873593</v>
      </c>
      <c r="D160" s="8">
        <v>7788861</v>
      </c>
    </row>
    <row r="161" spans="1:4" x14ac:dyDescent="0.25">
      <c r="A161" s="6">
        <v>2603</v>
      </c>
      <c r="B161" s="7" t="s">
        <v>144</v>
      </c>
      <c r="C161" s="8">
        <v>1598041</v>
      </c>
      <c r="D161" s="8">
        <v>1223251</v>
      </c>
    </row>
    <row r="162" spans="1:4" x14ac:dyDescent="0.25">
      <c r="A162" s="6">
        <v>2604</v>
      </c>
      <c r="B162" s="7" t="s">
        <v>145</v>
      </c>
      <c r="C162" s="8">
        <v>0</v>
      </c>
      <c r="D162" s="8">
        <v>0</v>
      </c>
    </row>
    <row r="163" spans="1:4" x14ac:dyDescent="0.25">
      <c r="A163" s="6">
        <v>2605</v>
      </c>
      <c r="B163" s="7" t="s">
        <v>146</v>
      </c>
      <c r="C163" s="8">
        <v>0</v>
      </c>
      <c r="D163" s="8">
        <v>0</v>
      </c>
    </row>
    <row r="164" spans="1:4" x14ac:dyDescent="0.25">
      <c r="A164" s="6">
        <v>2606</v>
      </c>
      <c r="B164" s="7" t="s">
        <v>147</v>
      </c>
      <c r="C164" s="8">
        <v>37028213</v>
      </c>
      <c r="D164" s="8">
        <v>47871586</v>
      </c>
    </row>
    <row r="165" spans="1:4" x14ac:dyDescent="0.25">
      <c r="A165" s="6">
        <v>2607</v>
      </c>
      <c r="B165" s="7" t="s">
        <v>148</v>
      </c>
      <c r="C165" s="8">
        <v>448362263</v>
      </c>
      <c r="D165" s="8">
        <v>382050100</v>
      </c>
    </row>
    <row r="166" spans="1:4" ht="15.75" thickBot="1" x14ac:dyDescent="0.3">
      <c r="A166" s="19">
        <v>2608</v>
      </c>
      <c r="B166" s="20" t="s">
        <v>149</v>
      </c>
      <c r="C166" s="21">
        <v>100000</v>
      </c>
      <c r="D166" s="21">
        <v>0</v>
      </c>
    </row>
    <row r="167" spans="1:4" ht="15.75" thickBot="1" x14ac:dyDescent="0.3">
      <c r="A167" s="9" t="s">
        <v>18</v>
      </c>
      <c r="B167" s="10"/>
      <c r="C167" s="11">
        <f>SUM(C160:C166)</f>
        <v>494962110</v>
      </c>
      <c r="D167" s="11">
        <f>SUM(D159:D166)</f>
        <v>438933798</v>
      </c>
    </row>
    <row r="168" spans="1:4" x14ac:dyDescent="0.25">
      <c r="A168" s="12">
        <v>27</v>
      </c>
      <c r="B168" s="13" t="s">
        <v>150</v>
      </c>
      <c r="C168" s="14">
        <v>0</v>
      </c>
      <c r="D168" s="14">
        <v>0</v>
      </c>
    </row>
    <row r="169" spans="1:4" x14ac:dyDescent="0.25">
      <c r="A169" s="6">
        <v>2701</v>
      </c>
      <c r="B169" s="7" t="s">
        <v>151</v>
      </c>
      <c r="C169" s="8">
        <v>73725375</v>
      </c>
      <c r="D169" s="8">
        <v>68169034</v>
      </c>
    </row>
    <row r="170" spans="1:4" x14ac:dyDescent="0.25">
      <c r="A170" s="6">
        <v>2702</v>
      </c>
      <c r="B170" s="7" t="s">
        <v>152</v>
      </c>
      <c r="C170" s="8">
        <v>0</v>
      </c>
      <c r="D170" s="8">
        <v>0</v>
      </c>
    </row>
    <row r="171" spans="1:4" x14ac:dyDescent="0.25">
      <c r="A171" s="6">
        <v>2703</v>
      </c>
      <c r="B171" s="7" t="s">
        <v>153</v>
      </c>
      <c r="C171" s="8">
        <v>0</v>
      </c>
      <c r="D171" s="8">
        <v>0</v>
      </c>
    </row>
    <row r="172" spans="1:4" x14ac:dyDescent="0.25">
      <c r="A172" s="6">
        <v>2704</v>
      </c>
      <c r="B172" s="7" t="s">
        <v>154</v>
      </c>
      <c r="C172" s="8">
        <v>13745629</v>
      </c>
      <c r="D172" s="8">
        <v>96385681</v>
      </c>
    </row>
    <row r="173" spans="1:4" x14ac:dyDescent="0.25">
      <c r="A173" s="6">
        <v>2705</v>
      </c>
      <c r="B173" s="7" t="s">
        <v>155</v>
      </c>
      <c r="C173" s="8">
        <v>12004778</v>
      </c>
      <c r="D173" s="8">
        <v>10450371</v>
      </c>
    </row>
    <row r="174" spans="1:4" x14ac:dyDescent="0.25">
      <c r="A174" s="6">
        <v>2706</v>
      </c>
      <c r="B174" s="7" t="s">
        <v>156</v>
      </c>
      <c r="C174" s="8">
        <v>0</v>
      </c>
      <c r="D174" s="8">
        <v>0</v>
      </c>
    </row>
    <row r="175" spans="1:4" x14ac:dyDescent="0.25">
      <c r="A175" s="6">
        <v>2707</v>
      </c>
      <c r="B175" s="7" t="s">
        <v>157</v>
      </c>
      <c r="C175" s="8">
        <v>0</v>
      </c>
      <c r="D175" s="8">
        <v>0</v>
      </c>
    </row>
    <row r="176" spans="1:4" x14ac:dyDescent="0.25">
      <c r="A176" s="6">
        <v>2708</v>
      </c>
      <c r="B176" s="7" t="s">
        <v>158</v>
      </c>
      <c r="C176" s="8">
        <v>0</v>
      </c>
      <c r="D176" s="8">
        <v>0</v>
      </c>
    </row>
    <row r="177" spans="1:4" x14ac:dyDescent="0.25">
      <c r="A177" s="6">
        <v>2709</v>
      </c>
      <c r="B177" s="7" t="s">
        <v>159</v>
      </c>
      <c r="C177" s="8">
        <v>428021</v>
      </c>
      <c r="D177" s="8">
        <v>373781</v>
      </c>
    </row>
    <row r="178" spans="1:4" x14ac:dyDescent="0.25">
      <c r="A178" s="6">
        <v>2710</v>
      </c>
      <c r="B178" s="7" t="s">
        <v>160</v>
      </c>
      <c r="C178" s="8">
        <v>24220700</v>
      </c>
      <c r="D178" s="8">
        <v>24906410</v>
      </c>
    </row>
    <row r="179" spans="1:4" x14ac:dyDescent="0.25">
      <c r="A179" s="6">
        <v>2711</v>
      </c>
      <c r="B179" s="7" t="s">
        <v>161</v>
      </c>
      <c r="C179" s="8">
        <v>240137</v>
      </c>
      <c r="D179" s="8">
        <v>40547</v>
      </c>
    </row>
    <row r="180" spans="1:4" x14ac:dyDescent="0.25">
      <c r="A180" s="6">
        <v>2712</v>
      </c>
      <c r="B180" s="7" t="s">
        <v>162</v>
      </c>
      <c r="C180" s="8">
        <v>29259</v>
      </c>
      <c r="D180" s="8">
        <v>28998</v>
      </c>
    </row>
    <row r="181" spans="1:4" x14ac:dyDescent="0.25">
      <c r="A181" s="6">
        <v>2713</v>
      </c>
      <c r="B181" s="7" t="s">
        <v>163</v>
      </c>
      <c r="C181" s="8">
        <v>0</v>
      </c>
      <c r="D181" s="8">
        <v>0</v>
      </c>
    </row>
    <row r="182" spans="1:4" x14ac:dyDescent="0.25">
      <c r="A182" s="6">
        <v>2714</v>
      </c>
      <c r="B182" s="7" t="s">
        <v>164</v>
      </c>
      <c r="C182" s="8">
        <v>0</v>
      </c>
      <c r="D182" s="8">
        <v>0</v>
      </c>
    </row>
    <row r="183" spans="1:4" x14ac:dyDescent="0.25">
      <c r="A183" s="6">
        <v>2715</v>
      </c>
      <c r="B183" s="7" t="s">
        <v>165</v>
      </c>
      <c r="C183" s="8">
        <v>8476</v>
      </c>
      <c r="D183" s="8">
        <v>7672</v>
      </c>
    </row>
    <row r="184" spans="1:4" x14ac:dyDescent="0.25">
      <c r="A184" s="6">
        <v>2716</v>
      </c>
      <c r="B184" s="7" t="s">
        <v>166</v>
      </c>
      <c r="C184" s="8">
        <v>92868068</v>
      </c>
      <c r="D184" s="8">
        <v>162120209</v>
      </c>
    </row>
    <row r="185" spans="1:4" x14ac:dyDescent="0.25">
      <c r="A185" s="6">
        <v>2717</v>
      </c>
      <c r="B185" s="7" t="s">
        <v>167</v>
      </c>
      <c r="C185" s="8">
        <v>0</v>
      </c>
      <c r="D185" s="8">
        <v>0</v>
      </c>
    </row>
    <row r="186" spans="1:4" x14ac:dyDescent="0.25">
      <c r="A186" s="6">
        <v>2718</v>
      </c>
      <c r="B186" s="7" t="s">
        <v>168</v>
      </c>
      <c r="C186" s="8">
        <v>0</v>
      </c>
      <c r="D186" s="8">
        <v>0</v>
      </c>
    </row>
    <row r="187" spans="1:4" x14ac:dyDescent="0.25">
      <c r="A187" s="6">
        <v>2719</v>
      </c>
      <c r="B187" s="7" t="s">
        <v>169</v>
      </c>
      <c r="C187" s="8">
        <v>2360534</v>
      </c>
      <c r="D187" s="8">
        <v>2015999</v>
      </c>
    </row>
    <row r="188" spans="1:4" x14ac:dyDescent="0.25">
      <c r="A188" s="16">
        <v>2720</v>
      </c>
      <c r="B188" s="17" t="s">
        <v>170</v>
      </c>
      <c r="C188" s="18">
        <v>171157</v>
      </c>
      <c r="D188" s="18">
        <v>143127</v>
      </c>
    </row>
    <row r="189" spans="1:4" x14ac:dyDescent="0.25">
      <c r="A189" s="16">
        <v>2721</v>
      </c>
      <c r="B189" s="17" t="s">
        <v>171</v>
      </c>
      <c r="C189" s="18">
        <v>2281124</v>
      </c>
      <c r="D189" s="18">
        <v>1927116</v>
      </c>
    </row>
    <row r="190" spans="1:4" x14ac:dyDescent="0.25">
      <c r="A190" s="16">
        <v>2722</v>
      </c>
      <c r="B190" s="17" t="s">
        <v>172</v>
      </c>
      <c r="C190" s="18">
        <v>0</v>
      </c>
      <c r="D190" s="18">
        <v>0</v>
      </c>
    </row>
    <row r="191" spans="1:4" ht="15.75" thickBot="1" x14ac:dyDescent="0.3">
      <c r="A191" s="16">
        <v>2730</v>
      </c>
      <c r="B191" s="17" t="s">
        <v>173</v>
      </c>
      <c r="C191" s="18">
        <v>4542902</v>
      </c>
      <c r="D191" s="18">
        <v>4234741</v>
      </c>
    </row>
    <row r="192" spans="1:4" ht="15.75" thickBot="1" x14ac:dyDescent="0.3">
      <c r="A192" s="9" t="s">
        <v>18</v>
      </c>
      <c r="B192" s="10"/>
      <c r="C192" s="11">
        <f>SUM(C168:C191)</f>
        <v>226626160</v>
      </c>
      <c r="D192" s="11">
        <f>SUM(D168:D191)</f>
        <v>370803686</v>
      </c>
    </row>
    <row r="193" spans="1:4" x14ac:dyDescent="0.25">
      <c r="A193" s="12">
        <v>28</v>
      </c>
      <c r="B193" s="13" t="s">
        <v>174</v>
      </c>
      <c r="C193" s="14">
        <v>0</v>
      </c>
      <c r="D193" s="14">
        <v>0</v>
      </c>
    </row>
    <row r="194" spans="1:4" x14ac:dyDescent="0.25">
      <c r="A194" s="6">
        <v>2801</v>
      </c>
      <c r="B194" s="7" t="s">
        <v>175</v>
      </c>
      <c r="C194" s="8">
        <v>116344</v>
      </c>
      <c r="D194" s="8">
        <v>1160439</v>
      </c>
    </row>
    <row r="195" spans="1:4" x14ac:dyDescent="0.25">
      <c r="A195" s="6">
        <v>2802</v>
      </c>
      <c r="B195" s="7" t="s">
        <v>176</v>
      </c>
      <c r="C195" s="8">
        <v>345546950</v>
      </c>
      <c r="D195" s="8">
        <v>192803240</v>
      </c>
    </row>
    <row r="196" spans="1:4" x14ac:dyDescent="0.25">
      <c r="A196" s="6">
        <v>2803</v>
      </c>
      <c r="B196" s="7" t="s">
        <v>177</v>
      </c>
      <c r="C196" s="8">
        <v>0</v>
      </c>
      <c r="D196" s="8">
        <v>0</v>
      </c>
    </row>
    <row r="197" spans="1:4" x14ac:dyDescent="0.25">
      <c r="A197" s="6">
        <v>2804</v>
      </c>
      <c r="B197" s="7" t="s">
        <v>178</v>
      </c>
      <c r="C197" s="8">
        <v>0</v>
      </c>
      <c r="D197" s="8">
        <v>0</v>
      </c>
    </row>
    <row r="198" spans="1:4" x14ac:dyDescent="0.25">
      <c r="A198" s="6">
        <v>2805</v>
      </c>
      <c r="B198" s="7" t="s">
        <v>179</v>
      </c>
      <c r="C198" s="8">
        <v>0</v>
      </c>
      <c r="D198" s="8">
        <v>0</v>
      </c>
    </row>
    <row r="199" spans="1:4" ht="15.75" thickBot="1" x14ac:dyDescent="0.3">
      <c r="A199" s="16">
        <v>2810</v>
      </c>
      <c r="B199" s="17" t="s">
        <v>38</v>
      </c>
      <c r="C199" s="18">
        <v>126050270</v>
      </c>
      <c r="D199" s="18">
        <v>129675713</v>
      </c>
    </row>
    <row r="200" spans="1:4" ht="15.75" thickBot="1" x14ac:dyDescent="0.3">
      <c r="A200" s="9" t="s">
        <v>18</v>
      </c>
      <c r="B200" s="10"/>
      <c r="C200" s="11">
        <f>SUM(C194:C199)</f>
        <v>471713564</v>
      </c>
      <c r="D200" s="11">
        <f>SUM(D194:D199)</f>
        <v>323639392</v>
      </c>
    </row>
    <row r="201" spans="1:4" x14ac:dyDescent="0.25">
      <c r="A201" s="12">
        <v>29</v>
      </c>
      <c r="B201" s="13" t="s">
        <v>180</v>
      </c>
      <c r="C201" s="14">
        <v>0</v>
      </c>
      <c r="D201" s="14">
        <v>0</v>
      </c>
    </row>
    <row r="202" spans="1:4" x14ac:dyDescent="0.25">
      <c r="A202" s="6">
        <v>2901</v>
      </c>
      <c r="B202" s="7" t="s">
        <v>181</v>
      </c>
      <c r="C202" s="8">
        <v>280308207</v>
      </c>
      <c r="D202" s="8">
        <v>277841780</v>
      </c>
    </row>
    <row r="203" spans="1:4" x14ac:dyDescent="0.25">
      <c r="A203" s="6">
        <v>2902</v>
      </c>
      <c r="B203" s="7" t="s">
        <v>182</v>
      </c>
      <c r="C203" s="8">
        <v>220691489</v>
      </c>
      <c r="D203" s="8">
        <v>232459940</v>
      </c>
    </row>
    <row r="204" spans="1:4" x14ac:dyDescent="0.25">
      <c r="A204" s="6">
        <v>2903</v>
      </c>
      <c r="B204" s="7" t="s">
        <v>183</v>
      </c>
      <c r="C204" s="8">
        <v>0</v>
      </c>
      <c r="D204" s="8">
        <v>0</v>
      </c>
    </row>
    <row r="205" spans="1:4" x14ac:dyDescent="0.25">
      <c r="A205" s="6">
        <v>2904</v>
      </c>
      <c r="B205" s="7" t="s">
        <v>184</v>
      </c>
      <c r="C205" s="8">
        <v>0</v>
      </c>
      <c r="D205" s="8">
        <v>0</v>
      </c>
    </row>
    <row r="206" spans="1:4" ht="15.75" thickBot="1" x14ac:dyDescent="0.3">
      <c r="A206" s="16">
        <v>2910</v>
      </c>
      <c r="B206" s="17" t="s">
        <v>38</v>
      </c>
      <c r="C206" s="18">
        <v>41306787</v>
      </c>
      <c r="D206" s="18">
        <v>40452292</v>
      </c>
    </row>
    <row r="207" spans="1:4" ht="15.75" thickBot="1" x14ac:dyDescent="0.3">
      <c r="A207" s="9" t="s">
        <v>18</v>
      </c>
      <c r="B207" s="10"/>
      <c r="C207" s="11">
        <f>SUM(C202:C206)</f>
        <v>542306483</v>
      </c>
      <c r="D207" s="11">
        <f>SUM(D202:D206)</f>
        <v>550754012</v>
      </c>
    </row>
    <row r="208" spans="1:4" ht="15.75" thickBot="1" x14ac:dyDescent="0.3">
      <c r="A208" s="27"/>
      <c r="B208" s="20"/>
      <c r="C208" s="28">
        <v>0</v>
      </c>
      <c r="D208" s="28">
        <v>0</v>
      </c>
    </row>
    <row r="209" spans="1:4" ht="15.75" thickBot="1" x14ac:dyDescent="0.3">
      <c r="A209" s="29" t="s">
        <v>185</v>
      </c>
      <c r="B209" s="30"/>
      <c r="C209" s="31">
        <f>SUM(C207,C200,C192,C167,C157,C149,C141,C123,C105)</f>
        <v>5209797069</v>
      </c>
      <c r="D209" s="31">
        <f>SUM(D207,D200,D192,D167,D157,D149,D141,D123,D105)</f>
        <v>4679123080</v>
      </c>
    </row>
    <row r="210" spans="1:4" x14ac:dyDescent="0.25">
      <c r="A210" s="32"/>
      <c r="B210" s="33"/>
      <c r="C210" s="36">
        <v>0</v>
      </c>
      <c r="D210" s="36">
        <v>0</v>
      </c>
    </row>
    <row r="211" spans="1:4" x14ac:dyDescent="0.25">
      <c r="A211" s="3">
        <v>3</v>
      </c>
      <c r="B211" s="4" t="s">
        <v>186</v>
      </c>
      <c r="C211" s="8">
        <v>0</v>
      </c>
      <c r="D211" s="8">
        <v>0</v>
      </c>
    </row>
    <row r="212" spans="1:4" x14ac:dyDescent="0.25">
      <c r="A212" s="3">
        <v>31</v>
      </c>
      <c r="B212" s="4" t="s">
        <v>187</v>
      </c>
      <c r="C212" s="8">
        <v>0</v>
      </c>
      <c r="D212" s="8">
        <v>0</v>
      </c>
    </row>
    <row r="213" spans="1:4" x14ac:dyDescent="0.25">
      <c r="A213" s="6">
        <v>3101</v>
      </c>
      <c r="B213" s="7" t="s">
        <v>188</v>
      </c>
      <c r="C213" s="8">
        <v>1500000000</v>
      </c>
      <c r="D213" s="8">
        <v>1500000000</v>
      </c>
    </row>
    <row r="214" spans="1:4" x14ac:dyDescent="0.25">
      <c r="A214" s="6">
        <v>3102</v>
      </c>
      <c r="B214" s="7" t="s">
        <v>189</v>
      </c>
      <c r="C214" s="8">
        <v>-200000000</v>
      </c>
      <c r="D214" s="8">
        <v>-500000000</v>
      </c>
    </row>
    <row r="215" spans="1:4" ht="15.75" thickBot="1" x14ac:dyDescent="0.3">
      <c r="A215" s="6">
        <v>3103</v>
      </c>
      <c r="B215" s="7" t="s">
        <v>190</v>
      </c>
      <c r="C215" s="8">
        <v>0</v>
      </c>
      <c r="D215" s="8">
        <v>0</v>
      </c>
    </row>
    <row r="216" spans="1:4" ht="15.75" thickBot="1" x14ac:dyDescent="0.3">
      <c r="A216" s="9" t="s">
        <v>18</v>
      </c>
      <c r="B216" s="10"/>
      <c r="C216" s="11">
        <f>SUM(C213:C215)</f>
        <v>1300000000</v>
      </c>
      <c r="D216" s="11">
        <f>SUM(D213:D215)</f>
        <v>1000000000</v>
      </c>
    </row>
    <row r="217" spans="1:4" x14ac:dyDescent="0.25">
      <c r="A217" s="12">
        <v>32</v>
      </c>
      <c r="B217" s="13" t="s">
        <v>191</v>
      </c>
      <c r="C217" s="14">
        <v>0</v>
      </c>
      <c r="D217" s="14">
        <v>0</v>
      </c>
    </row>
    <row r="218" spans="1:4" ht="15.75" thickBot="1" x14ac:dyDescent="0.3">
      <c r="A218" s="16">
        <v>3201</v>
      </c>
      <c r="B218" s="17" t="s">
        <v>192</v>
      </c>
      <c r="C218" s="18">
        <v>0</v>
      </c>
      <c r="D218" s="18">
        <v>0</v>
      </c>
    </row>
    <row r="219" spans="1:4" ht="15.75" thickBot="1" x14ac:dyDescent="0.3">
      <c r="A219" s="9" t="s">
        <v>18</v>
      </c>
      <c r="B219" s="10"/>
      <c r="C219" s="11">
        <v>0</v>
      </c>
      <c r="D219" s="11">
        <v>0</v>
      </c>
    </row>
    <row r="220" spans="1:4" x14ac:dyDescent="0.25">
      <c r="A220" s="12">
        <v>33</v>
      </c>
      <c r="B220" s="13" t="s">
        <v>193</v>
      </c>
      <c r="C220" s="14">
        <v>0</v>
      </c>
      <c r="D220" s="14">
        <v>0</v>
      </c>
    </row>
    <row r="221" spans="1:4" x14ac:dyDescent="0.25">
      <c r="A221" s="6">
        <v>3301</v>
      </c>
      <c r="B221" s="7" t="s">
        <v>194</v>
      </c>
      <c r="C221" s="8">
        <v>650000000</v>
      </c>
      <c r="D221" s="8">
        <v>500000000</v>
      </c>
    </row>
    <row r="222" spans="1:4" x14ac:dyDescent="0.25">
      <c r="A222" s="6">
        <v>3302</v>
      </c>
      <c r="B222" s="7" t="s">
        <v>195</v>
      </c>
      <c r="C222" s="8">
        <v>39103392</v>
      </c>
      <c r="D222" s="8">
        <v>52365453</v>
      </c>
    </row>
    <row r="223" spans="1:4" x14ac:dyDescent="0.25">
      <c r="A223" s="6">
        <v>3303</v>
      </c>
      <c r="B223" s="7" t="s">
        <v>196</v>
      </c>
      <c r="C223" s="8">
        <v>158593701</v>
      </c>
      <c r="D223" s="8">
        <v>472549693</v>
      </c>
    </row>
    <row r="224" spans="1:4" ht="15.75" thickBot="1" x14ac:dyDescent="0.3">
      <c r="A224" s="6">
        <v>3304</v>
      </c>
      <c r="B224" s="7" t="s">
        <v>197</v>
      </c>
      <c r="C224" s="8">
        <v>44436989</v>
      </c>
      <c r="D224" s="8">
        <v>114188245</v>
      </c>
    </row>
    <row r="225" spans="1:4" ht="15.75" thickBot="1" x14ac:dyDescent="0.3">
      <c r="A225" s="9" t="s">
        <v>18</v>
      </c>
      <c r="B225" s="10"/>
      <c r="C225" s="11">
        <f>SUM(C221:C224)</f>
        <v>892134082</v>
      </c>
      <c r="D225" s="11">
        <f>SUM(D221:D224)</f>
        <v>1139103391</v>
      </c>
    </row>
    <row r="226" spans="1:4" ht="15.75" thickBot="1" x14ac:dyDescent="0.3">
      <c r="A226" s="27"/>
      <c r="B226" s="20"/>
      <c r="C226" s="28">
        <v>0</v>
      </c>
      <c r="D226" s="28">
        <v>0</v>
      </c>
    </row>
    <row r="227" spans="1:4" ht="15.75" thickBot="1" x14ac:dyDescent="0.3">
      <c r="A227" s="29" t="s">
        <v>198</v>
      </c>
      <c r="B227" s="30"/>
      <c r="C227" s="31">
        <f>SUM(C225,C216)</f>
        <v>2192134082</v>
      </c>
      <c r="D227" s="31">
        <f>SUM(D225,D216)</f>
        <v>2139103391</v>
      </c>
    </row>
    <row r="228" spans="1:4" ht="15.75" thickBot="1" x14ac:dyDescent="0.3">
      <c r="A228" s="27"/>
      <c r="B228" s="20"/>
      <c r="C228" s="28">
        <v>0</v>
      </c>
      <c r="D228" s="28">
        <v>0</v>
      </c>
    </row>
    <row r="229" spans="1:4" ht="15.75" thickBot="1" x14ac:dyDescent="0.3">
      <c r="A229" s="29" t="s">
        <v>199</v>
      </c>
      <c r="B229" s="30"/>
      <c r="C229" s="31">
        <f>C209+C227</f>
        <v>7401931151</v>
      </c>
      <c r="D229" s="31">
        <f>D209+D227</f>
        <v>6818226471</v>
      </c>
    </row>
    <row r="230" spans="1:4" x14ac:dyDescent="0.25">
      <c r="A230" s="32"/>
      <c r="B230" s="33"/>
      <c r="C230" s="36">
        <v>0</v>
      </c>
      <c r="D230" s="36">
        <v>0</v>
      </c>
    </row>
    <row r="231" spans="1:4" x14ac:dyDescent="0.25">
      <c r="A231" s="12">
        <v>4</v>
      </c>
      <c r="B231" s="13" t="s">
        <v>200</v>
      </c>
      <c r="C231" s="14">
        <v>0</v>
      </c>
      <c r="D231" s="14">
        <v>0</v>
      </c>
    </row>
    <row r="232" spans="1:4" x14ac:dyDescent="0.25">
      <c r="A232" s="3">
        <v>41</v>
      </c>
      <c r="B232" s="4" t="s">
        <v>201</v>
      </c>
      <c r="C232" s="8">
        <v>0</v>
      </c>
      <c r="D232" s="8">
        <v>0</v>
      </c>
    </row>
    <row r="233" spans="1:4" x14ac:dyDescent="0.25">
      <c r="A233" s="3">
        <v>4101</v>
      </c>
      <c r="B233" s="4" t="s">
        <v>202</v>
      </c>
      <c r="C233" s="8">
        <v>0</v>
      </c>
      <c r="D233" s="8">
        <v>0</v>
      </c>
    </row>
    <row r="234" spans="1:4" x14ac:dyDescent="0.25">
      <c r="A234" s="6">
        <v>410101</v>
      </c>
      <c r="B234" s="7" t="s">
        <v>203</v>
      </c>
      <c r="C234" s="8">
        <v>292057</v>
      </c>
      <c r="D234" s="8">
        <v>45087</v>
      </c>
    </row>
    <row r="235" spans="1:4" x14ac:dyDescent="0.25">
      <c r="A235" s="6">
        <v>410102</v>
      </c>
      <c r="B235" s="7" t="s">
        <v>204</v>
      </c>
      <c r="C235" s="8">
        <v>2295093</v>
      </c>
      <c r="D235" s="8">
        <v>2526465</v>
      </c>
    </row>
    <row r="236" spans="1:4" x14ac:dyDescent="0.25">
      <c r="A236" s="6">
        <v>410103</v>
      </c>
      <c r="B236" s="7" t="s">
        <v>87</v>
      </c>
      <c r="C236" s="8">
        <v>205533194</v>
      </c>
      <c r="D236" s="8">
        <v>190851561</v>
      </c>
    </row>
    <row r="237" spans="1:4" x14ac:dyDescent="0.25">
      <c r="A237" s="6">
        <v>410104</v>
      </c>
      <c r="B237" s="7" t="s">
        <v>205</v>
      </c>
      <c r="C237" s="8">
        <v>28802828</v>
      </c>
      <c r="D237" s="8">
        <v>24049588</v>
      </c>
    </row>
    <row r="238" spans="1:4" x14ac:dyDescent="0.25">
      <c r="A238" s="6">
        <v>410105</v>
      </c>
      <c r="B238" s="7" t="s">
        <v>89</v>
      </c>
      <c r="C238" s="8">
        <v>0</v>
      </c>
      <c r="D238" s="8">
        <v>0</v>
      </c>
    </row>
    <row r="239" spans="1:4" x14ac:dyDescent="0.25">
      <c r="A239" s="6">
        <v>410106</v>
      </c>
      <c r="B239" s="7" t="s">
        <v>206</v>
      </c>
      <c r="C239" s="8">
        <v>0</v>
      </c>
      <c r="D239" s="8">
        <v>0</v>
      </c>
    </row>
    <row r="240" spans="1:4" x14ac:dyDescent="0.25">
      <c r="A240" s="6">
        <v>41010601</v>
      </c>
      <c r="B240" s="7" t="s">
        <v>207</v>
      </c>
      <c r="C240" s="8">
        <v>0</v>
      </c>
      <c r="D240" s="8">
        <v>0</v>
      </c>
    </row>
    <row r="241" spans="1:4" x14ac:dyDescent="0.25">
      <c r="A241" s="6">
        <v>41010602</v>
      </c>
      <c r="B241" s="7" t="s">
        <v>208</v>
      </c>
      <c r="C241" s="8">
        <v>0</v>
      </c>
      <c r="D241" s="8">
        <v>0</v>
      </c>
    </row>
    <row r="242" spans="1:4" x14ac:dyDescent="0.25">
      <c r="A242" s="6">
        <v>41010603</v>
      </c>
      <c r="B242" s="7" t="s">
        <v>209</v>
      </c>
      <c r="C242" s="8">
        <v>0</v>
      </c>
      <c r="D242" s="8">
        <v>0</v>
      </c>
    </row>
    <row r="243" spans="1:4" x14ac:dyDescent="0.25">
      <c r="A243" s="6">
        <v>410107</v>
      </c>
      <c r="B243" s="7" t="s">
        <v>91</v>
      </c>
      <c r="C243" s="8">
        <v>1204293680</v>
      </c>
      <c r="D243" s="8">
        <v>1108700940</v>
      </c>
    </row>
    <row r="244" spans="1:4" ht="15.75" thickBot="1" x14ac:dyDescent="0.3">
      <c r="A244" s="19">
        <v>410108</v>
      </c>
      <c r="B244" s="20" t="s">
        <v>210</v>
      </c>
      <c r="C244" s="21">
        <v>12186021</v>
      </c>
      <c r="D244" s="21">
        <v>15532787</v>
      </c>
    </row>
    <row r="245" spans="1:4" ht="15.75" thickBot="1" x14ac:dyDescent="0.3">
      <c r="A245" s="9" t="s">
        <v>18</v>
      </c>
      <c r="B245" s="10"/>
      <c r="C245" s="22">
        <f>SUM(C233:C244)</f>
        <v>1453402873</v>
      </c>
      <c r="D245" s="22">
        <f>SUM(D233:D244)</f>
        <v>1341706428</v>
      </c>
    </row>
    <row r="246" spans="1:4" x14ac:dyDescent="0.25">
      <c r="A246" s="12">
        <v>4102</v>
      </c>
      <c r="B246" s="13" t="s">
        <v>211</v>
      </c>
      <c r="C246" s="14">
        <v>0</v>
      </c>
      <c r="D246" s="14">
        <v>0</v>
      </c>
    </row>
    <row r="247" spans="1:4" x14ac:dyDescent="0.25">
      <c r="A247" s="6">
        <v>410201</v>
      </c>
      <c r="B247" s="7" t="s">
        <v>86</v>
      </c>
      <c r="C247" s="8">
        <v>0</v>
      </c>
      <c r="D247" s="8">
        <v>0</v>
      </c>
    </row>
    <row r="248" spans="1:4" x14ac:dyDescent="0.25">
      <c r="A248" s="6">
        <v>410202</v>
      </c>
      <c r="B248" s="7" t="s">
        <v>87</v>
      </c>
      <c r="C248" s="8">
        <v>5041717</v>
      </c>
      <c r="D248" s="8">
        <v>5045321</v>
      </c>
    </row>
    <row r="249" spans="1:4" x14ac:dyDescent="0.25">
      <c r="A249" s="6">
        <v>410203</v>
      </c>
      <c r="B249" s="7" t="s">
        <v>88</v>
      </c>
      <c r="C249" s="8">
        <v>1051363</v>
      </c>
      <c r="D249" s="8">
        <v>1045894</v>
      </c>
    </row>
    <row r="250" spans="1:4" x14ac:dyDescent="0.25">
      <c r="A250" s="6">
        <v>410204</v>
      </c>
      <c r="B250" s="7" t="s">
        <v>89</v>
      </c>
      <c r="C250" s="8">
        <v>0</v>
      </c>
      <c r="D250" s="8">
        <v>0</v>
      </c>
    </row>
    <row r="251" spans="1:4" x14ac:dyDescent="0.25">
      <c r="A251" s="6">
        <v>410205</v>
      </c>
      <c r="B251" s="7" t="s">
        <v>206</v>
      </c>
      <c r="C251" s="8">
        <v>0</v>
      </c>
      <c r="D251" s="8">
        <v>0</v>
      </c>
    </row>
    <row r="252" spans="1:4" x14ac:dyDescent="0.25">
      <c r="A252" s="6">
        <v>41020501</v>
      </c>
      <c r="B252" s="7" t="s">
        <v>207</v>
      </c>
      <c r="C252" s="8">
        <v>0</v>
      </c>
      <c r="D252" s="8">
        <v>0</v>
      </c>
    </row>
    <row r="253" spans="1:4" x14ac:dyDescent="0.25">
      <c r="A253" s="6">
        <v>41020502</v>
      </c>
      <c r="B253" s="7" t="s">
        <v>212</v>
      </c>
      <c r="C253" s="8">
        <v>0</v>
      </c>
      <c r="D253" s="8">
        <v>0</v>
      </c>
    </row>
    <row r="254" spans="1:4" x14ac:dyDescent="0.25">
      <c r="A254" s="6">
        <v>41020503</v>
      </c>
      <c r="B254" s="7" t="s">
        <v>209</v>
      </c>
      <c r="C254" s="8">
        <v>0</v>
      </c>
      <c r="D254" s="8">
        <v>0</v>
      </c>
    </row>
    <row r="255" spans="1:4" x14ac:dyDescent="0.25">
      <c r="A255" s="6">
        <v>410206</v>
      </c>
      <c r="B255" s="7" t="s">
        <v>91</v>
      </c>
      <c r="C255" s="8">
        <v>-14411</v>
      </c>
      <c r="D255" s="8">
        <v>1582637</v>
      </c>
    </row>
    <row r="256" spans="1:4" ht="15.75" thickBot="1" x14ac:dyDescent="0.3">
      <c r="A256" s="19">
        <v>410207</v>
      </c>
      <c r="B256" s="20" t="s">
        <v>210</v>
      </c>
      <c r="C256" s="21">
        <v>0</v>
      </c>
      <c r="D256" s="21">
        <v>0</v>
      </c>
    </row>
    <row r="257" spans="1:4" ht="15.75" thickBot="1" x14ac:dyDescent="0.3">
      <c r="A257" s="9" t="s">
        <v>18</v>
      </c>
      <c r="B257" s="10"/>
      <c r="C257" s="11">
        <f>SUM(C248:C256)</f>
        <v>6078669</v>
      </c>
      <c r="D257" s="11">
        <f>SUM(D248:D256)</f>
        <v>7673852</v>
      </c>
    </row>
    <row r="258" spans="1:4" x14ac:dyDescent="0.25">
      <c r="A258" s="12">
        <v>4103</v>
      </c>
      <c r="B258" s="13" t="s">
        <v>213</v>
      </c>
      <c r="C258" s="14">
        <v>0</v>
      </c>
      <c r="D258" s="14">
        <v>0</v>
      </c>
    </row>
    <row r="259" spans="1:4" x14ac:dyDescent="0.25">
      <c r="A259" s="16">
        <v>410301</v>
      </c>
      <c r="B259" s="17" t="s">
        <v>86</v>
      </c>
      <c r="C259" s="18">
        <v>491587</v>
      </c>
      <c r="D259" s="18">
        <v>0</v>
      </c>
    </row>
    <row r="260" spans="1:4" x14ac:dyDescent="0.25">
      <c r="A260" s="6">
        <v>410302</v>
      </c>
      <c r="B260" s="7" t="s">
        <v>87</v>
      </c>
      <c r="C260" s="8">
        <v>92755</v>
      </c>
      <c r="D260" s="8">
        <v>81750</v>
      </c>
    </row>
    <row r="261" spans="1:4" x14ac:dyDescent="0.25">
      <c r="A261" s="6">
        <v>410303</v>
      </c>
      <c r="B261" s="7" t="s">
        <v>88</v>
      </c>
      <c r="C261" s="8">
        <v>1574499</v>
      </c>
      <c r="D261" s="8">
        <v>2567183</v>
      </c>
    </row>
    <row r="262" spans="1:4" x14ac:dyDescent="0.25">
      <c r="A262" s="6">
        <v>410304</v>
      </c>
      <c r="B262" s="7" t="s">
        <v>89</v>
      </c>
      <c r="C262" s="8">
        <v>0</v>
      </c>
      <c r="D262" s="8">
        <v>0</v>
      </c>
    </row>
    <row r="263" spans="1:4" x14ac:dyDescent="0.25">
      <c r="A263" s="6">
        <v>410305</v>
      </c>
      <c r="B263" s="7" t="s">
        <v>206</v>
      </c>
      <c r="C263" s="8">
        <v>0</v>
      </c>
      <c r="D263" s="8">
        <v>0</v>
      </c>
    </row>
    <row r="264" spans="1:4" x14ac:dyDescent="0.25">
      <c r="A264" s="6">
        <v>41030501</v>
      </c>
      <c r="B264" s="7" t="s">
        <v>207</v>
      </c>
      <c r="C264" s="8">
        <v>0</v>
      </c>
      <c r="D264" s="8">
        <v>0</v>
      </c>
    </row>
    <row r="265" spans="1:4" x14ac:dyDescent="0.25">
      <c r="A265" s="6">
        <v>41030502</v>
      </c>
      <c r="B265" s="7" t="s">
        <v>208</v>
      </c>
      <c r="C265" s="8">
        <v>0</v>
      </c>
      <c r="D265" s="8">
        <v>0</v>
      </c>
    </row>
    <row r="266" spans="1:4" x14ac:dyDescent="0.25">
      <c r="A266" s="6">
        <v>41030503</v>
      </c>
      <c r="B266" s="7" t="s">
        <v>209</v>
      </c>
      <c r="C266" s="8">
        <v>0</v>
      </c>
      <c r="D266" s="8">
        <v>0</v>
      </c>
    </row>
    <row r="267" spans="1:4" x14ac:dyDescent="0.25">
      <c r="A267" s="6">
        <v>410306</v>
      </c>
      <c r="B267" s="7" t="s">
        <v>91</v>
      </c>
      <c r="C267" s="8">
        <v>0</v>
      </c>
      <c r="D267" s="8">
        <v>0</v>
      </c>
    </row>
    <row r="268" spans="1:4" ht="15.75" thickBot="1" x14ac:dyDescent="0.3">
      <c r="A268" s="19">
        <v>410307</v>
      </c>
      <c r="B268" s="20" t="s">
        <v>210</v>
      </c>
      <c r="C268" s="21">
        <v>0</v>
      </c>
      <c r="D268" s="21">
        <v>0</v>
      </c>
    </row>
    <row r="269" spans="1:4" ht="15.75" thickBot="1" x14ac:dyDescent="0.3">
      <c r="A269" s="9" t="s">
        <v>18</v>
      </c>
      <c r="B269" s="10"/>
      <c r="C269" s="11">
        <f>SUM(C259:C268)</f>
        <v>2158841</v>
      </c>
      <c r="D269" s="11">
        <f>SUM(D259:D268)</f>
        <v>2648933</v>
      </c>
    </row>
    <row r="270" spans="1:4" x14ac:dyDescent="0.25">
      <c r="A270" s="12">
        <v>4104</v>
      </c>
      <c r="B270" s="13" t="s">
        <v>214</v>
      </c>
      <c r="C270" s="14">
        <v>0</v>
      </c>
      <c r="D270" s="14">
        <v>0</v>
      </c>
    </row>
    <row r="271" spans="1:4" x14ac:dyDescent="0.25">
      <c r="A271" s="6">
        <v>410401</v>
      </c>
      <c r="B271" s="7" t="s">
        <v>86</v>
      </c>
      <c r="C271" s="8">
        <v>0</v>
      </c>
      <c r="D271" s="8">
        <v>386796</v>
      </c>
    </row>
    <row r="272" spans="1:4" x14ac:dyDescent="0.25">
      <c r="A272" s="6">
        <v>410402</v>
      </c>
      <c r="B272" s="7" t="s">
        <v>87</v>
      </c>
      <c r="C272" s="8">
        <v>5699908</v>
      </c>
      <c r="D272" s="8">
        <v>4998670</v>
      </c>
    </row>
    <row r="273" spans="1:4" x14ac:dyDescent="0.25">
      <c r="A273" s="6">
        <v>410403</v>
      </c>
      <c r="B273" s="7" t="s">
        <v>88</v>
      </c>
      <c r="C273" s="8">
        <v>0</v>
      </c>
      <c r="D273" s="8">
        <v>0</v>
      </c>
    </row>
    <row r="274" spans="1:4" x14ac:dyDescent="0.25">
      <c r="A274" s="6">
        <v>410404</v>
      </c>
      <c r="B274" s="7" t="s">
        <v>89</v>
      </c>
      <c r="C274" s="8">
        <v>0</v>
      </c>
      <c r="D274" s="8">
        <v>0</v>
      </c>
    </row>
    <row r="275" spans="1:4" x14ac:dyDescent="0.25">
      <c r="A275" s="6">
        <v>410405</v>
      </c>
      <c r="B275" s="7" t="s">
        <v>206</v>
      </c>
      <c r="C275" s="8">
        <v>0</v>
      </c>
      <c r="D275" s="8">
        <v>0</v>
      </c>
    </row>
    <row r="276" spans="1:4" x14ac:dyDescent="0.25">
      <c r="A276" s="6">
        <v>41040501</v>
      </c>
      <c r="B276" s="7" t="s">
        <v>207</v>
      </c>
      <c r="C276" s="8">
        <v>0</v>
      </c>
      <c r="D276" s="8">
        <v>0</v>
      </c>
    </row>
    <row r="277" spans="1:4" x14ac:dyDescent="0.25">
      <c r="A277" s="6">
        <v>41040502</v>
      </c>
      <c r="B277" s="7" t="s">
        <v>208</v>
      </c>
      <c r="C277" s="8">
        <v>0</v>
      </c>
      <c r="D277" s="8">
        <v>0</v>
      </c>
    </row>
    <row r="278" spans="1:4" x14ac:dyDescent="0.25">
      <c r="A278" s="6">
        <v>41040503</v>
      </c>
      <c r="B278" s="7" t="s">
        <v>215</v>
      </c>
      <c r="C278" s="8">
        <v>0</v>
      </c>
      <c r="D278" s="8">
        <v>0</v>
      </c>
    </row>
    <row r="279" spans="1:4" x14ac:dyDescent="0.25">
      <c r="A279" s="6">
        <v>410406</v>
      </c>
      <c r="B279" s="7" t="s">
        <v>91</v>
      </c>
      <c r="C279" s="8">
        <v>0</v>
      </c>
      <c r="D279" s="8">
        <v>0</v>
      </c>
    </row>
    <row r="280" spans="1:4" ht="15.75" thickBot="1" x14ac:dyDescent="0.3">
      <c r="A280" s="19">
        <v>410407</v>
      </c>
      <c r="B280" s="20" t="s">
        <v>210</v>
      </c>
      <c r="C280" s="21">
        <v>0</v>
      </c>
      <c r="D280" s="21">
        <v>0</v>
      </c>
    </row>
    <row r="281" spans="1:4" ht="15.75" thickBot="1" x14ac:dyDescent="0.3">
      <c r="A281" s="9" t="s">
        <v>18</v>
      </c>
      <c r="B281" s="10"/>
      <c r="C281" s="11">
        <f>SUM(C272:C280)</f>
        <v>5699908</v>
      </c>
      <c r="D281" s="11">
        <f>SUM(D271:D280)</f>
        <v>5385466</v>
      </c>
    </row>
    <row r="282" spans="1:4" x14ac:dyDescent="0.25">
      <c r="A282" s="12">
        <v>4105</v>
      </c>
      <c r="B282" s="13" t="s">
        <v>216</v>
      </c>
      <c r="C282" s="14">
        <v>0</v>
      </c>
      <c r="D282" s="14">
        <v>0</v>
      </c>
    </row>
    <row r="283" spans="1:4" x14ac:dyDescent="0.25">
      <c r="A283" s="6">
        <v>410501</v>
      </c>
      <c r="B283" s="7" t="s">
        <v>87</v>
      </c>
      <c r="C283" s="8">
        <v>256354</v>
      </c>
      <c r="D283" s="8">
        <v>249854</v>
      </c>
    </row>
    <row r="284" spans="1:4" x14ac:dyDescent="0.25">
      <c r="A284" s="6">
        <v>410502</v>
      </c>
      <c r="B284" s="7" t="s">
        <v>88</v>
      </c>
      <c r="C284" s="8">
        <v>1161634</v>
      </c>
      <c r="D284" s="8">
        <v>1411075</v>
      </c>
    </row>
    <row r="285" spans="1:4" x14ac:dyDescent="0.25">
      <c r="A285" s="6">
        <v>410503</v>
      </c>
      <c r="B285" s="7" t="s">
        <v>89</v>
      </c>
      <c r="C285" s="8">
        <v>0</v>
      </c>
      <c r="D285" s="8">
        <v>0</v>
      </c>
    </row>
    <row r="286" spans="1:4" x14ac:dyDescent="0.25">
      <c r="A286" s="6">
        <v>410504</v>
      </c>
      <c r="B286" s="7" t="s">
        <v>206</v>
      </c>
      <c r="C286" s="8">
        <v>0</v>
      </c>
      <c r="D286" s="8">
        <v>0</v>
      </c>
    </row>
    <row r="287" spans="1:4" x14ac:dyDescent="0.25">
      <c r="A287" s="6">
        <v>41050401</v>
      </c>
      <c r="B287" s="7" t="s">
        <v>207</v>
      </c>
      <c r="C287" s="8">
        <v>0</v>
      </c>
      <c r="D287" s="8">
        <v>0</v>
      </c>
    </row>
    <row r="288" spans="1:4" x14ac:dyDescent="0.25">
      <c r="A288" s="6">
        <v>41050402</v>
      </c>
      <c r="B288" s="7" t="s">
        <v>208</v>
      </c>
      <c r="C288" s="8">
        <v>0</v>
      </c>
      <c r="D288" s="8">
        <v>0</v>
      </c>
    </row>
    <row r="289" spans="1:4" x14ac:dyDescent="0.25">
      <c r="A289" s="6">
        <v>41050403</v>
      </c>
      <c r="B289" s="7" t="s">
        <v>209</v>
      </c>
      <c r="C289" s="8">
        <v>0</v>
      </c>
      <c r="D289" s="8">
        <v>0</v>
      </c>
    </row>
    <row r="290" spans="1:4" x14ac:dyDescent="0.25">
      <c r="A290" s="6">
        <v>410505</v>
      </c>
      <c r="B290" s="7" t="s">
        <v>91</v>
      </c>
      <c r="C290" s="8">
        <v>79132</v>
      </c>
      <c r="D290" s="8">
        <v>86062</v>
      </c>
    </row>
    <row r="291" spans="1:4" ht="15.75" thickBot="1" x14ac:dyDescent="0.3">
      <c r="A291" s="19">
        <v>410506</v>
      </c>
      <c r="B291" s="20" t="s">
        <v>210</v>
      </c>
      <c r="C291" s="21">
        <v>0</v>
      </c>
      <c r="D291" s="21">
        <v>0</v>
      </c>
    </row>
    <row r="292" spans="1:4" ht="15.75" thickBot="1" x14ac:dyDescent="0.3">
      <c r="A292" s="9" t="s">
        <v>18</v>
      </c>
      <c r="B292" s="10"/>
      <c r="C292" s="11">
        <f>SUM(C283:C291)</f>
        <v>1497120</v>
      </c>
      <c r="D292" s="11">
        <f>SUM(D283:D291)</f>
        <v>1746991</v>
      </c>
    </row>
    <row r="293" spans="1:4" x14ac:dyDescent="0.25">
      <c r="A293" s="12">
        <v>4106</v>
      </c>
      <c r="B293" s="13" t="s">
        <v>217</v>
      </c>
      <c r="C293" s="14">
        <v>0</v>
      </c>
      <c r="D293" s="14">
        <v>0</v>
      </c>
    </row>
    <row r="294" spans="1:4" x14ac:dyDescent="0.25">
      <c r="A294" s="6">
        <v>410601</v>
      </c>
      <c r="B294" s="7" t="s">
        <v>87</v>
      </c>
      <c r="C294" s="14">
        <v>751484</v>
      </c>
      <c r="D294" s="14">
        <v>697552</v>
      </c>
    </row>
    <row r="295" spans="1:4" x14ac:dyDescent="0.25">
      <c r="A295" s="6">
        <v>410602</v>
      </c>
      <c r="B295" s="7" t="s">
        <v>88</v>
      </c>
      <c r="C295" s="8">
        <v>423164</v>
      </c>
      <c r="D295" s="8">
        <v>382780</v>
      </c>
    </row>
    <row r="296" spans="1:4" x14ac:dyDescent="0.25">
      <c r="A296" s="6">
        <v>410603</v>
      </c>
      <c r="B296" s="7" t="s">
        <v>89</v>
      </c>
      <c r="C296" s="8">
        <v>0</v>
      </c>
      <c r="D296" s="8">
        <v>0</v>
      </c>
    </row>
    <row r="297" spans="1:4" x14ac:dyDescent="0.25">
      <c r="A297" s="6">
        <v>410604</v>
      </c>
      <c r="B297" s="7" t="s">
        <v>206</v>
      </c>
      <c r="C297" s="8">
        <v>0</v>
      </c>
      <c r="D297" s="8">
        <v>0</v>
      </c>
    </row>
    <row r="298" spans="1:4" x14ac:dyDescent="0.25">
      <c r="A298" s="6">
        <v>41060401</v>
      </c>
      <c r="B298" s="7" t="s">
        <v>207</v>
      </c>
      <c r="C298" s="8">
        <v>0</v>
      </c>
      <c r="D298" s="8">
        <v>0</v>
      </c>
    </row>
    <row r="299" spans="1:4" x14ac:dyDescent="0.25">
      <c r="A299" s="6">
        <v>41060402</v>
      </c>
      <c r="B299" s="7" t="s">
        <v>208</v>
      </c>
      <c r="C299" s="8">
        <v>0</v>
      </c>
      <c r="D299" s="8">
        <v>0</v>
      </c>
    </row>
    <row r="300" spans="1:4" x14ac:dyDescent="0.25">
      <c r="A300" s="6">
        <v>41060403</v>
      </c>
      <c r="B300" s="7" t="s">
        <v>209</v>
      </c>
      <c r="C300" s="8">
        <v>0</v>
      </c>
      <c r="D300" s="8">
        <v>0</v>
      </c>
    </row>
    <row r="301" spans="1:4" x14ac:dyDescent="0.25">
      <c r="A301" s="6">
        <v>410605</v>
      </c>
      <c r="B301" s="7" t="s">
        <v>91</v>
      </c>
      <c r="C301" s="8">
        <v>47342378</v>
      </c>
      <c r="D301" s="8">
        <v>41582631</v>
      </c>
    </row>
    <row r="302" spans="1:4" ht="15.75" thickBot="1" x14ac:dyDescent="0.3">
      <c r="A302" s="19">
        <v>410606</v>
      </c>
      <c r="B302" s="20" t="s">
        <v>210</v>
      </c>
      <c r="C302" s="21">
        <v>0</v>
      </c>
      <c r="D302" s="21">
        <v>0</v>
      </c>
    </row>
    <row r="303" spans="1:4" ht="15.75" thickBot="1" x14ac:dyDescent="0.3">
      <c r="A303" s="9" t="s">
        <v>18</v>
      </c>
      <c r="B303" s="10"/>
      <c r="C303" s="11">
        <f>SUM(C293:C302)</f>
        <v>48517026</v>
      </c>
      <c r="D303" s="11">
        <f>SUM(D293:D302)</f>
        <v>42662963</v>
      </c>
    </row>
    <row r="304" spans="1:4" x14ac:dyDescent="0.25">
      <c r="A304" s="12">
        <v>4107</v>
      </c>
      <c r="B304" s="13" t="s">
        <v>218</v>
      </c>
      <c r="C304" s="14">
        <v>0</v>
      </c>
      <c r="D304" s="14">
        <v>0</v>
      </c>
    </row>
    <row r="305" spans="1:4" x14ac:dyDescent="0.25">
      <c r="A305" s="6">
        <v>410701</v>
      </c>
      <c r="B305" s="7" t="s">
        <v>219</v>
      </c>
      <c r="C305" s="8">
        <v>0</v>
      </c>
      <c r="D305" s="8">
        <v>0</v>
      </c>
    </row>
    <row r="306" spans="1:4" x14ac:dyDescent="0.25">
      <c r="A306" s="6">
        <v>410702</v>
      </c>
      <c r="B306" s="7" t="s">
        <v>220</v>
      </c>
      <c r="C306" s="8">
        <v>727740</v>
      </c>
      <c r="D306" s="8">
        <v>830587</v>
      </c>
    </row>
    <row r="307" spans="1:4" x14ac:dyDescent="0.25">
      <c r="A307" s="6">
        <v>410703</v>
      </c>
      <c r="B307" s="7" t="s">
        <v>221</v>
      </c>
      <c r="C307" s="8">
        <v>402799</v>
      </c>
      <c r="D307" s="8">
        <v>5012</v>
      </c>
    </row>
    <row r="308" spans="1:4" x14ac:dyDescent="0.25">
      <c r="A308" s="6">
        <v>410704</v>
      </c>
      <c r="B308" s="7" t="s">
        <v>222</v>
      </c>
      <c r="C308" s="8">
        <v>0</v>
      </c>
      <c r="D308" s="8">
        <v>0</v>
      </c>
    </row>
    <row r="309" spans="1:4" x14ac:dyDescent="0.25">
      <c r="A309" s="6">
        <v>410705</v>
      </c>
      <c r="B309" s="7" t="s">
        <v>223</v>
      </c>
      <c r="C309" s="8">
        <v>1171690</v>
      </c>
      <c r="D309" s="8">
        <v>249967</v>
      </c>
    </row>
    <row r="310" spans="1:4" x14ac:dyDescent="0.25">
      <c r="A310" s="6">
        <v>410706</v>
      </c>
      <c r="B310" s="7" t="s">
        <v>224</v>
      </c>
      <c r="C310" s="8">
        <v>0</v>
      </c>
      <c r="D310" s="8">
        <v>0</v>
      </c>
    </row>
    <row r="311" spans="1:4" x14ac:dyDescent="0.25">
      <c r="A311" s="6">
        <v>410707</v>
      </c>
      <c r="B311" s="7" t="s">
        <v>225</v>
      </c>
      <c r="C311" s="8">
        <v>0</v>
      </c>
      <c r="D311" s="8">
        <v>0</v>
      </c>
    </row>
    <row r="312" spans="1:4" x14ac:dyDescent="0.25">
      <c r="A312" s="6">
        <v>410708</v>
      </c>
      <c r="B312" s="7" t="s">
        <v>118</v>
      </c>
      <c r="C312" s="8">
        <v>0</v>
      </c>
      <c r="D312" s="8">
        <v>0</v>
      </c>
    </row>
    <row r="313" spans="1:4" x14ac:dyDescent="0.25">
      <c r="A313" s="6">
        <v>41070801</v>
      </c>
      <c r="B313" s="7" t="s">
        <v>226</v>
      </c>
      <c r="C313" s="8">
        <v>0</v>
      </c>
      <c r="D313" s="8">
        <v>0</v>
      </c>
    </row>
    <row r="314" spans="1:4" x14ac:dyDescent="0.25">
      <c r="A314" s="6">
        <v>41070802</v>
      </c>
      <c r="B314" s="7" t="s">
        <v>208</v>
      </c>
      <c r="C314" s="8">
        <v>0</v>
      </c>
      <c r="D314" s="8">
        <v>0</v>
      </c>
    </row>
    <row r="315" spans="1:4" x14ac:dyDescent="0.25">
      <c r="A315" s="6">
        <v>41070803</v>
      </c>
      <c r="B315" s="7" t="s">
        <v>209</v>
      </c>
      <c r="C315" s="8">
        <v>0</v>
      </c>
      <c r="D315" s="8">
        <v>0</v>
      </c>
    </row>
    <row r="316" spans="1:4" ht="15.75" thickBot="1" x14ac:dyDescent="0.3">
      <c r="A316" s="19">
        <v>410709</v>
      </c>
      <c r="B316" s="20" t="s">
        <v>227</v>
      </c>
      <c r="C316" s="21">
        <v>0</v>
      </c>
      <c r="D316" s="21">
        <v>0</v>
      </c>
    </row>
    <row r="317" spans="1:4" ht="15.75" thickBot="1" x14ac:dyDescent="0.3">
      <c r="A317" s="9" t="s">
        <v>18</v>
      </c>
      <c r="B317" s="10"/>
      <c r="C317" s="11">
        <f>SUM(C306:C316)</f>
        <v>2302229</v>
      </c>
      <c r="D317" s="11">
        <f>SUM(D306:D316)</f>
        <v>1085566</v>
      </c>
    </row>
    <row r="318" spans="1:4" x14ac:dyDescent="0.25">
      <c r="A318" s="12">
        <v>4108</v>
      </c>
      <c r="B318" s="13" t="s">
        <v>228</v>
      </c>
      <c r="C318" s="14">
        <v>0</v>
      </c>
      <c r="D318" s="14">
        <v>0</v>
      </c>
    </row>
    <row r="319" spans="1:4" x14ac:dyDescent="0.25">
      <c r="A319" s="6">
        <v>410801</v>
      </c>
      <c r="B319" s="7" t="s">
        <v>229</v>
      </c>
      <c r="C319" s="8">
        <v>0</v>
      </c>
      <c r="D319" s="8">
        <v>0</v>
      </c>
    </row>
    <row r="320" spans="1:4" x14ac:dyDescent="0.25">
      <c r="A320" s="6">
        <v>410802</v>
      </c>
      <c r="B320" s="7" t="s">
        <v>230</v>
      </c>
      <c r="C320" s="8">
        <v>0</v>
      </c>
      <c r="D320" s="8">
        <v>0</v>
      </c>
    </row>
    <row r="321" spans="1:4" x14ac:dyDescent="0.25">
      <c r="A321" s="6">
        <v>410803</v>
      </c>
      <c r="B321" s="7" t="s">
        <v>231</v>
      </c>
      <c r="C321" s="8">
        <v>0</v>
      </c>
      <c r="D321" s="8">
        <v>0</v>
      </c>
    </row>
    <row r="322" spans="1:4" x14ac:dyDescent="0.25">
      <c r="A322" s="6">
        <v>410804</v>
      </c>
      <c r="B322" s="7" t="s">
        <v>232</v>
      </c>
      <c r="C322" s="8">
        <v>0</v>
      </c>
      <c r="D322" s="8">
        <v>0</v>
      </c>
    </row>
    <row r="323" spans="1:4" x14ac:dyDescent="0.25">
      <c r="A323" s="6">
        <v>410805</v>
      </c>
      <c r="B323" s="7" t="s">
        <v>223</v>
      </c>
      <c r="C323" s="8">
        <v>0</v>
      </c>
      <c r="D323" s="8">
        <v>0</v>
      </c>
    </row>
    <row r="324" spans="1:4" x14ac:dyDescent="0.25">
      <c r="A324" s="6">
        <v>410806</v>
      </c>
      <c r="B324" s="7" t="s">
        <v>224</v>
      </c>
      <c r="C324" s="8">
        <v>0</v>
      </c>
      <c r="D324" s="8">
        <v>0</v>
      </c>
    </row>
    <row r="325" spans="1:4" x14ac:dyDescent="0.25">
      <c r="A325" s="6">
        <v>410807</v>
      </c>
      <c r="B325" s="7" t="s">
        <v>225</v>
      </c>
      <c r="C325" s="8">
        <v>0</v>
      </c>
      <c r="D325" s="8">
        <v>0</v>
      </c>
    </row>
    <row r="326" spans="1:4" x14ac:dyDescent="0.25">
      <c r="A326" s="6">
        <v>410808</v>
      </c>
      <c r="B326" s="7" t="s">
        <v>118</v>
      </c>
      <c r="C326" s="8">
        <v>0</v>
      </c>
      <c r="D326" s="8">
        <v>0</v>
      </c>
    </row>
    <row r="327" spans="1:4" x14ac:dyDescent="0.25">
      <c r="A327" s="6">
        <v>41080801</v>
      </c>
      <c r="B327" s="7" t="s">
        <v>207</v>
      </c>
      <c r="C327" s="8">
        <v>0</v>
      </c>
      <c r="D327" s="8">
        <v>0</v>
      </c>
    </row>
    <row r="328" spans="1:4" x14ac:dyDescent="0.25">
      <c r="A328" s="6">
        <v>41080802</v>
      </c>
      <c r="B328" s="7" t="s">
        <v>208</v>
      </c>
      <c r="C328" s="8">
        <v>0</v>
      </c>
      <c r="D328" s="8">
        <v>0</v>
      </c>
    </row>
    <row r="329" spans="1:4" x14ac:dyDescent="0.25">
      <c r="A329" s="6">
        <v>41080803</v>
      </c>
      <c r="B329" s="7" t="s">
        <v>209</v>
      </c>
      <c r="C329" s="8">
        <v>0</v>
      </c>
      <c r="D329" s="8">
        <v>0</v>
      </c>
    </row>
    <row r="330" spans="1:4" ht="15.75" thickBot="1" x14ac:dyDescent="0.3">
      <c r="A330" s="19">
        <v>410809</v>
      </c>
      <c r="B330" s="20" t="s">
        <v>227</v>
      </c>
      <c r="C330" s="21">
        <v>0</v>
      </c>
      <c r="D330" s="21">
        <v>0</v>
      </c>
    </row>
    <row r="331" spans="1:4" ht="15.75" thickBot="1" x14ac:dyDescent="0.3">
      <c r="A331" s="9" t="s">
        <v>18</v>
      </c>
      <c r="B331" s="10"/>
      <c r="C331" s="11">
        <f>SUM(C318:C330)</f>
        <v>0</v>
      </c>
      <c r="D331" s="11">
        <f>SUM(D318:D330)</f>
        <v>0</v>
      </c>
    </row>
    <row r="332" spans="1:4" x14ac:dyDescent="0.25">
      <c r="A332" s="12">
        <v>4109</v>
      </c>
      <c r="B332" s="13" t="s">
        <v>233</v>
      </c>
      <c r="C332" s="14">
        <v>0</v>
      </c>
      <c r="D332" s="14">
        <v>0</v>
      </c>
    </row>
    <row r="333" spans="1:4" x14ac:dyDescent="0.25">
      <c r="A333" s="6">
        <v>410901</v>
      </c>
      <c r="B333" s="7" t="s">
        <v>86</v>
      </c>
      <c r="C333" s="8">
        <v>2366965</v>
      </c>
      <c r="D333" s="8">
        <v>1995864</v>
      </c>
    </row>
    <row r="334" spans="1:4" x14ac:dyDescent="0.25">
      <c r="A334" s="6">
        <v>410902</v>
      </c>
      <c r="B334" s="7" t="s">
        <v>87</v>
      </c>
      <c r="C334" s="14">
        <v>9542578</v>
      </c>
      <c r="D334" s="14">
        <v>10690065</v>
      </c>
    </row>
    <row r="335" spans="1:4" x14ac:dyDescent="0.25">
      <c r="A335" s="6">
        <v>410903</v>
      </c>
      <c r="B335" s="7" t="s">
        <v>88</v>
      </c>
      <c r="C335" s="8">
        <v>1754631</v>
      </c>
      <c r="D335" s="8">
        <v>2362211</v>
      </c>
    </row>
    <row r="336" spans="1:4" x14ac:dyDescent="0.25">
      <c r="A336" s="6">
        <v>410904</v>
      </c>
      <c r="B336" s="7" t="s">
        <v>89</v>
      </c>
      <c r="C336" s="8">
        <v>0</v>
      </c>
      <c r="D336" s="8">
        <v>0</v>
      </c>
    </row>
    <row r="337" spans="1:4" x14ac:dyDescent="0.25">
      <c r="A337" s="6">
        <v>410905</v>
      </c>
      <c r="B337" s="7" t="s">
        <v>206</v>
      </c>
      <c r="C337" s="8">
        <v>0</v>
      </c>
      <c r="D337" s="8">
        <v>0</v>
      </c>
    </row>
    <row r="338" spans="1:4" x14ac:dyDescent="0.25">
      <c r="A338" s="6">
        <v>410906</v>
      </c>
      <c r="B338" s="74" t="s">
        <v>234</v>
      </c>
      <c r="C338" s="8">
        <v>0</v>
      </c>
      <c r="D338" s="8">
        <v>0</v>
      </c>
    </row>
    <row r="339" spans="1:4" x14ac:dyDescent="0.25">
      <c r="A339" s="6">
        <v>41090501</v>
      </c>
      <c r="B339" s="7" t="s">
        <v>207</v>
      </c>
      <c r="C339" s="8">
        <v>0</v>
      </c>
      <c r="D339" s="8">
        <v>0</v>
      </c>
    </row>
    <row r="340" spans="1:4" x14ac:dyDescent="0.25">
      <c r="A340" s="6">
        <v>41090502</v>
      </c>
      <c r="B340" s="7" t="s">
        <v>208</v>
      </c>
      <c r="C340" s="8">
        <v>0</v>
      </c>
      <c r="D340" s="8">
        <v>0</v>
      </c>
    </row>
    <row r="341" spans="1:4" x14ac:dyDescent="0.25">
      <c r="A341" s="6">
        <v>41090503</v>
      </c>
      <c r="B341" s="7" t="s">
        <v>209</v>
      </c>
      <c r="C341" s="8">
        <v>0</v>
      </c>
      <c r="D341" s="8">
        <v>0</v>
      </c>
    </row>
    <row r="342" spans="1:4" x14ac:dyDescent="0.25">
      <c r="A342" s="6">
        <v>410906</v>
      </c>
      <c r="B342" s="7" t="s">
        <v>91</v>
      </c>
      <c r="C342" s="8">
        <v>255639425</v>
      </c>
      <c r="D342" s="8">
        <v>215156192</v>
      </c>
    </row>
    <row r="343" spans="1:4" ht="15.75" thickBot="1" x14ac:dyDescent="0.3">
      <c r="A343" s="19">
        <v>410907</v>
      </c>
      <c r="B343" s="20" t="s">
        <v>92</v>
      </c>
      <c r="C343" s="21">
        <v>3426937</v>
      </c>
      <c r="D343" s="21">
        <v>3276976</v>
      </c>
    </row>
    <row r="344" spans="1:4" ht="15.75" thickBot="1" x14ac:dyDescent="0.3">
      <c r="A344" s="9" t="s">
        <v>18</v>
      </c>
      <c r="B344" s="10"/>
      <c r="C344" s="75">
        <f>SUM(C333:C343)</f>
        <v>272730536</v>
      </c>
      <c r="D344" s="75">
        <f>SUM(D333:D343)</f>
        <v>233481308</v>
      </c>
    </row>
    <row r="345" spans="1:4" x14ac:dyDescent="0.25">
      <c r="A345" s="12">
        <v>4110</v>
      </c>
      <c r="B345" s="13" t="s">
        <v>235</v>
      </c>
      <c r="C345" s="14">
        <v>0</v>
      </c>
      <c r="D345" s="14">
        <v>0</v>
      </c>
    </row>
    <row r="346" spans="1:4" x14ac:dyDescent="0.25">
      <c r="A346" s="6">
        <v>411001</v>
      </c>
      <c r="B346" s="7" t="s">
        <v>86</v>
      </c>
      <c r="C346" s="8">
        <v>423829</v>
      </c>
      <c r="D346" s="8">
        <v>462963</v>
      </c>
    </row>
    <row r="347" spans="1:4" x14ac:dyDescent="0.25">
      <c r="A347" s="6">
        <v>411002</v>
      </c>
      <c r="B347" s="7" t="s">
        <v>87</v>
      </c>
      <c r="C347" s="8">
        <v>764059</v>
      </c>
      <c r="D347" s="8">
        <v>748480</v>
      </c>
    </row>
    <row r="348" spans="1:4" x14ac:dyDescent="0.25">
      <c r="A348" s="6">
        <v>411003</v>
      </c>
      <c r="B348" s="7" t="s">
        <v>88</v>
      </c>
      <c r="C348" s="8">
        <v>1513337</v>
      </c>
      <c r="D348" s="8">
        <v>1054887</v>
      </c>
    </row>
    <row r="349" spans="1:4" x14ac:dyDescent="0.25">
      <c r="A349" s="6">
        <v>411004</v>
      </c>
      <c r="B349" s="7" t="s">
        <v>89</v>
      </c>
      <c r="C349" s="8">
        <v>0</v>
      </c>
      <c r="D349" s="8">
        <v>0</v>
      </c>
    </row>
    <row r="350" spans="1:4" x14ac:dyDescent="0.25">
      <c r="A350" s="6">
        <v>411005</v>
      </c>
      <c r="B350" s="7" t="s">
        <v>206</v>
      </c>
      <c r="C350" s="8">
        <v>0</v>
      </c>
      <c r="D350" s="8">
        <v>0</v>
      </c>
    </row>
    <row r="351" spans="1:4" x14ac:dyDescent="0.25">
      <c r="A351" s="6">
        <v>41100501</v>
      </c>
      <c r="B351" s="7" t="s">
        <v>226</v>
      </c>
      <c r="C351" s="8">
        <v>0</v>
      </c>
      <c r="D351" s="8">
        <v>0</v>
      </c>
    </row>
    <row r="352" spans="1:4" x14ac:dyDescent="0.25">
      <c r="A352" s="6">
        <v>41100502</v>
      </c>
      <c r="B352" s="7" t="s">
        <v>208</v>
      </c>
      <c r="C352" s="8">
        <v>0</v>
      </c>
      <c r="D352" s="8">
        <v>0</v>
      </c>
    </row>
    <row r="353" spans="1:4" x14ac:dyDescent="0.25">
      <c r="A353" s="6">
        <v>41100503</v>
      </c>
      <c r="B353" s="7" t="s">
        <v>209</v>
      </c>
      <c r="C353" s="8">
        <v>0</v>
      </c>
      <c r="D353" s="8">
        <v>0</v>
      </c>
    </row>
    <row r="354" spans="1:4" x14ac:dyDescent="0.25">
      <c r="A354" s="6">
        <v>411006</v>
      </c>
      <c r="B354" s="7" t="s">
        <v>91</v>
      </c>
      <c r="C354" s="8">
        <v>6789525</v>
      </c>
      <c r="D354" s="8">
        <v>6706846</v>
      </c>
    </row>
    <row r="355" spans="1:4" ht="15.75" thickBot="1" x14ac:dyDescent="0.3">
      <c r="A355" s="19">
        <v>411007</v>
      </c>
      <c r="B355" s="20" t="s">
        <v>92</v>
      </c>
      <c r="C355" s="21">
        <v>6330</v>
      </c>
      <c r="D355" s="21">
        <v>36309</v>
      </c>
    </row>
    <row r="356" spans="1:4" ht="15.75" thickBot="1" x14ac:dyDescent="0.3">
      <c r="A356" s="9" t="s">
        <v>18</v>
      </c>
      <c r="B356" s="10"/>
      <c r="C356" s="11">
        <f>SUM(C346:C355)</f>
        <v>9497080</v>
      </c>
      <c r="D356" s="11">
        <f>SUM(D346:D355)</f>
        <v>9009485</v>
      </c>
    </row>
    <row r="357" spans="1:4" x14ac:dyDescent="0.25">
      <c r="A357" s="12">
        <v>4111</v>
      </c>
      <c r="B357" s="13" t="s">
        <v>236</v>
      </c>
      <c r="C357" s="14">
        <v>0</v>
      </c>
      <c r="D357" s="14">
        <v>0</v>
      </c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>
        <v>23383496</v>
      </c>
      <c r="D359" s="8">
        <v>20059997</v>
      </c>
    </row>
    <row r="360" spans="1:4" x14ac:dyDescent="0.25">
      <c r="A360" s="6">
        <v>411103</v>
      </c>
      <c r="B360" s="7" t="s">
        <v>239</v>
      </c>
      <c r="C360" s="8">
        <v>1000</v>
      </c>
      <c r="D360" s="8">
        <v>15373</v>
      </c>
    </row>
    <row r="361" spans="1:4" x14ac:dyDescent="0.25">
      <c r="A361" s="6">
        <v>411104</v>
      </c>
      <c r="B361" s="7" t="s">
        <v>240</v>
      </c>
      <c r="C361" s="8">
        <v>3355772</v>
      </c>
      <c r="D361" s="8">
        <v>0</v>
      </c>
    </row>
    <row r="362" spans="1:4" x14ac:dyDescent="0.25">
      <c r="A362" s="6">
        <v>411105</v>
      </c>
      <c r="B362" s="7" t="s">
        <v>241</v>
      </c>
      <c r="C362" s="8">
        <v>26305723</v>
      </c>
      <c r="D362" s="8">
        <v>5143296</v>
      </c>
    </row>
    <row r="363" spans="1:4" x14ac:dyDescent="0.25">
      <c r="A363" s="6">
        <v>411106</v>
      </c>
      <c r="B363" s="7" t="s">
        <v>116</v>
      </c>
      <c r="C363" s="8">
        <v>0</v>
      </c>
      <c r="D363" s="8">
        <v>0</v>
      </c>
    </row>
    <row r="364" spans="1:4" x14ac:dyDescent="0.25">
      <c r="A364" s="6">
        <v>411107</v>
      </c>
      <c r="B364" s="7" t="s">
        <v>117</v>
      </c>
      <c r="C364" s="8">
        <v>0</v>
      </c>
      <c r="D364" s="8">
        <v>0</v>
      </c>
    </row>
    <row r="365" spans="1:4" x14ac:dyDescent="0.25">
      <c r="A365" s="6">
        <v>411108</v>
      </c>
      <c r="B365" s="7" t="s">
        <v>118</v>
      </c>
      <c r="C365" s="8">
        <v>0</v>
      </c>
      <c r="D365" s="8">
        <v>0</v>
      </c>
    </row>
    <row r="366" spans="1:4" x14ac:dyDescent="0.25">
      <c r="A366" s="6">
        <v>41110801</v>
      </c>
      <c r="B366" s="7" t="s">
        <v>207</v>
      </c>
      <c r="C366" s="8">
        <v>0</v>
      </c>
      <c r="D366" s="8">
        <v>0</v>
      </c>
    </row>
    <row r="367" spans="1:4" x14ac:dyDescent="0.25">
      <c r="A367" s="6">
        <v>41110802</v>
      </c>
      <c r="B367" s="7" t="s">
        <v>208</v>
      </c>
      <c r="C367" s="8">
        <v>0</v>
      </c>
      <c r="D367" s="8">
        <v>0</v>
      </c>
    </row>
    <row r="368" spans="1:4" x14ac:dyDescent="0.25">
      <c r="A368" s="6">
        <v>41110803</v>
      </c>
      <c r="B368" s="7" t="s">
        <v>209</v>
      </c>
      <c r="C368" s="8">
        <v>0</v>
      </c>
      <c r="D368" s="8">
        <v>0</v>
      </c>
    </row>
    <row r="369" spans="1:4" x14ac:dyDescent="0.25">
      <c r="A369" s="6">
        <v>411109</v>
      </c>
      <c r="B369" s="7" t="s">
        <v>242</v>
      </c>
      <c r="C369" s="8">
        <v>0</v>
      </c>
      <c r="D369" s="8">
        <v>0</v>
      </c>
    </row>
    <row r="370" spans="1:4" x14ac:dyDescent="0.25">
      <c r="A370" s="6">
        <v>411110</v>
      </c>
      <c r="B370" s="7" t="s">
        <v>243</v>
      </c>
      <c r="C370" s="8">
        <v>0</v>
      </c>
      <c r="D370" s="8">
        <v>0</v>
      </c>
    </row>
    <row r="371" spans="1:4" ht="15.75" thickBot="1" x14ac:dyDescent="0.3">
      <c r="A371" s="19">
        <v>411111</v>
      </c>
      <c r="B371" s="20" t="s">
        <v>121</v>
      </c>
      <c r="C371" s="21">
        <v>0</v>
      </c>
      <c r="D371" s="21">
        <v>0</v>
      </c>
    </row>
    <row r="372" spans="1:4" ht="15.75" thickBot="1" x14ac:dyDescent="0.3">
      <c r="A372" s="9" t="s">
        <v>18</v>
      </c>
      <c r="B372" s="10"/>
      <c r="C372" s="11">
        <f>SUM(C358:C371)</f>
        <v>53045991</v>
      </c>
      <c r="D372" s="11">
        <f>SUM(D358:D371)</f>
        <v>25218666</v>
      </c>
    </row>
    <row r="373" spans="1:4" x14ac:dyDescent="0.25">
      <c r="A373" s="12">
        <v>4112</v>
      </c>
      <c r="B373" s="13" t="s">
        <v>244</v>
      </c>
      <c r="C373" s="14">
        <v>0</v>
      </c>
      <c r="D373" s="14">
        <v>0</v>
      </c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>
        <v>384328</v>
      </c>
      <c r="D375" s="8">
        <v>371734</v>
      </c>
    </row>
    <row r="376" spans="1:4" x14ac:dyDescent="0.25">
      <c r="A376" s="6">
        <v>411203</v>
      </c>
      <c r="B376" s="7" t="s">
        <v>245</v>
      </c>
      <c r="C376" s="8">
        <v>600</v>
      </c>
      <c r="D376" s="8">
        <v>600</v>
      </c>
    </row>
    <row r="377" spans="1:4" x14ac:dyDescent="0.25">
      <c r="A377" s="6">
        <v>411204</v>
      </c>
      <c r="B377" s="7" t="s">
        <v>240</v>
      </c>
      <c r="C377" s="8">
        <v>0</v>
      </c>
      <c r="D377" s="8">
        <v>0</v>
      </c>
    </row>
    <row r="378" spans="1:4" x14ac:dyDescent="0.25">
      <c r="A378" s="6">
        <v>411205</v>
      </c>
      <c r="B378" s="7" t="s">
        <v>241</v>
      </c>
      <c r="C378" s="8">
        <v>0</v>
      </c>
      <c r="D378" s="8">
        <v>0</v>
      </c>
    </row>
    <row r="379" spans="1:4" x14ac:dyDescent="0.25">
      <c r="A379" s="6">
        <v>411206</v>
      </c>
      <c r="B379" s="7" t="s">
        <v>116</v>
      </c>
      <c r="C379" s="8">
        <v>0</v>
      </c>
      <c r="D379" s="8">
        <v>0</v>
      </c>
    </row>
    <row r="380" spans="1:4" x14ac:dyDescent="0.25">
      <c r="A380" s="6">
        <v>411207</v>
      </c>
      <c r="B380" s="7" t="s">
        <v>117</v>
      </c>
      <c r="C380" s="8">
        <v>0</v>
      </c>
      <c r="D380" s="8">
        <v>0</v>
      </c>
    </row>
    <row r="381" spans="1:4" x14ac:dyDescent="0.25">
      <c r="A381" s="6">
        <v>411208</v>
      </c>
      <c r="B381" s="7" t="s">
        <v>246</v>
      </c>
      <c r="C381" s="8">
        <v>0</v>
      </c>
      <c r="D381" s="8">
        <v>0</v>
      </c>
    </row>
    <row r="382" spans="1:4" x14ac:dyDescent="0.25">
      <c r="A382" s="6">
        <v>41120801</v>
      </c>
      <c r="B382" s="7" t="s">
        <v>207</v>
      </c>
      <c r="C382" s="8">
        <v>0</v>
      </c>
      <c r="D382" s="8">
        <v>0</v>
      </c>
    </row>
    <row r="383" spans="1:4" x14ac:dyDescent="0.25">
      <c r="A383" s="6">
        <v>41120802</v>
      </c>
      <c r="B383" s="7" t="s">
        <v>208</v>
      </c>
      <c r="C383" s="8">
        <v>0</v>
      </c>
      <c r="D383" s="8">
        <v>0</v>
      </c>
    </row>
    <row r="384" spans="1:4" x14ac:dyDescent="0.25">
      <c r="A384" s="6">
        <v>41120803</v>
      </c>
      <c r="B384" s="7" t="s">
        <v>209</v>
      </c>
      <c r="C384" s="8">
        <v>0</v>
      </c>
      <c r="D384" s="8">
        <v>0</v>
      </c>
    </row>
    <row r="385" spans="1:4" x14ac:dyDescent="0.25">
      <c r="A385" s="6">
        <v>411209</v>
      </c>
      <c r="B385" s="7" t="s">
        <v>247</v>
      </c>
      <c r="C385" s="8">
        <v>0</v>
      </c>
      <c r="D385" s="8">
        <v>0</v>
      </c>
    </row>
    <row r="386" spans="1:4" x14ac:dyDescent="0.25">
      <c r="A386" s="6">
        <v>411210</v>
      </c>
      <c r="B386" s="7" t="s">
        <v>243</v>
      </c>
      <c r="C386" s="8">
        <v>0</v>
      </c>
      <c r="D386" s="8">
        <v>0</v>
      </c>
    </row>
    <row r="387" spans="1:4" ht="15.75" thickBot="1" x14ac:dyDescent="0.3">
      <c r="A387" s="19">
        <v>411211</v>
      </c>
      <c r="B387" s="20" t="s">
        <v>121</v>
      </c>
      <c r="C387" s="21">
        <v>0</v>
      </c>
      <c r="D387" s="21">
        <v>0</v>
      </c>
    </row>
    <row r="388" spans="1:4" ht="15.75" thickBot="1" x14ac:dyDescent="0.3">
      <c r="A388" s="9" t="s">
        <v>18</v>
      </c>
      <c r="B388" s="10"/>
      <c r="C388" s="11">
        <f>SUM(C374:C387)</f>
        <v>384928</v>
      </c>
      <c r="D388" s="11">
        <f>SUM(D374:D387)</f>
        <v>372334</v>
      </c>
    </row>
    <row r="389" spans="1:4" x14ac:dyDescent="0.25">
      <c r="A389" s="12">
        <v>42</v>
      </c>
      <c r="B389" s="13" t="s">
        <v>248</v>
      </c>
      <c r="C389" s="14">
        <v>0</v>
      </c>
      <c r="D389" s="14">
        <v>0</v>
      </c>
    </row>
    <row r="390" spans="1:4" x14ac:dyDescent="0.25">
      <c r="A390" s="3">
        <v>4201</v>
      </c>
      <c r="B390" s="4" t="s">
        <v>249</v>
      </c>
      <c r="C390" s="8">
        <v>0</v>
      </c>
      <c r="D390" s="8">
        <v>0</v>
      </c>
    </row>
    <row r="391" spans="1:4" x14ac:dyDescent="0.25">
      <c r="A391" s="6">
        <v>420101</v>
      </c>
      <c r="B391" s="7" t="s">
        <v>203</v>
      </c>
      <c r="C391" s="8">
        <v>0</v>
      </c>
      <c r="D391" s="8">
        <v>0</v>
      </c>
    </row>
    <row r="392" spans="1:4" x14ac:dyDescent="0.25">
      <c r="A392" s="6">
        <v>420102</v>
      </c>
      <c r="B392" s="7" t="s">
        <v>204</v>
      </c>
      <c r="C392" s="8">
        <v>0</v>
      </c>
      <c r="D392" s="8">
        <v>0</v>
      </c>
    </row>
    <row r="393" spans="1:4" x14ac:dyDescent="0.25">
      <c r="A393" s="6">
        <v>420103</v>
      </c>
      <c r="B393" s="7" t="s">
        <v>87</v>
      </c>
      <c r="C393" s="8">
        <v>0</v>
      </c>
      <c r="D393" s="8">
        <v>0</v>
      </c>
    </row>
    <row r="394" spans="1:4" x14ac:dyDescent="0.25">
      <c r="A394" s="6">
        <v>420104</v>
      </c>
      <c r="B394" s="7" t="s">
        <v>88</v>
      </c>
      <c r="C394" s="8">
        <v>0</v>
      </c>
      <c r="D394" s="8">
        <v>0</v>
      </c>
    </row>
    <row r="395" spans="1:4" x14ac:dyDescent="0.25">
      <c r="A395" s="6">
        <v>420105</v>
      </c>
      <c r="B395" s="7" t="s">
        <v>89</v>
      </c>
      <c r="C395" s="8">
        <v>0</v>
      </c>
      <c r="D395" s="8">
        <v>0</v>
      </c>
    </row>
    <row r="396" spans="1:4" x14ac:dyDescent="0.25">
      <c r="A396" s="6">
        <v>420106</v>
      </c>
      <c r="B396" s="7" t="s">
        <v>206</v>
      </c>
      <c r="C396" s="8">
        <v>0</v>
      </c>
      <c r="D396" s="8">
        <v>0</v>
      </c>
    </row>
    <row r="397" spans="1:4" x14ac:dyDescent="0.25">
      <c r="A397" s="6">
        <v>42010601</v>
      </c>
      <c r="B397" s="7" t="s">
        <v>207</v>
      </c>
      <c r="C397" s="8">
        <v>0</v>
      </c>
      <c r="D397" s="8">
        <v>0</v>
      </c>
    </row>
    <row r="398" spans="1:4" x14ac:dyDescent="0.25">
      <c r="A398" s="6">
        <v>42010602</v>
      </c>
      <c r="B398" s="7" t="s">
        <v>208</v>
      </c>
      <c r="C398" s="8">
        <v>0</v>
      </c>
      <c r="D398" s="8">
        <v>0</v>
      </c>
    </row>
    <row r="399" spans="1:4" x14ac:dyDescent="0.25">
      <c r="A399" s="6">
        <v>42010603</v>
      </c>
      <c r="B399" s="7" t="s">
        <v>209</v>
      </c>
      <c r="C399" s="8">
        <v>0</v>
      </c>
      <c r="D399" s="8">
        <v>0</v>
      </c>
    </row>
    <row r="400" spans="1:4" x14ac:dyDescent="0.25">
      <c r="A400" s="6">
        <v>420107</v>
      </c>
      <c r="B400" s="7" t="s">
        <v>91</v>
      </c>
      <c r="C400" s="8">
        <v>0</v>
      </c>
      <c r="D400" s="8">
        <v>0</v>
      </c>
    </row>
    <row r="401" spans="1:4" ht="15.75" thickBot="1" x14ac:dyDescent="0.3">
      <c r="A401" s="19">
        <v>420108</v>
      </c>
      <c r="B401" s="20" t="s">
        <v>210</v>
      </c>
      <c r="C401" s="21">
        <v>0</v>
      </c>
      <c r="D401" s="21">
        <v>0</v>
      </c>
    </row>
    <row r="402" spans="1:4" ht="15.75" thickBot="1" x14ac:dyDescent="0.3">
      <c r="A402" s="9" t="s">
        <v>18</v>
      </c>
      <c r="B402" s="10"/>
      <c r="C402" s="11">
        <v>0</v>
      </c>
      <c r="D402" s="11">
        <v>0</v>
      </c>
    </row>
    <row r="403" spans="1:4" x14ac:dyDescent="0.25">
      <c r="A403" s="12">
        <v>4202</v>
      </c>
      <c r="B403" s="13" t="s">
        <v>250</v>
      </c>
      <c r="C403" s="14">
        <v>0</v>
      </c>
      <c r="D403" s="14">
        <v>0</v>
      </c>
    </row>
    <row r="404" spans="1:4" x14ac:dyDescent="0.25">
      <c r="A404" s="6">
        <v>420201</v>
      </c>
      <c r="B404" s="7" t="s">
        <v>203</v>
      </c>
      <c r="C404" s="8">
        <v>0</v>
      </c>
      <c r="D404" s="8">
        <v>0</v>
      </c>
    </row>
    <row r="405" spans="1:4" x14ac:dyDescent="0.25">
      <c r="A405" s="6">
        <v>420202</v>
      </c>
      <c r="B405" s="7" t="s">
        <v>204</v>
      </c>
      <c r="C405" s="8">
        <v>0</v>
      </c>
      <c r="D405" s="8">
        <v>0</v>
      </c>
    </row>
    <row r="406" spans="1:4" x14ac:dyDescent="0.25">
      <c r="A406" s="6">
        <v>420203</v>
      </c>
      <c r="B406" s="7" t="s">
        <v>87</v>
      </c>
      <c r="C406" s="8">
        <v>0</v>
      </c>
      <c r="D406" s="8">
        <v>0</v>
      </c>
    </row>
    <row r="407" spans="1:4" x14ac:dyDescent="0.25">
      <c r="A407" s="6">
        <v>420204</v>
      </c>
      <c r="B407" s="7" t="s">
        <v>88</v>
      </c>
      <c r="C407" s="8">
        <v>0</v>
      </c>
      <c r="D407" s="8">
        <v>0</v>
      </c>
    </row>
    <row r="408" spans="1:4" x14ac:dyDescent="0.25">
      <c r="A408" s="6">
        <v>420205</v>
      </c>
      <c r="B408" s="7" t="s">
        <v>89</v>
      </c>
      <c r="C408" s="8">
        <v>0</v>
      </c>
      <c r="D408" s="8">
        <v>0</v>
      </c>
    </row>
    <row r="409" spans="1:4" x14ac:dyDescent="0.25">
      <c r="A409" s="6">
        <v>420206</v>
      </c>
      <c r="B409" s="7" t="s">
        <v>206</v>
      </c>
      <c r="C409" s="8">
        <v>0</v>
      </c>
      <c r="D409" s="8">
        <v>0</v>
      </c>
    </row>
    <row r="410" spans="1:4" x14ac:dyDescent="0.25">
      <c r="A410" s="6">
        <v>42020601</v>
      </c>
      <c r="B410" s="7" t="s">
        <v>207</v>
      </c>
      <c r="C410" s="8">
        <v>0</v>
      </c>
      <c r="D410" s="8">
        <v>0</v>
      </c>
    </row>
    <row r="411" spans="1:4" x14ac:dyDescent="0.25">
      <c r="A411" s="6">
        <v>42020602</v>
      </c>
      <c r="B411" s="7" t="s">
        <v>208</v>
      </c>
      <c r="C411" s="8">
        <v>0</v>
      </c>
      <c r="D411" s="8">
        <v>0</v>
      </c>
    </row>
    <row r="412" spans="1:4" x14ac:dyDescent="0.25">
      <c r="A412" s="6">
        <v>42020603</v>
      </c>
      <c r="B412" s="7" t="s">
        <v>209</v>
      </c>
      <c r="C412" s="8">
        <v>0</v>
      </c>
      <c r="D412" s="8">
        <v>0</v>
      </c>
    </row>
    <row r="413" spans="1:4" x14ac:dyDescent="0.25">
      <c r="A413" s="6">
        <v>420207</v>
      </c>
      <c r="B413" s="7" t="s">
        <v>91</v>
      </c>
      <c r="C413" s="8">
        <v>0</v>
      </c>
      <c r="D413" s="8">
        <v>0</v>
      </c>
    </row>
    <row r="414" spans="1:4" ht="15.75" thickBot="1" x14ac:dyDescent="0.3">
      <c r="A414" s="19">
        <v>420208</v>
      </c>
      <c r="B414" s="20" t="s">
        <v>210</v>
      </c>
      <c r="C414" s="21">
        <v>0</v>
      </c>
      <c r="D414" s="21">
        <v>0</v>
      </c>
    </row>
    <row r="415" spans="1:4" ht="15.75" thickBot="1" x14ac:dyDescent="0.3">
      <c r="A415" s="9" t="s">
        <v>18</v>
      </c>
      <c r="B415" s="10"/>
      <c r="C415" s="11">
        <v>0</v>
      </c>
      <c r="D415" s="11">
        <v>0</v>
      </c>
    </row>
    <row r="416" spans="1:4" x14ac:dyDescent="0.25">
      <c r="A416" s="12">
        <v>4203</v>
      </c>
      <c r="B416" s="13" t="s">
        <v>251</v>
      </c>
      <c r="C416" s="14">
        <v>0</v>
      </c>
      <c r="D416" s="14">
        <v>0</v>
      </c>
    </row>
    <row r="417" spans="1:4" x14ac:dyDescent="0.25">
      <c r="A417" s="6">
        <v>420301</v>
      </c>
      <c r="B417" s="7" t="s">
        <v>203</v>
      </c>
      <c r="C417" s="8">
        <v>0</v>
      </c>
      <c r="D417" s="8">
        <v>0</v>
      </c>
    </row>
    <row r="418" spans="1:4" x14ac:dyDescent="0.25">
      <c r="A418" s="6">
        <v>420302</v>
      </c>
      <c r="B418" s="7" t="s">
        <v>204</v>
      </c>
      <c r="C418" s="8">
        <v>0</v>
      </c>
      <c r="D418" s="8">
        <v>0</v>
      </c>
    </row>
    <row r="419" spans="1:4" x14ac:dyDescent="0.25">
      <c r="A419" s="6">
        <v>420303</v>
      </c>
      <c r="B419" s="7" t="s">
        <v>87</v>
      </c>
      <c r="C419" s="8">
        <v>0</v>
      </c>
      <c r="D419" s="8">
        <v>0</v>
      </c>
    </row>
    <row r="420" spans="1:4" x14ac:dyDescent="0.25">
      <c r="A420" s="6">
        <v>420304</v>
      </c>
      <c r="B420" s="7" t="s">
        <v>88</v>
      </c>
      <c r="C420" s="8">
        <v>0</v>
      </c>
      <c r="D420" s="8">
        <v>0</v>
      </c>
    </row>
    <row r="421" spans="1:4" x14ac:dyDescent="0.25">
      <c r="A421" s="6">
        <v>420305</v>
      </c>
      <c r="B421" s="7" t="s">
        <v>89</v>
      </c>
      <c r="C421" s="8">
        <v>0</v>
      </c>
      <c r="D421" s="8">
        <v>0</v>
      </c>
    </row>
    <row r="422" spans="1:4" x14ac:dyDescent="0.25">
      <c r="A422" s="6">
        <v>420306</v>
      </c>
      <c r="B422" s="7" t="s">
        <v>206</v>
      </c>
      <c r="C422" s="8">
        <v>0</v>
      </c>
      <c r="D422" s="8">
        <v>0</v>
      </c>
    </row>
    <row r="423" spans="1:4" x14ac:dyDescent="0.25">
      <c r="A423" s="6">
        <v>42030601</v>
      </c>
      <c r="B423" s="7" t="s">
        <v>207</v>
      </c>
      <c r="C423" s="8">
        <v>0</v>
      </c>
      <c r="D423" s="8">
        <v>0</v>
      </c>
    </row>
    <row r="424" spans="1:4" x14ac:dyDescent="0.25">
      <c r="A424" s="6">
        <v>42030602</v>
      </c>
      <c r="B424" s="7" t="s">
        <v>208</v>
      </c>
      <c r="C424" s="8">
        <v>0</v>
      </c>
      <c r="D424" s="8">
        <v>0</v>
      </c>
    </row>
    <row r="425" spans="1:4" x14ac:dyDescent="0.25">
      <c r="A425" s="6">
        <v>42030603</v>
      </c>
      <c r="B425" s="7" t="s">
        <v>209</v>
      </c>
      <c r="C425" s="8">
        <v>0</v>
      </c>
      <c r="D425" s="8">
        <v>0</v>
      </c>
    </row>
    <row r="426" spans="1:4" x14ac:dyDescent="0.25">
      <c r="A426" s="6">
        <v>420307</v>
      </c>
      <c r="B426" s="7" t="s">
        <v>91</v>
      </c>
      <c r="C426" s="8">
        <v>0</v>
      </c>
      <c r="D426" s="8">
        <v>0</v>
      </c>
    </row>
    <row r="427" spans="1:4" ht="15.75" thickBot="1" x14ac:dyDescent="0.3">
      <c r="A427" s="19">
        <v>420308</v>
      </c>
      <c r="B427" s="20" t="s">
        <v>210</v>
      </c>
      <c r="C427" s="21">
        <v>0</v>
      </c>
      <c r="D427" s="21">
        <v>0</v>
      </c>
    </row>
    <row r="428" spans="1:4" ht="15.75" thickBot="1" x14ac:dyDescent="0.3">
      <c r="A428" s="9" t="s">
        <v>18</v>
      </c>
      <c r="B428" s="10"/>
      <c r="C428" s="11">
        <v>0</v>
      </c>
      <c r="D428" s="11">
        <v>0</v>
      </c>
    </row>
    <row r="429" spans="1:4" x14ac:dyDescent="0.25">
      <c r="A429" s="12">
        <v>4204</v>
      </c>
      <c r="B429" s="13" t="s">
        <v>252</v>
      </c>
      <c r="C429" s="14">
        <v>0</v>
      </c>
      <c r="D429" s="14">
        <v>0</v>
      </c>
    </row>
    <row r="430" spans="1:4" x14ac:dyDescent="0.25">
      <c r="A430" s="6">
        <v>420401</v>
      </c>
      <c r="B430" s="7" t="s">
        <v>203</v>
      </c>
      <c r="C430" s="8">
        <v>0</v>
      </c>
      <c r="D430" s="8">
        <v>0</v>
      </c>
    </row>
    <row r="431" spans="1:4" x14ac:dyDescent="0.25">
      <c r="A431" s="6">
        <v>420402</v>
      </c>
      <c r="B431" s="7" t="s">
        <v>204</v>
      </c>
      <c r="C431" s="8">
        <v>0</v>
      </c>
      <c r="D431" s="8">
        <v>0</v>
      </c>
    </row>
    <row r="432" spans="1:4" x14ac:dyDescent="0.25">
      <c r="A432" s="6">
        <v>420403</v>
      </c>
      <c r="B432" s="7" t="s">
        <v>87</v>
      </c>
      <c r="C432" s="8">
        <v>0</v>
      </c>
      <c r="D432" s="8">
        <v>0</v>
      </c>
    </row>
    <row r="433" spans="1:4" x14ac:dyDescent="0.25">
      <c r="A433" s="6">
        <v>420404</v>
      </c>
      <c r="B433" s="7" t="s">
        <v>88</v>
      </c>
      <c r="C433" s="8">
        <v>0</v>
      </c>
      <c r="D433" s="8">
        <v>0</v>
      </c>
    </row>
    <row r="434" spans="1:4" x14ac:dyDescent="0.25">
      <c r="A434" s="6">
        <v>420405</v>
      </c>
      <c r="B434" s="7" t="s">
        <v>89</v>
      </c>
      <c r="C434" s="8">
        <v>0</v>
      </c>
      <c r="D434" s="8">
        <v>0</v>
      </c>
    </row>
    <row r="435" spans="1:4" x14ac:dyDescent="0.25">
      <c r="A435" s="6">
        <v>420406</v>
      </c>
      <c r="B435" s="7" t="s">
        <v>206</v>
      </c>
      <c r="C435" s="8">
        <v>0</v>
      </c>
      <c r="D435" s="8">
        <v>0</v>
      </c>
    </row>
    <row r="436" spans="1:4" x14ac:dyDescent="0.25">
      <c r="A436" s="6">
        <v>42040601</v>
      </c>
      <c r="B436" s="7" t="s">
        <v>207</v>
      </c>
      <c r="C436" s="8">
        <v>0</v>
      </c>
      <c r="D436" s="8">
        <v>0</v>
      </c>
    </row>
    <row r="437" spans="1:4" x14ac:dyDescent="0.25">
      <c r="A437" s="6">
        <v>42040602</v>
      </c>
      <c r="B437" s="7" t="s">
        <v>208</v>
      </c>
      <c r="C437" s="8">
        <v>0</v>
      </c>
      <c r="D437" s="8">
        <v>0</v>
      </c>
    </row>
    <row r="438" spans="1:4" x14ac:dyDescent="0.25">
      <c r="A438" s="6">
        <v>42040603</v>
      </c>
      <c r="B438" s="7" t="s">
        <v>209</v>
      </c>
      <c r="C438" s="8">
        <v>0</v>
      </c>
      <c r="D438" s="8">
        <v>0</v>
      </c>
    </row>
    <row r="439" spans="1:4" x14ac:dyDescent="0.25">
      <c r="A439" s="6">
        <v>420407</v>
      </c>
      <c r="B439" s="7" t="s">
        <v>91</v>
      </c>
      <c r="C439" s="8">
        <v>0</v>
      </c>
      <c r="D439" s="8">
        <v>0</v>
      </c>
    </row>
    <row r="440" spans="1:4" ht="15.75" thickBot="1" x14ac:dyDescent="0.3">
      <c r="A440" s="19">
        <v>420408</v>
      </c>
      <c r="B440" s="20" t="s">
        <v>210</v>
      </c>
      <c r="C440" s="21">
        <v>0</v>
      </c>
      <c r="D440" s="21">
        <v>0</v>
      </c>
    </row>
    <row r="441" spans="1:4" ht="15.75" thickBot="1" x14ac:dyDescent="0.3">
      <c r="A441" s="9" t="s">
        <v>18</v>
      </c>
      <c r="B441" s="10"/>
      <c r="C441" s="11">
        <v>0</v>
      </c>
      <c r="D441" s="11">
        <v>0</v>
      </c>
    </row>
    <row r="442" spans="1:4" x14ac:dyDescent="0.25">
      <c r="A442" s="12">
        <v>4205</v>
      </c>
      <c r="B442" s="13" t="s">
        <v>253</v>
      </c>
      <c r="C442" s="14">
        <v>0</v>
      </c>
      <c r="D442" s="14">
        <v>0</v>
      </c>
    </row>
    <row r="443" spans="1:4" x14ac:dyDescent="0.25">
      <c r="A443" s="6">
        <v>420501</v>
      </c>
      <c r="B443" s="7" t="s">
        <v>86</v>
      </c>
      <c r="C443" s="8">
        <v>0</v>
      </c>
      <c r="D443" s="8">
        <v>0</v>
      </c>
    </row>
    <row r="444" spans="1:4" x14ac:dyDescent="0.25">
      <c r="A444" s="6">
        <v>420502</v>
      </c>
      <c r="B444" s="7" t="s">
        <v>87</v>
      </c>
      <c r="C444" s="8">
        <v>0</v>
      </c>
      <c r="D444" s="8">
        <v>0</v>
      </c>
    </row>
    <row r="445" spans="1:4" x14ac:dyDescent="0.25">
      <c r="A445" s="6">
        <v>420503</v>
      </c>
      <c r="B445" s="7" t="s">
        <v>88</v>
      </c>
      <c r="C445" s="8">
        <v>0</v>
      </c>
      <c r="D445" s="8">
        <v>0</v>
      </c>
    </row>
    <row r="446" spans="1:4" x14ac:dyDescent="0.25">
      <c r="A446" s="6">
        <v>420504</v>
      </c>
      <c r="B446" s="7" t="s">
        <v>89</v>
      </c>
      <c r="C446" s="8">
        <v>0</v>
      </c>
      <c r="D446" s="8">
        <v>0</v>
      </c>
    </row>
    <row r="447" spans="1:4" x14ac:dyDescent="0.25">
      <c r="A447" s="6">
        <v>420505</v>
      </c>
      <c r="B447" s="7" t="s">
        <v>206</v>
      </c>
      <c r="C447" s="8">
        <v>0</v>
      </c>
      <c r="D447" s="8">
        <v>0</v>
      </c>
    </row>
    <row r="448" spans="1:4" x14ac:dyDescent="0.25">
      <c r="A448" s="6">
        <v>42050501</v>
      </c>
      <c r="B448" s="7" t="s">
        <v>207</v>
      </c>
      <c r="C448" s="8">
        <v>0</v>
      </c>
      <c r="D448" s="8">
        <v>0</v>
      </c>
    </row>
    <row r="449" spans="1:4" x14ac:dyDescent="0.25">
      <c r="A449" s="6">
        <v>42050502</v>
      </c>
      <c r="B449" s="7" t="s">
        <v>208</v>
      </c>
      <c r="C449" s="8">
        <v>0</v>
      </c>
      <c r="D449" s="8">
        <v>0</v>
      </c>
    </row>
    <row r="450" spans="1:4" x14ac:dyDescent="0.25">
      <c r="A450" s="6">
        <v>42050503</v>
      </c>
      <c r="B450" s="7" t="s">
        <v>209</v>
      </c>
      <c r="C450" s="8">
        <v>0</v>
      </c>
      <c r="D450" s="8">
        <v>0</v>
      </c>
    </row>
    <row r="451" spans="1:4" x14ac:dyDescent="0.25">
      <c r="A451" s="6">
        <v>420506</v>
      </c>
      <c r="B451" s="7" t="s">
        <v>91</v>
      </c>
      <c r="C451" s="8">
        <v>0</v>
      </c>
      <c r="D451" s="8">
        <v>0</v>
      </c>
    </row>
    <row r="452" spans="1:4" ht="15.75" thickBot="1" x14ac:dyDescent="0.3">
      <c r="A452" s="19">
        <v>420507</v>
      </c>
      <c r="B452" s="20" t="s">
        <v>210</v>
      </c>
      <c r="C452" s="21">
        <v>0</v>
      </c>
      <c r="D452" s="21">
        <v>0</v>
      </c>
    </row>
    <row r="453" spans="1:4" ht="15.75" thickBot="1" x14ac:dyDescent="0.3">
      <c r="A453" s="9" t="s">
        <v>18</v>
      </c>
      <c r="B453" s="10"/>
      <c r="C453" s="11">
        <v>0</v>
      </c>
      <c r="D453" s="11">
        <v>0</v>
      </c>
    </row>
    <row r="454" spans="1:4" x14ac:dyDescent="0.25">
      <c r="A454" s="12">
        <v>4206</v>
      </c>
      <c r="B454" s="13" t="s">
        <v>254</v>
      </c>
      <c r="C454" s="14">
        <v>0</v>
      </c>
      <c r="D454" s="14">
        <v>0</v>
      </c>
    </row>
    <row r="455" spans="1:4" x14ac:dyDescent="0.25">
      <c r="A455" s="6">
        <v>420601</v>
      </c>
      <c r="B455" s="7" t="s">
        <v>86</v>
      </c>
      <c r="C455" s="8">
        <v>0</v>
      </c>
      <c r="D455" s="8">
        <v>0</v>
      </c>
    </row>
    <row r="456" spans="1:4" x14ac:dyDescent="0.25">
      <c r="A456" s="6">
        <v>420602</v>
      </c>
      <c r="B456" s="7" t="s">
        <v>87</v>
      </c>
      <c r="C456" s="8">
        <v>0</v>
      </c>
      <c r="D456" s="8">
        <v>0</v>
      </c>
    </row>
    <row r="457" spans="1:4" x14ac:dyDescent="0.25">
      <c r="A457" s="6">
        <v>420603</v>
      </c>
      <c r="B457" s="7" t="s">
        <v>88</v>
      </c>
      <c r="C457" s="8">
        <v>0</v>
      </c>
      <c r="D457" s="8">
        <v>0</v>
      </c>
    </row>
    <row r="458" spans="1:4" x14ac:dyDescent="0.25">
      <c r="A458" s="6">
        <v>420604</v>
      </c>
      <c r="B458" s="7" t="s">
        <v>89</v>
      </c>
      <c r="C458" s="8">
        <v>0</v>
      </c>
      <c r="D458" s="8">
        <v>0</v>
      </c>
    </row>
    <row r="459" spans="1:4" x14ac:dyDescent="0.25">
      <c r="A459" s="6">
        <v>420605</v>
      </c>
      <c r="B459" s="7" t="s">
        <v>206</v>
      </c>
      <c r="C459" s="8">
        <v>0</v>
      </c>
      <c r="D459" s="8">
        <v>0</v>
      </c>
    </row>
    <row r="460" spans="1:4" x14ac:dyDescent="0.25">
      <c r="A460" s="6">
        <v>42060501</v>
      </c>
      <c r="B460" s="7" t="s">
        <v>207</v>
      </c>
      <c r="C460" s="8">
        <v>0</v>
      </c>
      <c r="D460" s="8">
        <v>0</v>
      </c>
    </row>
    <row r="461" spans="1:4" x14ac:dyDescent="0.25">
      <c r="A461" s="6">
        <v>42060502</v>
      </c>
      <c r="B461" s="7" t="s">
        <v>208</v>
      </c>
      <c r="C461" s="8">
        <v>0</v>
      </c>
      <c r="D461" s="8">
        <v>0</v>
      </c>
    </row>
    <row r="462" spans="1:4" x14ac:dyDescent="0.25">
      <c r="A462" s="6">
        <v>42060503</v>
      </c>
      <c r="B462" s="7" t="s">
        <v>209</v>
      </c>
      <c r="C462" s="8">
        <v>0</v>
      </c>
      <c r="D462" s="8">
        <v>0</v>
      </c>
    </row>
    <row r="463" spans="1:4" x14ac:dyDescent="0.25">
      <c r="A463" s="6">
        <v>420606</v>
      </c>
      <c r="B463" s="7" t="s">
        <v>91</v>
      </c>
      <c r="C463" s="8">
        <v>0</v>
      </c>
      <c r="D463" s="8">
        <v>0</v>
      </c>
    </row>
    <row r="464" spans="1:4" ht="15.75" thickBot="1" x14ac:dyDescent="0.3">
      <c r="A464" s="19">
        <v>420607</v>
      </c>
      <c r="B464" s="20" t="s">
        <v>210</v>
      </c>
      <c r="C464" s="21">
        <v>0</v>
      </c>
      <c r="D464" s="21">
        <v>0</v>
      </c>
    </row>
    <row r="465" spans="1:4" ht="15.75" thickBot="1" x14ac:dyDescent="0.3">
      <c r="A465" s="9" t="s">
        <v>18</v>
      </c>
      <c r="B465" s="10"/>
      <c r="C465" s="11">
        <v>0</v>
      </c>
      <c r="D465" s="11">
        <v>0</v>
      </c>
    </row>
    <row r="466" spans="1:4" x14ac:dyDescent="0.25">
      <c r="A466" s="12">
        <v>4207</v>
      </c>
      <c r="B466" s="13" t="s">
        <v>214</v>
      </c>
      <c r="C466" s="14">
        <v>0</v>
      </c>
      <c r="D466" s="14">
        <v>0</v>
      </c>
    </row>
    <row r="467" spans="1:4" x14ac:dyDescent="0.25">
      <c r="A467" s="6">
        <v>420701</v>
      </c>
      <c r="B467" s="7" t="s">
        <v>86</v>
      </c>
      <c r="C467" s="8">
        <v>0</v>
      </c>
      <c r="D467" s="8">
        <v>0</v>
      </c>
    </row>
    <row r="468" spans="1:4" x14ac:dyDescent="0.25">
      <c r="A468" s="6">
        <v>420702</v>
      </c>
      <c r="B468" s="7" t="s">
        <v>87</v>
      </c>
      <c r="C468" s="8">
        <v>0</v>
      </c>
      <c r="D468" s="8">
        <v>0</v>
      </c>
    </row>
    <row r="469" spans="1:4" x14ac:dyDescent="0.25">
      <c r="A469" s="6">
        <v>420703</v>
      </c>
      <c r="B469" s="7" t="s">
        <v>88</v>
      </c>
      <c r="C469" s="8">
        <v>0</v>
      </c>
      <c r="D469" s="8">
        <v>0</v>
      </c>
    </row>
    <row r="470" spans="1:4" x14ac:dyDescent="0.25">
      <c r="A470" s="6">
        <v>420704</v>
      </c>
      <c r="B470" s="7" t="s">
        <v>89</v>
      </c>
      <c r="C470" s="8">
        <v>0</v>
      </c>
      <c r="D470" s="8">
        <v>0</v>
      </c>
    </row>
    <row r="471" spans="1:4" x14ac:dyDescent="0.25">
      <c r="A471" s="6">
        <v>420705</v>
      </c>
      <c r="B471" s="7" t="s">
        <v>206</v>
      </c>
      <c r="C471" s="8">
        <v>0</v>
      </c>
      <c r="D471" s="8">
        <v>0</v>
      </c>
    </row>
    <row r="472" spans="1:4" x14ac:dyDescent="0.25">
      <c r="A472" s="6">
        <v>42070501</v>
      </c>
      <c r="B472" s="7" t="s">
        <v>207</v>
      </c>
      <c r="C472" s="8">
        <v>0</v>
      </c>
      <c r="D472" s="8">
        <v>0</v>
      </c>
    </row>
    <row r="473" spans="1:4" x14ac:dyDescent="0.25">
      <c r="A473" s="6">
        <v>42070502</v>
      </c>
      <c r="B473" s="7" t="s">
        <v>208</v>
      </c>
      <c r="C473" s="8">
        <v>0</v>
      </c>
      <c r="D473" s="8">
        <v>0</v>
      </c>
    </row>
    <row r="474" spans="1:4" x14ac:dyDescent="0.25">
      <c r="A474" s="6">
        <v>42070503</v>
      </c>
      <c r="B474" s="7" t="s">
        <v>209</v>
      </c>
      <c r="C474" s="8">
        <v>0</v>
      </c>
      <c r="D474" s="8">
        <v>0</v>
      </c>
    </row>
    <row r="475" spans="1:4" x14ac:dyDescent="0.25">
      <c r="A475" s="6">
        <v>420706</v>
      </c>
      <c r="B475" s="7" t="s">
        <v>91</v>
      </c>
      <c r="C475" s="8">
        <v>0</v>
      </c>
      <c r="D475" s="8">
        <v>0</v>
      </c>
    </row>
    <row r="476" spans="1:4" ht="15.75" thickBot="1" x14ac:dyDescent="0.3">
      <c r="A476" s="19">
        <v>420707</v>
      </c>
      <c r="B476" s="20" t="s">
        <v>210</v>
      </c>
      <c r="C476" s="21">
        <v>0</v>
      </c>
      <c r="D476" s="21">
        <v>0</v>
      </c>
    </row>
    <row r="477" spans="1:4" ht="15.75" thickBot="1" x14ac:dyDescent="0.3">
      <c r="A477" s="9" t="s">
        <v>18</v>
      </c>
      <c r="B477" s="10"/>
      <c r="C477" s="11">
        <v>0</v>
      </c>
      <c r="D477" s="11">
        <v>0</v>
      </c>
    </row>
    <row r="478" spans="1:4" x14ac:dyDescent="0.25">
      <c r="A478" s="12">
        <v>4208</v>
      </c>
      <c r="B478" s="13" t="s">
        <v>255</v>
      </c>
      <c r="C478" s="14">
        <v>0</v>
      </c>
      <c r="D478" s="14">
        <v>0</v>
      </c>
    </row>
    <row r="479" spans="1:4" x14ac:dyDescent="0.25">
      <c r="A479" s="16">
        <v>420801</v>
      </c>
      <c r="B479" s="17" t="s">
        <v>87</v>
      </c>
      <c r="C479" s="18">
        <v>0</v>
      </c>
      <c r="D479" s="18">
        <v>0</v>
      </c>
    </row>
    <row r="480" spans="1:4" x14ac:dyDescent="0.25">
      <c r="A480" s="6">
        <v>420802</v>
      </c>
      <c r="B480" s="7" t="s">
        <v>88</v>
      </c>
      <c r="C480" s="8">
        <v>0</v>
      </c>
      <c r="D480" s="8">
        <v>0</v>
      </c>
    </row>
    <row r="481" spans="1:4" x14ac:dyDescent="0.25">
      <c r="A481" s="6">
        <v>420803</v>
      </c>
      <c r="B481" s="7" t="s">
        <v>89</v>
      </c>
      <c r="C481" s="8">
        <v>0</v>
      </c>
      <c r="D481" s="8">
        <v>0</v>
      </c>
    </row>
    <row r="482" spans="1:4" x14ac:dyDescent="0.25">
      <c r="A482" s="6">
        <v>420804</v>
      </c>
      <c r="B482" s="7" t="s">
        <v>206</v>
      </c>
      <c r="C482" s="8">
        <v>0</v>
      </c>
      <c r="D482" s="8">
        <v>0</v>
      </c>
    </row>
    <row r="483" spans="1:4" x14ac:dyDescent="0.25">
      <c r="A483" s="6">
        <v>42080401</v>
      </c>
      <c r="B483" s="7" t="s">
        <v>207</v>
      </c>
      <c r="C483" s="8">
        <v>0</v>
      </c>
      <c r="D483" s="8">
        <v>0</v>
      </c>
    </row>
    <row r="484" spans="1:4" x14ac:dyDescent="0.25">
      <c r="A484" s="6">
        <v>42080402</v>
      </c>
      <c r="B484" s="7" t="s">
        <v>208</v>
      </c>
      <c r="C484" s="8">
        <v>0</v>
      </c>
      <c r="D484" s="8">
        <v>0</v>
      </c>
    </row>
    <row r="485" spans="1:4" x14ac:dyDescent="0.25">
      <c r="A485" s="6">
        <v>42080403</v>
      </c>
      <c r="B485" s="7" t="s">
        <v>209</v>
      </c>
      <c r="C485" s="8">
        <v>0</v>
      </c>
      <c r="D485" s="8">
        <v>0</v>
      </c>
    </row>
    <row r="486" spans="1:4" x14ac:dyDescent="0.25">
      <c r="A486" s="6">
        <v>420805</v>
      </c>
      <c r="B486" s="7" t="s">
        <v>91</v>
      </c>
      <c r="C486" s="8">
        <v>0</v>
      </c>
      <c r="D486" s="8">
        <v>0</v>
      </c>
    </row>
    <row r="487" spans="1:4" ht="15.75" thickBot="1" x14ac:dyDescent="0.3">
      <c r="A487" s="19">
        <v>420806</v>
      </c>
      <c r="B487" s="20" t="s">
        <v>210</v>
      </c>
      <c r="C487" s="21">
        <v>0</v>
      </c>
      <c r="D487" s="21">
        <v>0</v>
      </c>
    </row>
    <row r="488" spans="1:4" ht="15.75" thickBot="1" x14ac:dyDescent="0.3">
      <c r="A488" s="9" t="s">
        <v>18</v>
      </c>
      <c r="B488" s="10"/>
      <c r="C488" s="11">
        <v>0</v>
      </c>
      <c r="D488" s="11">
        <v>0</v>
      </c>
    </row>
    <row r="489" spans="1:4" x14ac:dyDescent="0.25">
      <c r="A489" s="12">
        <v>4209</v>
      </c>
      <c r="B489" s="13" t="s">
        <v>256</v>
      </c>
      <c r="C489" s="14">
        <v>0</v>
      </c>
      <c r="D489" s="14">
        <v>0</v>
      </c>
    </row>
    <row r="490" spans="1:4" x14ac:dyDescent="0.25">
      <c r="A490" s="6">
        <v>420901</v>
      </c>
      <c r="B490" s="7" t="s">
        <v>87</v>
      </c>
      <c r="C490" s="8">
        <v>0</v>
      </c>
      <c r="D490" s="8">
        <v>0</v>
      </c>
    </row>
    <row r="491" spans="1:4" x14ac:dyDescent="0.25">
      <c r="A491" s="6">
        <v>420902</v>
      </c>
      <c r="B491" s="7" t="s">
        <v>88</v>
      </c>
      <c r="C491" s="8">
        <v>0</v>
      </c>
      <c r="D491" s="8">
        <v>0</v>
      </c>
    </row>
    <row r="492" spans="1:4" x14ac:dyDescent="0.25">
      <c r="A492" s="6">
        <v>420903</v>
      </c>
      <c r="B492" s="7" t="s">
        <v>89</v>
      </c>
      <c r="C492" s="8">
        <v>0</v>
      </c>
      <c r="D492" s="8">
        <v>0</v>
      </c>
    </row>
    <row r="493" spans="1:4" x14ac:dyDescent="0.25">
      <c r="A493" s="6">
        <v>420904</v>
      </c>
      <c r="B493" s="7" t="s">
        <v>206</v>
      </c>
      <c r="C493" s="8">
        <v>0</v>
      </c>
      <c r="D493" s="8">
        <v>0</v>
      </c>
    </row>
    <row r="494" spans="1:4" x14ac:dyDescent="0.25">
      <c r="A494" s="6">
        <v>42090401</v>
      </c>
      <c r="B494" s="7" t="s">
        <v>207</v>
      </c>
      <c r="C494" s="8">
        <v>0</v>
      </c>
      <c r="D494" s="8">
        <v>0</v>
      </c>
    </row>
    <row r="495" spans="1:4" x14ac:dyDescent="0.25">
      <c r="A495" s="6">
        <v>42090402</v>
      </c>
      <c r="B495" s="7" t="s">
        <v>208</v>
      </c>
      <c r="C495" s="8">
        <v>0</v>
      </c>
      <c r="D495" s="8">
        <v>0</v>
      </c>
    </row>
    <row r="496" spans="1:4" x14ac:dyDescent="0.25">
      <c r="A496" s="6">
        <v>42090403</v>
      </c>
      <c r="B496" s="7" t="s">
        <v>209</v>
      </c>
      <c r="C496" s="8">
        <v>0</v>
      </c>
      <c r="D496" s="8">
        <v>0</v>
      </c>
    </row>
    <row r="497" spans="1:4" x14ac:dyDescent="0.25">
      <c r="A497" s="6">
        <v>420905</v>
      </c>
      <c r="B497" s="7" t="s">
        <v>91</v>
      </c>
      <c r="C497" s="8">
        <v>0</v>
      </c>
      <c r="D497" s="8">
        <v>0</v>
      </c>
    </row>
    <row r="498" spans="1:4" ht="15.75" thickBot="1" x14ac:dyDescent="0.3">
      <c r="A498" s="19">
        <v>420906</v>
      </c>
      <c r="B498" s="20" t="s">
        <v>210</v>
      </c>
      <c r="C498" s="21">
        <v>0</v>
      </c>
      <c r="D498" s="21">
        <v>0</v>
      </c>
    </row>
    <row r="499" spans="1:4" ht="15.75" thickBot="1" x14ac:dyDescent="0.3">
      <c r="A499" s="9" t="s">
        <v>18</v>
      </c>
      <c r="B499" s="10"/>
      <c r="C499" s="11">
        <v>0</v>
      </c>
      <c r="D499" s="11">
        <v>0</v>
      </c>
    </row>
    <row r="500" spans="1:4" x14ac:dyDescent="0.25">
      <c r="A500" s="12">
        <v>4210</v>
      </c>
      <c r="B500" s="13" t="s">
        <v>257</v>
      </c>
      <c r="C500" s="14">
        <v>0</v>
      </c>
      <c r="D500" s="14">
        <v>0</v>
      </c>
    </row>
    <row r="501" spans="1:4" x14ac:dyDescent="0.25">
      <c r="A501" s="6">
        <v>421001</v>
      </c>
      <c r="B501" s="7" t="s">
        <v>219</v>
      </c>
      <c r="C501" s="8">
        <v>0</v>
      </c>
      <c r="D501" s="8">
        <v>0</v>
      </c>
    </row>
    <row r="502" spans="1:4" x14ac:dyDescent="0.25">
      <c r="A502" s="6">
        <v>421002</v>
      </c>
      <c r="B502" s="7" t="s">
        <v>258</v>
      </c>
      <c r="C502" s="8">
        <v>0</v>
      </c>
      <c r="D502" s="8">
        <v>0</v>
      </c>
    </row>
    <row r="503" spans="1:4" x14ac:dyDescent="0.25">
      <c r="A503" s="6">
        <v>421003</v>
      </c>
      <c r="B503" s="7" t="s">
        <v>221</v>
      </c>
      <c r="C503" s="8">
        <v>0</v>
      </c>
      <c r="D503" s="8">
        <v>0</v>
      </c>
    </row>
    <row r="504" spans="1:4" x14ac:dyDescent="0.25">
      <c r="A504" s="6">
        <v>421004</v>
      </c>
      <c r="B504" s="7" t="s">
        <v>222</v>
      </c>
      <c r="C504" s="8">
        <v>0</v>
      </c>
      <c r="D504" s="8">
        <v>0</v>
      </c>
    </row>
    <row r="505" spans="1:4" x14ac:dyDescent="0.25">
      <c r="A505" s="6">
        <v>421005</v>
      </c>
      <c r="B505" s="7" t="s">
        <v>259</v>
      </c>
      <c r="C505" s="8">
        <v>0</v>
      </c>
      <c r="D505" s="8">
        <v>0</v>
      </c>
    </row>
    <row r="506" spans="1:4" x14ac:dyDescent="0.25">
      <c r="A506" s="6">
        <v>421006</v>
      </c>
      <c r="B506" s="7" t="s">
        <v>260</v>
      </c>
      <c r="C506" s="8">
        <v>0</v>
      </c>
      <c r="D506" s="8">
        <v>0</v>
      </c>
    </row>
    <row r="507" spans="1:4" x14ac:dyDescent="0.25">
      <c r="A507" s="6">
        <v>421007</v>
      </c>
      <c r="B507" s="7" t="s">
        <v>261</v>
      </c>
      <c r="C507" s="8">
        <v>0</v>
      </c>
      <c r="D507" s="8">
        <v>0</v>
      </c>
    </row>
    <row r="508" spans="1:4" x14ac:dyDescent="0.25">
      <c r="A508" s="6">
        <v>421008</v>
      </c>
      <c r="B508" s="7" t="s">
        <v>118</v>
      </c>
      <c r="C508" s="8">
        <v>0</v>
      </c>
      <c r="D508" s="8">
        <v>0</v>
      </c>
    </row>
    <row r="509" spans="1:4" x14ac:dyDescent="0.25">
      <c r="A509" s="6">
        <v>42100801</v>
      </c>
      <c r="B509" s="7" t="s">
        <v>207</v>
      </c>
      <c r="C509" s="8">
        <v>0</v>
      </c>
      <c r="D509" s="8">
        <v>0</v>
      </c>
    </row>
    <row r="510" spans="1:4" x14ac:dyDescent="0.25">
      <c r="A510" s="6">
        <v>42100802</v>
      </c>
      <c r="B510" s="7" t="s">
        <v>208</v>
      </c>
      <c r="C510" s="8">
        <v>0</v>
      </c>
      <c r="D510" s="8">
        <v>0</v>
      </c>
    </row>
    <row r="511" spans="1:4" x14ac:dyDescent="0.25">
      <c r="A511" s="6">
        <v>42100803</v>
      </c>
      <c r="B511" s="7" t="s">
        <v>209</v>
      </c>
      <c r="C511" s="8">
        <v>0</v>
      </c>
      <c r="D511" s="8">
        <v>0</v>
      </c>
    </row>
    <row r="512" spans="1:4" ht="15.75" thickBot="1" x14ac:dyDescent="0.3">
      <c r="A512" s="19">
        <v>421009</v>
      </c>
      <c r="B512" s="20" t="s">
        <v>227</v>
      </c>
      <c r="C512" s="21">
        <v>0</v>
      </c>
      <c r="D512" s="21">
        <v>0</v>
      </c>
    </row>
    <row r="513" spans="1:4" ht="15.75" thickBot="1" x14ac:dyDescent="0.3">
      <c r="A513" s="9" t="s">
        <v>18</v>
      </c>
      <c r="B513" s="10"/>
      <c r="C513" s="11">
        <v>0</v>
      </c>
      <c r="D513" s="11">
        <v>0</v>
      </c>
    </row>
    <row r="514" spans="1:4" x14ac:dyDescent="0.25">
      <c r="A514" s="12">
        <v>4211</v>
      </c>
      <c r="B514" s="13" t="s">
        <v>262</v>
      </c>
      <c r="C514" s="14">
        <v>0</v>
      </c>
      <c r="D514" s="14">
        <v>0</v>
      </c>
    </row>
    <row r="515" spans="1:4" x14ac:dyDescent="0.25">
      <c r="A515" s="6">
        <v>421101</v>
      </c>
      <c r="B515" s="7" t="s">
        <v>219</v>
      </c>
      <c r="C515" s="8">
        <v>0</v>
      </c>
      <c r="D515" s="8">
        <v>0</v>
      </c>
    </row>
    <row r="516" spans="1:4" x14ac:dyDescent="0.25">
      <c r="A516" s="6">
        <v>421102</v>
      </c>
      <c r="B516" s="7" t="s">
        <v>220</v>
      </c>
      <c r="C516" s="8">
        <v>0</v>
      </c>
      <c r="D516" s="8">
        <v>0</v>
      </c>
    </row>
    <row r="517" spans="1:4" x14ac:dyDescent="0.25">
      <c r="A517" s="6">
        <v>421103</v>
      </c>
      <c r="B517" s="7" t="s">
        <v>221</v>
      </c>
      <c r="C517" s="8">
        <v>0</v>
      </c>
      <c r="D517" s="8">
        <v>0</v>
      </c>
    </row>
    <row r="518" spans="1:4" x14ac:dyDescent="0.25">
      <c r="A518" s="6">
        <v>421104</v>
      </c>
      <c r="B518" s="7" t="s">
        <v>222</v>
      </c>
      <c r="C518" s="8">
        <v>0</v>
      </c>
      <c r="D518" s="8">
        <v>0</v>
      </c>
    </row>
    <row r="519" spans="1:4" x14ac:dyDescent="0.25">
      <c r="A519" s="6">
        <v>421105</v>
      </c>
      <c r="B519" s="7" t="s">
        <v>259</v>
      </c>
      <c r="C519" s="8">
        <v>0</v>
      </c>
      <c r="D519" s="8">
        <v>0</v>
      </c>
    </row>
    <row r="520" spans="1:4" x14ac:dyDescent="0.25">
      <c r="A520" s="6">
        <v>421106</v>
      </c>
      <c r="B520" s="7" t="s">
        <v>260</v>
      </c>
      <c r="C520" s="8">
        <v>0</v>
      </c>
      <c r="D520" s="8">
        <v>0</v>
      </c>
    </row>
    <row r="521" spans="1:4" x14ac:dyDescent="0.25">
      <c r="A521" s="6">
        <v>421107</v>
      </c>
      <c r="B521" s="7" t="s">
        <v>263</v>
      </c>
      <c r="C521" s="8">
        <v>0</v>
      </c>
      <c r="D521" s="8">
        <v>0</v>
      </c>
    </row>
    <row r="522" spans="1:4" x14ac:dyDescent="0.25">
      <c r="A522" s="6">
        <v>421108</v>
      </c>
      <c r="B522" s="7" t="s">
        <v>118</v>
      </c>
      <c r="C522" s="8">
        <v>0</v>
      </c>
      <c r="D522" s="8">
        <v>0</v>
      </c>
    </row>
    <row r="523" spans="1:4" x14ac:dyDescent="0.25">
      <c r="A523" s="6">
        <v>42110801</v>
      </c>
      <c r="B523" s="7" t="s">
        <v>207</v>
      </c>
      <c r="C523" s="8">
        <v>0</v>
      </c>
      <c r="D523" s="8">
        <v>0</v>
      </c>
    </row>
    <row r="524" spans="1:4" x14ac:dyDescent="0.25">
      <c r="A524" s="6">
        <v>42110802</v>
      </c>
      <c r="B524" s="7" t="s">
        <v>208</v>
      </c>
      <c r="C524" s="8">
        <v>0</v>
      </c>
      <c r="D524" s="8">
        <v>0</v>
      </c>
    </row>
    <row r="525" spans="1:4" x14ac:dyDescent="0.25">
      <c r="A525" s="6">
        <v>42110803</v>
      </c>
      <c r="B525" s="7" t="s">
        <v>209</v>
      </c>
      <c r="C525" s="8">
        <v>0</v>
      </c>
      <c r="D525" s="8">
        <v>0</v>
      </c>
    </row>
    <row r="526" spans="1:4" ht="15.75" thickBot="1" x14ac:dyDescent="0.3">
      <c r="A526" s="19">
        <v>421109</v>
      </c>
      <c r="B526" s="20" t="s">
        <v>227</v>
      </c>
      <c r="C526" s="21">
        <v>0</v>
      </c>
      <c r="D526" s="21">
        <v>0</v>
      </c>
    </row>
    <row r="527" spans="1:4" ht="15.75" thickBot="1" x14ac:dyDescent="0.3">
      <c r="A527" s="9" t="s">
        <v>18</v>
      </c>
      <c r="B527" s="10"/>
      <c r="C527" s="11">
        <v>0</v>
      </c>
      <c r="D527" s="11">
        <v>0</v>
      </c>
    </row>
    <row r="528" spans="1:4" x14ac:dyDescent="0.25">
      <c r="A528" s="12">
        <v>4212</v>
      </c>
      <c r="B528" s="13" t="s">
        <v>233</v>
      </c>
      <c r="C528" s="14">
        <v>0</v>
      </c>
      <c r="D528" s="14">
        <v>0</v>
      </c>
    </row>
    <row r="529" spans="1:4" x14ac:dyDescent="0.25">
      <c r="A529" s="6">
        <v>421201</v>
      </c>
      <c r="B529" s="7" t="s">
        <v>86</v>
      </c>
      <c r="C529" s="8">
        <v>0</v>
      </c>
      <c r="D529" s="8">
        <v>0</v>
      </c>
    </row>
    <row r="530" spans="1:4" x14ac:dyDescent="0.25">
      <c r="A530" s="6">
        <v>421202</v>
      </c>
      <c r="B530" s="7" t="s">
        <v>87</v>
      </c>
      <c r="C530" s="8">
        <v>0</v>
      </c>
      <c r="D530" s="8">
        <v>0</v>
      </c>
    </row>
    <row r="531" spans="1:4" x14ac:dyDescent="0.25">
      <c r="A531" s="6">
        <v>421203</v>
      </c>
      <c r="B531" s="7" t="s">
        <v>88</v>
      </c>
      <c r="C531" s="8">
        <v>0</v>
      </c>
      <c r="D531" s="8">
        <v>0</v>
      </c>
    </row>
    <row r="532" spans="1:4" x14ac:dyDescent="0.25">
      <c r="A532" s="6">
        <v>421204</v>
      </c>
      <c r="B532" s="7" t="s">
        <v>89</v>
      </c>
      <c r="C532" s="8">
        <v>0</v>
      </c>
      <c r="D532" s="8">
        <v>0</v>
      </c>
    </row>
    <row r="533" spans="1:4" x14ac:dyDescent="0.25">
      <c r="A533" s="6">
        <v>421205</v>
      </c>
      <c r="B533" s="7" t="s">
        <v>206</v>
      </c>
      <c r="C533" s="8">
        <v>0</v>
      </c>
      <c r="D533" s="8">
        <v>0</v>
      </c>
    </row>
    <row r="534" spans="1:4" x14ac:dyDescent="0.25">
      <c r="A534" s="6">
        <v>42120501</v>
      </c>
      <c r="B534" s="17" t="s">
        <v>207</v>
      </c>
      <c r="C534" s="18">
        <v>0</v>
      </c>
      <c r="D534" s="18">
        <v>0</v>
      </c>
    </row>
    <row r="535" spans="1:4" x14ac:dyDescent="0.25">
      <c r="A535" s="6">
        <v>42120502</v>
      </c>
      <c r="B535" s="17" t="s">
        <v>208</v>
      </c>
      <c r="C535" s="18">
        <v>0</v>
      </c>
      <c r="D535" s="18">
        <v>0</v>
      </c>
    </row>
    <row r="536" spans="1:4" x14ac:dyDescent="0.25">
      <c r="A536" s="6">
        <v>42120503</v>
      </c>
      <c r="B536" s="17" t="s">
        <v>209</v>
      </c>
      <c r="C536" s="18">
        <v>0</v>
      </c>
      <c r="D536" s="18">
        <v>0</v>
      </c>
    </row>
    <row r="537" spans="1:4" x14ac:dyDescent="0.25">
      <c r="A537" s="6">
        <v>421206</v>
      </c>
      <c r="B537" s="7" t="s">
        <v>91</v>
      </c>
      <c r="C537" s="8">
        <v>0</v>
      </c>
      <c r="D537" s="8">
        <v>0</v>
      </c>
    </row>
    <row r="538" spans="1:4" ht="15.75" thickBot="1" x14ac:dyDescent="0.3">
      <c r="A538" s="19">
        <v>421207</v>
      </c>
      <c r="B538" s="20" t="s">
        <v>92</v>
      </c>
      <c r="C538" s="21">
        <v>0</v>
      </c>
      <c r="D538" s="21">
        <v>0</v>
      </c>
    </row>
    <row r="539" spans="1:4" ht="15.75" thickBot="1" x14ac:dyDescent="0.3">
      <c r="A539" s="9" t="s">
        <v>18</v>
      </c>
      <c r="B539" s="10"/>
      <c r="C539" s="11">
        <v>0</v>
      </c>
      <c r="D539" s="11">
        <v>0</v>
      </c>
    </row>
    <row r="540" spans="1:4" x14ac:dyDescent="0.25">
      <c r="A540" s="12">
        <v>4213</v>
      </c>
      <c r="B540" s="13" t="s">
        <v>264</v>
      </c>
      <c r="C540" s="14">
        <v>0</v>
      </c>
      <c r="D540" s="14">
        <v>0</v>
      </c>
    </row>
    <row r="541" spans="1:4" x14ac:dyDescent="0.25">
      <c r="A541" s="6">
        <v>421301</v>
      </c>
      <c r="B541" s="7" t="s">
        <v>86</v>
      </c>
      <c r="C541" s="8">
        <v>0</v>
      </c>
      <c r="D541" s="8">
        <v>0</v>
      </c>
    </row>
    <row r="542" spans="1:4" x14ac:dyDescent="0.25">
      <c r="A542" s="6">
        <v>421302</v>
      </c>
      <c r="B542" s="7" t="s">
        <v>265</v>
      </c>
      <c r="C542" s="8">
        <v>0</v>
      </c>
      <c r="D542" s="8">
        <v>0</v>
      </c>
    </row>
    <row r="543" spans="1:4" x14ac:dyDescent="0.25">
      <c r="A543" s="6">
        <v>421303</v>
      </c>
      <c r="B543" s="7" t="s">
        <v>88</v>
      </c>
      <c r="C543" s="8">
        <v>0</v>
      </c>
      <c r="D543" s="8">
        <v>0</v>
      </c>
    </row>
    <row r="544" spans="1:4" x14ac:dyDescent="0.25">
      <c r="A544" s="6">
        <v>421304</v>
      </c>
      <c r="B544" s="7" t="s">
        <v>89</v>
      </c>
      <c r="C544" s="8">
        <v>0</v>
      </c>
      <c r="D544" s="8">
        <v>0</v>
      </c>
    </row>
    <row r="545" spans="1:4" x14ac:dyDescent="0.25">
      <c r="A545" s="6">
        <v>421305</v>
      </c>
      <c r="B545" s="7" t="s">
        <v>206</v>
      </c>
      <c r="C545" s="8">
        <v>0</v>
      </c>
      <c r="D545" s="8">
        <v>0</v>
      </c>
    </row>
    <row r="546" spans="1:4" x14ac:dyDescent="0.25">
      <c r="A546" s="6">
        <v>42130501</v>
      </c>
      <c r="B546" s="7" t="s">
        <v>207</v>
      </c>
      <c r="C546" s="8">
        <v>0</v>
      </c>
      <c r="D546" s="8">
        <v>0</v>
      </c>
    </row>
    <row r="547" spans="1:4" x14ac:dyDescent="0.25">
      <c r="A547" s="6">
        <v>42130502</v>
      </c>
      <c r="B547" s="7" t="s">
        <v>208</v>
      </c>
      <c r="C547" s="8">
        <v>0</v>
      </c>
      <c r="D547" s="8">
        <v>0</v>
      </c>
    </row>
    <row r="548" spans="1:4" x14ac:dyDescent="0.25">
      <c r="A548" s="6">
        <v>42130503</v>
      </c>
      <c r="B548" s="7" t="s">
        <v>209</v>
      </c>
      <c r="C548" s="8">
        <v>0</v>
      </c>
      <c r="D548" s="8">
        <v>0</v>
      </c>
    </row>
    <row r="549" spans="1:4" x14ac:dyDescent="0.25">
      <c r="A549" s="6">
        <v>421306</v>
      </c>
      <c r="B549" s="7" t="s">
        <v>91</v>
      </c>
      <c r="C549" s="8">
        <v>0</v>
      </c>
      <c r="D549" s="8">
        <v>0</v>
      </c>
    </row>
    <row r="550" spans="1:4" ht="15.75" thickBot="1" x14ac:dyDescent="0.3">
      <c r="A550" s="19">
        <v>421307</v>
      </c>
      <c r="B550" s="20" t="s">
        <v>92</v>
      </c>
      <c r="C550" s="21">
        <v>0</v>
      </c>
      <c r="D550" s="21">
        <v>0</v>
      </c>
    </row>
    <row r="551" spans="1:4" ht="15.75" thickBot="1" x14ac:dyDescent="0.3">
      <c r="A551" s="9" t="s">
        <v>18</v>
      </c>
      <c r="B551" s="10"/>
      <c r="C551" s="11">
        <v>0</v>
      </c>
      <c r="D551" s="11">
        <v>0</v>
      </c>
    </row>
    <row r="552" spans="1:4" x14ac:dyDescent="0.25">
      <c r="A552" s="12">
        <v>4214</v>
      </c>
      <c r="B552" s="13" t="s">
        <v>236</v>
      </c>
      <c r="C552" s="14">
        <v>0</v>
      </c>
      <c r="D552" s="14">
        <v>0</v>
      </c>
    </row>
    <row r="553" spans="1:4" x14ac:dyDescent="0.25">
      <c r="A553" s="6">
        <v>421401</v>
      </c>
      <c r="B553" s="7" t="s">
        <v>237</v>
      </c>
      <c r="C553" s="8">
        <v>0</v>
      </c>
      <c r="D553" s="8">
        <v>0</v>
      </c>
    </row>
    <row r="554" spans="1:4" x14ac:dyDescent="0.25">
      <c r="A554" s="6">
        <v>421402</v>
      </c>
      <c r="B554" s="7" t="s">
        <v>238</v>
      </c>
      <c r="C554" s="8">
        <v>0</v>
      </c>
      <c r="D554" s="8">
        <v>0</v>
      </c>
    </row>
    <row r="555" spans="1:4" x14ac:dyDescent="0.25">
      <c r="A555" s="6">
        <v>421403</v>
      </c>
      <c r="B555" s="7" t="s">
        <v>245</v>
      </c>
      <c r="C555" s="8">
        <v>0</v>
      </c>
      <c r="D555" s="8">
        <v>0</v>
      </c>
    </row>
    <row r="556" spans="1:4" x14ac:dyDescent="0.25">
      <c r="A556" s="6">
        <v>421404</v>
      </c>
      <c r="B556" s="7" t="s">
        <v>240</v>
      </c>
      <c r="C556" s="8">
        <v>0</v>
      </c>
      <c r="D556" s="8">
        <v>0</v>
      </c>
    </row>
    <row r="557" spans="1:4" x14ac:dyDescent="0.25">
      <c r="A557" s="6">
        <v>421405</v>
      </c>
      <c r="B557" s="7" t="s">
        <v>241</v>
      </c>
      <c r="C557" s="8">
        <v>0</v>
      </c>
      <c r="D557" s="8">
        <v>0</v>
      </c>
    </row>
    <row r="558" spans="1:4" x14ac:dyDescent="0.25">
      <c r="A558" s="6">
        <v>421406</v>
      </c>
      <c r="B558" s="7" t="s">
        <v>116</v>
      </c>
      <c r="C558" s="8">
        <v>0</v>
      </c>
      <c r="D558" s="8">
        <v>0</v>
      </c>
    </row>
    <row r="559" spans="1:4" x14ac:dyDescent="0.25">
      <c r="A559" s="6">
        <v>421407</v>
      </c>
      <c r="B559" s="7" t="s">
        <v>266</v>
      </c>
      <c r="C559" s="8">
        <v>0</v>
      </c>
      <c r="D559" s="8">
        <v>0</v>
      </c>
    </row>
    <row r="560" spans="1:4" x14ac:dyDescent="0.25">
      <c r="A560" s="6">
        <v>421408</v>
      </c>
      <c r="B560" s="7" t="s">
        <v>118</v>
      </c>
      <c r="C560" s="8">
        <v>0</v>
      </c>
      <c r="D560" s="8">
        <v>0</v>
      </c>
    </row>
    <row r="561" spans="1:4" x14ac:dyDescent="0.25">
      <c r="A561" s="6">
        <v>42140801</v>
      </c>
      <c r="B561" s="7" t="s">
        <v>207</v>
      </c>
      <c r="C561" s="8">
        <v>0</v>
      </c>
      <c r="D561" s="8">
        <v>0</v>
      </c>
    </row>
    <row r="562" spans="1:4" x14ac:dyDescent="0.25">
      <c r="A562" s="6">
        <v>42140802</v>
      </c>
      <c r="B562" s="7" t="s">
        <v>208</v>
      </c>
      <c r="C562" s="8">
        <v>0</v>
      </c>
      <c r="D562" s="8">
        <v>0</v>
      </c>
    </row>
    <row r="563" spans="1:4" x14ac:dyDescent="0.25">
      <c r="A563" s="6">
        <v>421408</v>
      </c>
      <c r="B563" s="7" t="s">
        <v>209</v>
      </c>
      <c r="C563" s="8">
        <v>0</v>
      </c>
      <c r="D563" s="8">
        <v>0</v>
      </c>
    </row>
    <row r="564" spans="1:4" x14ac:dyDescent="0.25">
      <c r="A564" s="6">
        <v>421409</v>
      </c>
      <c r="B564" s="7" t="s">
        <v>267</v>
      </c>
      <c r="C564" s="8">
        <v>0</v>
      </c>
      <c r="D564" s="8">
        <v>0</v>
      </c>
    </row>
    <row r="565" spans="1:4" x14ac:dyDescent="0.25">
      <c r="A565" s="6">
        <v>421410</v>
      </c>
      <c r="B565" s="7" t="s">
        <v>268</v>
      </c>
      <c r="C565" s="8">
        <v>0</v>
      </c>
      <c r="D565" s="8">
        <v>0</v>
      </c>
    </row>
    <row r="566" spans="1:4" ht="15.75" thickBot="1" x14ac:dyDescent="0.3">
      <c r="A566" s="19">
        <v>421411</v>
      </c>
      <c r="B566" s="20" t="s">
        <v>121</v>
      </c>
      <c r="C566" s="21">
        <v>0</v>
      </c>
      <c r="D566" s="21">
        <v>0</v>
      </c>
    </row>
    <row r="567" spans="1:4" ht="15.75" thickBot="1" x14ac:dyDescent="0.3">
      <c r="A567" s="9" t="s">
        <v>18</v>
      </c>
      <c r="B567" s="10"/>
      <c r="C567" s="11">
        <v>0</v>
      </c>
      <c r="D567" s="11">
        <v>0</v>
      </c>
    </row>
    <row r="568" spans="1:4" x14ac:dyDescent="0.25">
      <c r="A568" s="12">
        <v>4215</v>
      </c>
      <c r="B568" s="13" t="s">
        <v>269</v>
      </c>
      <c r="C568" s="14">
        <v>0</v>
      </c>
      <c r="D568" s="14">
        <v>0</v>
      </c>
    </row>
    <row r="569" spans="1:4" x14ac:dyDescent="0.25">
      <c r="A569" s="6">
        <v>421501</v>
      </c>
      <c r="B569" s="7" t="s">
        <v>237</v>
      </c>
      <c r="C569" s="8">
        <v>0</v>
      </c>
      <c r="D569" s="8">
        <v>0</v>
      </c>
    </row>
    <row r="570" spans="1:4" x14ac:dyDescent="0.25">
      <c r="A570" s="6">
        <v>421502</v>
      </c>
      <c r="B570" s="7" t="s">
        <v>238</v>
      </c>
      <c r="C570" s="8">
        <v>0</v>
      </c>
      <c r="D570" s="8">
        <v>0</v>
      </c>
    </row>
    <row r="571" spans="1:4" x14ac:dyDescent="0.25">
      <c r="A571" s="6">
        <v>421503</v>
      </c>
      <c r="B571" s="7" t="s">
        <v>245</v>
      </c>
      <c r="C571" s="8">
        <v>0</v>
      </c>
      <c r="D571" s="8">
        <v>0</v>
      </c>
    </row>
    <row r="572" spans="1:4" x14ac:dyDescent="0.25">
      <c r="A572" s="6">
        <v>421504</v>
      </c>
      <c r="B572" s="7" t="s">
        <v>240</v>
      </c>
      <c r="C572" s="8">
        <v>0</v>
      </c>
      <c r="D572" s="8">
        <v>0</v>
      </c>
    </row>
    <row r="573" spans="1:4" x14ac:dyDescent="0.25">
      <c r="A573" s="6">
        <v>421505</v>
      </c>
      <c r="B573" s="7" t="s">
        <v>241</v>
      </c>
      <c r="C573" s="8">
        <v>0</v>
      </c>
      <c r="D573" s="8">
        <v>0</v>
      </c>
    </row>
    <row r="574" spans="1:4" x14ac:dyDescent="0.25">
      <c r="A574" s="6">
        <v>421506</v>
      </c>
      <c r="B574" s="7" t="s">
        <v>116</v>
      </c>
      <c r="C574" s="8">
        <v>0</v>
      </c>
      <c r="D574" s="8">
        <v>0</v>
      </c>
    </row>
    <row r="575" spans="1:4" x14ac:dyDescent="0.25">
      <c r="A575" s="6">
        <v>421507</v>
      </c>
      <c r="B575" s="7" t="s">
        <v>266</v>
      </c>
      <c r="C575" s="8">
        <v>0</v>
      </c>
      <c r="D575" s="8">
        <v>0</v>
      </c>
    </row>
    <row r="576" spans="1:4" x14ac:dyDescent="0.25">
      <c r="A576" s="6">
        <v>421508</v>
      </c>
      <c r="B576" s="7" t="s">
        <v>118</v>
      </c>
      <c r="C576" s="8">
        <v>0</v>
      </c>
      <c r="D576" s="8">
        <v>0</v>
      </c>
    </row>
    <row r="577" spans="1:4" x14ac:dyDescent="0.25">
      <c r="A577" s="6">
        <v>42150801</v>
      </c>
      <c r="B577" s="7" t="s">
        <v>207</v>
      </c>
      <c r="C577" s="8">
        <v>0</v>
      </c>
      <c r="D577" s="8">
        <v>0</v>
      </c>
    </row>
    <row r="578" spans="1:4" x14ac:dyDescent="0.25">
      <c r="A578" s="6">
        <v>42150802</v>
      </c>
      <c r="B578" s="7" t="s">
        <v>208</v>
      </c>
      <c r="C578" s="8">
        <v>0</v>
      </c>
      <c r="D578" s="8">
        <v>0</v>
      </c>
    </row>
    <row r="579" spans="1:4" x14ac:dyDescent="0.25">
      <c r="A579" s="6">
        <v>42150803</v>
      </c>
      <c r="B579" s="7" t="s">
        <v>209</v>
      </c>
      <c r="C579" s="8">
        <v>0</v>
      </c>
      <c r="D579" s="8">
        <v>0</v>
      </c>
    </row>
    <row r="580" spans="1:4" x14ac:dyDescent="0.25">
      <c r="A580" s="6">
        <v>421509</v>
      </c>
      <c r="B580" s="7" t="s">
        <v>267</v>
      </c>
      <c r="C580" s="8">
        <v>0</v>
      </c>
      <c r="D580" s="8">
        <v>0</v>
      </c>
    </row>
    <row r="581" spans="1:4" x14ac:dyDescent="0.25">
      <c r="A581" s="6">
        <v>421510</v>
      </c>
      <c r="B581" s="7" t="s">
        <v>243</v>
      </c>
      <c r="C581" s="8">
        <v>0</v>
      </c>
      <c r="D581" s="8">
        <v>0</v>
      </c>
    </row>
    <row r="582" spans="1:4" ht="15.75" thickBot="1" x14ac:dyDescent="0.3">
      <c r="A582" s="19">
        <v>421511</v>
      </c>
      <c r="B582" s="20" t="s">
        <v>121</v>
      </c>
      <c r="C582" s="21">
        <v>0</v>
      </c>
      <c r="D582" s="21">
        <v>0</v>
      </c>
    </row>
    <row r="583" spans="1:4" ht="15.75" thickBot="1" x14ac:dyDescent="0.3">
      <c r="A583" s="9" t="s">
        <v>18</v>
      </c>
      <c r="B583" s="10"/>
      <c r="C583" s="11">
        <v>0</v>
      </c>
      <c r="D583" s="11">
        <v>0</v>
      </c>
    </row>
    <row r="584" spans="1:4" x14ac:dyDescent="0.25">
      <c r="A584" s="12">
        <v>43</v>
      </c>
      <c r="B584" s="13" t="s">
        <v>270</v>
      </c>
      <c r="C584" s="14">
        <v>0</v>
      </c>
      <c r="D584" s="14">
        <v>0</v>
      </c>
    </row>
    <row r="585" spans="1:4" x14ac:dyDescent="0.25">
      <c r="A585" s="3">
        <v>4301</v>
      </c>
      <c r="B585" s="4" t="s">
        <v>202</v>
      </c>
      <c r="C585" s="8">
        <v>0</v>
      </c>
      <c r="D585" s="8">
        <v>0</v>
      </c>
    </row>
    <row r="586" spans="1:4" x14ac:dyDescent="0.25">
      <c r="A586" s="6">
        <v>430101</v>
      </c>
      <c r="B586" s="7" t="s">
        <v>94</v>
      </c>
      <c r="C586" s="8">
        <v>2010518633</v>
      </c>
      <c r="D586" s="8">
        <v>1825452155</v>
      </c>
    </row>
    <row r="587" spans="1:4" x14ac:dyDescent="0.25">
      <c r="A587" s="6">
        <v>430102</v>
      </c>
      <c r="B587" s="7" t="s">
        <v>95</v>
      </c>
      <c r="C587" s="8">
        <v>977780905</v>
      </c>
      <c r="D587" s="8">
        <v>926083812</v>
      </c>
    </row>
    <row r="588" spans="1:4" x14ac:dyDescent="0.25">
      <c r="A588" s="6">
        <v>430103</v>
      </c>
      <c r="B588" s="7" t="s">
        <v>96</v>
      </c>
      <c r="C588" s="8">
        <v>52774369</v>
      </c>
      <c r="D588" s="8">
        <v>48881803</v>
      </c>
    </row>
    <row r="589" spans="1:4" x14ac:dyDescent="0.25">
      <c r="A589" s="6">
        <v>430104</v>
      </c>
      <c r="B589" s="7" t="s">
        <v>97</v>
      </c>
      <c r="C589" s="8">
        <v>38926629</v>
      </c>
      <c r="D589" s="8">
        <v>12928716</v>
      </c>
    </row>
    <row r="590" spans="1:4" x14ac:dyDescent="0.25">
      <c r="A590" s="6">
        <v>430105</v>
      </c>
      <c r="B590" s="7" t="s">
        <v>98</v>
      </c>
      <c r="C590" s="8">
        <v>186728951</v>
      </c>
      <c r="D590" s="8">
        <v>127243211</v>
      </c>
    </row>
    <row r="591" spans="1:4" x14ac:dyDescent="0.25">
      <c r="A591" s="6">
        <v>430106</v>
      </c>
      <c r="B591" s="7" t="s">
        <v>271</v>
      </c>
      <c r="C591" s="8">
        <v>1988390540</v>
      </c>
      <c r="D591" s="8">
        <v>1807653348</v>
      </c>
    </row>
    <row r="592" spans="1:4" x14ac:dyDescent="0.25">
      <c r="A592" s="6">
        <v>430107</v>
      </c>
      <c r="B592" s="7" t="s">
        <v>100</v>
      </c>
      <c r="C592" s="8">
        <v>0</v>
      </c>
      <c r="D592" s="8">
        <v>0</v>
      </c>
    </row>
    <row r="593" spans="1:4" x14ac:dyDescent="0.25">
      <c r="A593" s="6">
        <v>430108</v>
      </c>
      <c r="B593" s="7" t="s">
        <v>101</v>
      </c>
      <c r="C593" s="8">
        <v>430718200</v>
      </c>
      <c r="D593" s="8">
        <v>369617620</v>
      </c>
    </row>
    <row r="594" spans="1:4" x14ac:dyDescent="0.25">
      <c r="A594" s="6">
        <v>430109</v>
      </c>
      <c r="B594" s="7" t="s">
        <v>102</v>
      </c>
      <c r="C594" s="8">
        <v>212014078</v>
      </c>
      <c r="D594" s="8">
        <v>108696002</v>
      </c>
    </row>
    <row r="595" spans="1:4" x14ac:dyDescent="0.25">
      <c r="A595" s="6">
        <v>430110</v>
      </c>
      <c r="B595" s="7" t="s">
        <v>103</v>
      </c>
      <c r="C595" s="8">
        <v>0</v>
      </c>
      <c r="D595" s="8">
        <v>0</v>
      </c>
    </row>
    <row r="596" spans="1:4" x14ac:dyDescent="0.25">
      <c r="A596" s="6">
        <v>430111</v>
      </c>
      <c r="B596" s="7" t="s">
        <v>104</v>
      </c>
      <c r="C596" s="8">
        <v>89412000</v>
      </c>
      <c r="D596" s="8">
        <v>61960495</v>
      </c>
    </row>
    <row r="597" spans="1:4" x14ac:dyDescent="0.25">
      <c r="A597" s="6">
        <v>430112</v>
      </c>
      <c r="B597" s="7" t="s">
        <v>105</v>
      </c>
      <c r="C597" s="8">
        <v>15824507</v>
      </c>
      <c r="D597" s="8">
        <v>9421991</v>
      </c>
    </row>
    <row r="598" spans="1:4" x14ac:dyDescent="0.25">
      <c r="A598" s="6">
        <v>430113</v>
      </c>
      <c r="B598" s="7" t="s">
        <v>106</v>
      </c>
      <c r="C598" s="8">
        <v>0</v>
      </c>
      <c r="D598" s="8">
        <v>0</v>
      </c>
    </row>
    <row r="599" spans="1:4" x14ac:dyDescent="0.25">
      <c r="A599" s="6">
        <v>430114</v>
      </c>
      <c r="B599" s="7" t="s">
        <v>107</v>
      </c>
      <c r="C599" s="8">
        <v>8018999</v>
      </c>
      <c r="D599" s="8">
        <v>2824235</v>
      </c>
    </row>
    <row r="600" spans="1:4" ht="15.75" thickBot="1" x14ac:dyDescent="0.3">
      <c r="A600" s="19">
        <v>430115</v>
      </c>
      <c r="B600" s="20" t="s">
        <v>108</v>
      </c>
      <c r="C600" s="21">
        <v>24127137</v>
      </c>
      <c r="D600" s="21">
        <v>19986409</v>
      </c>
    </row>
    <row r="601" spans="1:4" ht="15.75" thickBot="1" x14ac:dyDescent="0.3">
      <c r="A601" s="9" t="s">
        <v>18</v>
      </c>
      <c r="B601" s="10"/>
      <c r="C601" s="11">
        <f>SUM(C586:C600)</f>
        <v>6035234948</v>
      </c>
      <c r="D601" s="11">
        <f>SUM(D586:D600)</f>
        <v>5320749797</v>
      </c>
    </row>
    <row r="602" spans="1:4" x14ac:dyDescent="0.25">
      <c r="A602" s="12">
        <v>4302</v>
      </c>
      <c r="B602" s="13" t="s">
        <v>211</v>
      </c>
      <c r="C602" s="14">
        <v>0</v>
      </c>
      <c r="D602" s="14">
        <v>0</v>
      </c>
    </row>
    <row r="603" spans="1:4" x14ac:dyDescent="0.25">
      <c r="A603" s="6">
        <v>430201</v>
      </c>
      <c r="B603" s="7" t="s">
        <v>94</v>
      </c>
      <c r="C603" s="8">
        <v>144184764</v>
      </c>
      <c r="D603" s="8">
        <v>142796814</v>
      </c>
    </row>
    <row r="604" spans="1:4" x14ac:dyDescent="0.25">
      <c r="A604" s="6">
        <v>430202</v>
      </c>
      <c r="B604" s="7" t="s">
        <v>95</v>
      </c>
      <c r="C604" s="8">
        <v>62063771</v>
      </c>
      <c r="D604" s="8">
        <v>60119068</v>
      </c>
    </row>
    <row r="605" spans="1:4" x14ac:dyDescent="0.25">
      <c r="A605" s="6">
        <v>430203</v>
      </c>
      <c r="B605" s="7" t="s">
        <v>96</v>
      </c>
      <c r="C605" s="8">
        <v>6774937</v>
      </c>
      <c r="D605" s="8">
        <v>7256684</v>
      </c>
    </row>
    <row r="606" spans="1:4" x14ac:dyDescent="0.25">
      <c r="A606" s="6">
        <v>430204</v>
      </c>
      <c r="B606" s="7" t="s">
        <v>97</v>
      </c>
      <c r="C606" s="8">
        <v>0</v>
      </c>
      <c r="D606" s="8">
        <v>1210234</v>
      </c>
    </row>
    <row r="607" spans="1:4" x14ac:dyDescent="0.25">
      <c r="A607" s="6">
        <v>430205</v>
      </c>
      <c r="B607" s="7" t="s">
        <v>98</v>
      </c>
      <c r="C607" s="8">
        <v>27636319</v>
      </c>
      <c r="D607" s="8">
        <v>15350736</v>
      </c>
    </row>
    <row r="608" spans="1:4" x14ac:dyDescent="0.25">
      <c r="A608" s="6">
        <v>430206</v>
      </c>
      <c r="B608" s="7" t="s">
        <v>271</v>
      </c>
      <c r="C608" s="8">
        <v>0</v>
      </c>
      <c r="D608" s="8">
        <v>0</v>
      </c>
    </row>
    <row r="609" spans="1:4" x14ac:dyDescent="0.25">
      <c r="A609" s="6">
        <v>430207</v>
      </c>
      <c r="B609" s="7" t="s">
        <v>100</v>
      </c>
      <c r="C609" s="8">
        <v>0</v>
      </c>
      <c r="D609" s="8">
        <v>0</v>
      </c>
    </row>
    <row r="610" spans="1:4" x14ac:dyDescent="0.25">
      <c r="A610" s="6">
        <v>430208</v>
      </c>
      <c r="B610" s="7" t="s">
        <v>101</v>
      </c>
      <c r="C610" s="8">
        <v>35482027</v>
      </c>
      <c r="D610" s="8">
        <v>28513619</v>
      </c>
    </row>
    <row r="611" spans="1:4" x14ac:dyDescent="0.25">
      <c r="A611" s="6">
        <v>430209</v>
      </c>
      <c r="B611" s="7" t="s">
        <v>102</v>
      </c>
      <c r="C611" s="8">
        <v>21241185</v>
      </c>
      <c r="D611" s="8">
        <v>14702216</v>
      </c>
    </row>
    <row r="612" spans="1:4" x14ac:dyDescent="0.25">
      <c r="A612" s="6">
        <v>430210</v>
      </c>
      <c r="B612" s="7" t="s">
        <v>103</v>
      </c>
      <c r="C612" s="8">
        <v>0</v>
      </c>
      <c r="D612" s="8">
        <v>0</v>
      </c>
    </row>
    <row r="613" spans="1:4" x14ac:dyDescent="0.25">
      <c r="A613" s="6">
        <v>430211</v>
      </c>
      <c r="B613" s="7" t="s">
        <v>104</v>
      </c>
      <c r="C613" s="8">
        <v>10311730</v>
      </c>
      <c r="D613" s="8">
        <v>8855108</v>
      </c>
    </row>
    <row r="614" spans="1:4" x14ac:dyDescent="0.25">
      <c r="A614" s="6">
        <v>430212</v>
      </c>
      <c r="B614" s="7" t="s">
        <v>105</v>
      </c>
      <c r="C614" s="8">
        <v>3090643</v>
      </c>
      <c r="D614" s="8">
        <v>1665976</v>
      </c>
    </row>
    <row r="615" spans="1:4" x14ac:dyDescent="0.25">
      <c r="A615" s="6">
        <v>430213</v>
      </c>
      <c r="B615" s="7" t="s">
        <v>106</v>
      </c>
      <c r="C615" s="8">
        <v>0</v>
      </c>
      <c r="D615" s="8">
        <v>0</v>
      </c>
    </row>
    <row r="616" spans="1:4" x14ac:dyDescent="0.25">
      <c r="A616" s="6">
        <v>430214</v>
      </c>
      <c r="B616" s="7" t="s">
        <v>107</v>
      </c>
      <c r="C616" s="8">
        <v>1599791</v>
      </c>
      <c r="D616" s="8">
        <v>563435</v>
      </c>
    </row>
    <row r="617" spans="1:4" ht="15.75" thickBot="1" x14ac:dyDescent="0.3">
      <c r="A617" s="19">
        <v>430215</v>
      </c>
      <c r="B617" s="20" t="s">
        <v>108</v>
      </c>
      <c r="C617" s="21">
        <v>4658784</v>
      </c>
      <c r="D617" s="21">
        <v>3884731</v>
      </c>
    </row>
    <row r="618" spans="1:4" ht="15.75" thickBot="1" x14ac:dyDescent="0.3">
      <c r="A618" s="9" t="s">
        <v>18</v>
      </c>
      <c r="B618" s="10"/>
      <c r="C618" s="11">
        <f>SUM(C603:C617)</f>
        <v>317043951</v>
      </c>
      <c r="D618" s="11">
        <f>SUM(D603:D617)</f>
        <v>284918621</v>
      </c>
    </row>
    <row r="619" spans="1:4" x14ac:dyDescent="0.25">
      <c r="A619" s="12">
        <v>4303</v>
      </c>
      <c r="B619" s="13" t="s">
        <v>213</v>
      </c>
      <c r="C619" s="14">
        <v>0</v>
      </c>
      <c r="D619" s="14">
        <v>0</v>
      </c>
    </row>
    <row r="620" spans="1:4" x14ac:dyDescent="0.25">
      <c r="A620" s="6">
        <v>430301</v>
      </c>
      <c r="B620" s="7" t="s">
        <v>94</v>
      </c>
      <c r="C620" s="8">
        <v>70099025</v>
      </c>
      <c r="D620" s="8">
        <v>76318793</v>
      </c>
    </row>
    <row r="621" spans="1:4" x14ac:dyDescent="0.25">
      <c r="A621" s="6">
        <v>430302</v>
      </c>
      <c r="B621" s="7" t="s">
        <v>95</v>
      </c>
      <c r="C621" s="8">
        <v>26106720</v>
      </c>
      <c r="D621" s="8">
        <v>32427837</v>
      </c>
    </row>
    <row r="622" spans="1:4" x14ac:dyDescent="0.25">
      <c r="A622" s="6">
        <v>430303</v>
      </c>
      <c r="B622" s="7" t="s">
        <v>96</v>
      </c>
      <c r="C622" s="8">
        <v>3766364</v>
      </c>
      <c r="D622" s="8">
        <v>167079</v>
      </c>
    </row>
    <row r="623" spans="1:4" x14ac:dyDescent="0.25">
      <c r="A623" s="6">
        <v>430304</v>
      </c>
      <c r="B623" s="7" t="s">
        <v>97</v>
      </c>
      <c r="C623" s="8"/>
      <c r="D623" s="8"/>
    </row>
    <row r="624" spans="1:4" x14ac:dyDescent="0.25">
      <c r="A624" s="6">
        <v>430305</v>
      </c>
      <c r="B624" s="7" t="s">
        <v>98</v>
      </c>
      <c r="C624" s="8">
        <v>5942422</v>
      </c>
      <c r="D624" s="8">
        <v>6613337</v>
      </c>
    </row>
    <row r="625" spans="1:4" x14ac:dyDescent="0.25">
      <c r="A625" s="6">
        <v>430306</v>
      </c>
      <c r="B625" s="7" t="s">
        <v>99</v>
      </c>
      <c r="C625" s="8">
        <v>6479245</v>
      </c>
      <c r="D625" s="8">
        <v>6419514</v>
      </c>
    </row>
    <row r="626" spans="1:4" x14ac:dyDescent="0.25">
      <c r="A626" s="6">
        <v>430307</v>
      </c>
      <c r="B626" s="7" t="s">
        <v>100</v>
      </c>
      <c r="C626" s="8">
        <v>0</v>
      </c>
      <c r="D626" s="8">
        <v>0</v>
      </c>
    </row>
    <row r="627" spans="1:4" x14ac:dyDescent="0.25">
      <c r="A627" s="6">
        <v>430308</v>
      </c>
      <c r="B627" s="7" t="s">
        <v>101</v>
      </c>
      <c r="C627" s="8">
        <v>34213462</v>
      </c>
      <c r="D627" s="8">
        <v>35451605</v>
      </c>
    </row>
    <row r="628" spans="1:4" x14ac:dyDescent="0.25">
      <c r="A628" s="6">
        <v>430309</v>
      </c>
      <c r="B628" s="7" t="s">
        <v>102</v>
      </c>
      <c r="C628" s="8">
        <v>6483611</v>
      </c>
      <c r="D628" s="8">
        <v>6952033</v>
      </c>
    </row>
    <row r="629" spans="1:4" x14ac:dyDescent="0.25">
      <c r="A629" s="6">
        <v>430310</v>
      </c>
      <c r="B629" s="7" t="s">
        <v>103</v>
      </c>
      <c r="C629" s="8"/>
      <c r="D629" s="8"/>
    </row>
    <row r="630" spans="1:4" x14ac:dyDescent="0.25">
      <c r="A630" s="6">
        <v>430311</v>
      </c>
      <c r="B630" s="7" t="s">
        <v>104</v>
      </c>
      <c r="C630" s="8">
        <v>8332326</v>
      </c>
      <c r="D630" s="8">
        <v>5044942</v>
      </c>
    </row>
    <row r="631" spans="1:4" x14ac:dyDescent="0.25">
      <c r="A631" s="6">
        <v>430312</v>
      </c>
      <c r="B631" s="7" t="s">
        <v>105</v>
      </c>
      <c r="C631" s="8">
        <v>0</v>
      </c>
      <c r="D631" s="8">
        <v>0</v>
      </c>
    </row>
    <row r="632" spans="1:4" x14ac:dyDescent="0.25">
      <c r="A632" s="6">
        <v>430313</v>
      </c>
      <c r="B632" s="7" t="s">
        <v>106</v>
      </c>
      <c r="C632" s="8">
        <v>0</v>
      </c>
      <c r="D632" s="8">
        <v>0</v>
      </c>
    </row>
    <row r="633" spans="1:4" x14ac:dyDescent="0.25">
      <c r="A633" s="6">
        <v>430314</v>
      </c>
      <c r="B633" s="7" t="s">
        <v>107</v>
      </c>
      <c r="C633" s="8">
        <v>0</v>
      </c>
      <c r="D633" s="8">
        <v>0</v>
      </c>
    </row>
    <row r="634" spans="1:4" ht="15.75" thickBot="1" x14ac:dyDescent="0.3">
      <c r="A634" s="19">
        <v>430315</v>
      </c>
      <c r="B634" s="20" t="s">
        <v>108</v>
      </c>
      <c r="C634" s="21">
        <v>28368</v>
      </c>
      <c r="D634" s="21">
        <v>0</v>
      </c>
    </row>
    <row r="635" spans="1:4" ht="15.75" thickBot="1" x14ac:dyDescent="0.3">
      <c r="A635" s="9" t="s">
        <v>18</v>
      </c>
      <c r="B635" s="10"/>
      <c r="C635" s="11">
        <f>SUM(C620:C634)</f>
        <v>161451543</v>
      </c>
      <c r="D635" s="11">
        <f>SUM(D620:D634)</f>
        <v>169395140</v>
      </c>
    </row>
    <row r="636" spans="1:4" x14ac:dyDescent="0.25">
      <c r="A636" s="12">
        <v>4304</v>
      </c>
      <c r="B636" s="13" t="s">
        <v>214</v>
      </c>
      <c r="C636" s="14">
        <v>0</v>
      </c>
      <c r="D636" s="14">
        <v>0</v>
      </c>
    </row>
    <row r="637" spans="1:4" x14ac:dyDescent="0.25">
      <c r="A637" s="6">
        <v>430401</v>
      </c>
      <c r="B637" s="7" t="s">
        <v>94</v>
      </c>
      <c r="C637" s="8">
        <v>-288921</v>
      </c>
      <c r="D637" s="8">
        <v>14843576</v>
      </c>
    </row>
    <row r="638" spans="1:4" x14ac:dyDescent="0.25">
      <c r="A638" s="6">
        <v>430402</v>
      </c>
      <c r="B638" s="7" t="s">
        <v>95</v>
      </c>
      <c r="C638" s="8">
        <v>0</v>
      </c>
      <c r="D638" s="8">
        <v>0</v>
      </c>
    </row>
    <row r="639" spans="1:4" x14ac:dyDescent="0.25">
      <c r="A639" s="6">
        <v>430403</v>
      </c>
      <c r="B639" s="7" t="s">
        <v>96</v>
      </c>
      <c r="C639" s="8">
        <v>0</v>
      </c>
      <c r="D639" s="8">
        <v>0</v>
      </c>
    </row>
    <row r="640" spans="1:4" x14ac:dyDescent="0.25">
      <c r="A640" s="6">
        <v>430404</v>
      </c>
      <c r="B640" s="7" t="s">
        <v>97</v>
      </c>
      <c r="C640" s="8">
        <v>0</v>
      </c>
      <c r="D640" s="8">
        <v>0</v>
      </c>
    </row>
    <row r="641" spans="1:4" x14ac:dyDescent="0.25">
      <c r="A641" s="6">
        <v>430405</v>
      </c>
      <c r="B641" s="7" t="s">
        <v>98</v>
      </c>
      <c r="C641" s="8">
        <v>0</v>
      </c>
      <c r="D641" s="8">
        <v>0</v>
      </c>
    </row>
    <row r="642" spans="1:4" x14ac:dyDescent="0.25">
      <c r="A642" s="6">
        <v>430406</v>
      </c>
      <c r="B642" s="7" t="s">
        <v>99</v>
      </c>
      <c r="C642" s="8">
        <v>0</v>
      </c>
      <c r="D642" s="8">
        <v>0</v>
      </c>
    </row>
    <row r="643" spans="1:4" x14ac:dyDescent="0.25">
      <c r="A643" s="6">
        <v>430407</v>
      </c>
      <c r="B643" s="7" t="s">
        <v>100</v>
      </c>
      <c r="C643" s="8">
        <v>0</v>
      </c>
      <c r="D643" s="8">
        <v>0</v>
      </c>
    </row>
    <row r="644" spans="1:4" x14ac:dyDescent="0.25">
      <c r="A644" s="6">
        <v>430408</v>
      </c>
      <c r="B644" s="7" t="s">
        <v>101</v>
      </c>
      <c r="C644" s="8">
        <v>28135686</v>
      </c>
      <c r="D644" s="8">
        <v>24024371</v>
      </c>
    </row>
    <row r="645" spans="1:4" x14ac:dyDescent="0.25">
      <c r="A645" s="6">
        <v>430409</v>
      </c>
      <c r="B645" s="7" t="s">
        <v>102</v>
      </c>
      <c r="C645" s="8">
        <v>0</v>
      </c>
      <c r="D645" s="8">
        <v>0</v>
      </c>
    </row>
    <row r="646" spans="1:4" x14ac:dyDescent="0.25">
      <c r="A646" s="6">
        <v>430410</v>
      </c>
      <c r="B646" s="7" t="s">
        <v>103</v>
      </c>
      <c r="C646" s="8">
        <v>0</v>
      </c>
      <c r="D646" s="8">
        <v>0</v>
      </c>
    </row>
    <row r="647" spans="1:4" x14ac:dyDescent="0.25">
      <c r="A647" s="6">
        <v>430411</v>
      </c>
      <c r="B647" s="7" t="s">
        <v>104</v>
      </c>
      <c r="C647" s="8">
        <v>0</v>
      </c>
      <c r="D647" s="8">
        <v>0</v>
      </c>
    </row>
    <row r="648" spans="1:4" x14ac:dyDescent="0.25">
      <c r="A648" s="6">
        <v>430412</v>
      </c>
      <c r="B648" s="7" t="s">
        <v>105</v>
      </c>
      <c r="C648" s="8">
        <v>0</v>
      </c>
      <c r="D648" s="8">
        <v>0</v>
      </c>
    </row>
    <row r="649" spans="1:4" x14ac:dyDescent="0.25">
      <c r="A649" s="6">
        <v>430413</v>
      </c>
      <c r="B649" s="7" t="s">
        <v>106</v>
      </c>
      <c r="C649" s="8">
        <v>0</v>
      </c>
      <c r="D649" s="8">
        <v>0</v>
      </c>
    </row>
    <row r="650" spans="1:4" x14ac:dyDescent="0.25">
      <c r="A650" s="6">
        <v>430414</v>
      </c>
      <c r="B650" s="7" t="s">
        <v>107</v>
      </c>
      <c r="C650" s="8">
        <v>0</v>
      </c>
      <c r="D650" s="8">
        <v>0</v>
      </c>
    </row>
    <row r="651" spans="1:4" ht="15.75" thickBot="1" x14ac:dyDescent="0.3">
      <c r="A651" s="19">
        <v>430415</v>
      </c>
      <c r="B651" s="20" t="s">
        <v>108</v>
      </c>
      <c r="C651" s="21">
        <v>0</v>
      </c>
      <c r="D651" s="21">
        <v>0</v>
      </c>
    </row>
    <row r="652" spans="1:4" ht="15.75" thickBot="1" x14ac:dyDescent="0.3">
      <c r="A652" s="9" t="s">
        <v>18</v>
      </c>
      <c r="B652" s="10"/>
      <c r="C652" s="11">
        <f>SUM(C637:C651)</f>
        <v>27846765</v>
      </c>
      <c r="D652" s="11">
        <f>SUM(D637:D651)</f>
        <v>38867947</v>
      </c>
    </row>
    <row r="653" spans="1:4" x14ac:dyDescent="0.25">
      <c r="A653" s="12">
        <v>4305</v>
      </c>
      <c r="B653" s="13" t="s">
        <v>272</v>
      </c>
      <c r="C653" s="14">
        <v>0</v>
      </c>
      <c r="D653" s="14">
        <v>0</v>
      </c>
    </row>
    <row r="654" spans="1:4" x14ac:dyDescent="0.25">
      <c r="A654" s="6">
        <v>430501</v>
      </c>
      <c r="B654" s="7" t="s">
        <v>94</v>
      </c>
      <c r="C654" s="8">
        <v>87646243</v>
      </c>
      <c r="D654" s="8">
        <v>71799820</v>
      </c>
    </row>
    <row r="655" spans="1:4" x14ac:dyDescent="0.25">
      <c r="A655" s="6">
        <v>430502</v>
      </c>
      <c r="B655" s="7" t="s">
        <v>95</v>
      </c>
      <c r="C655" s="8">
        <v>37018762</v>
      </c>
      <c r="D655" s="8">
        <v>31021943</v>
      </c>
    </row>
    <row r="656" spans="1:4" x14ac:dyDescent="0.25">
      <c r="A656" s="6">
        <v>430503</v>
      </c>
      <c r="B656" s="7" t="s">
        <v>96</v>
      </c>
      <c r="C656" s="8">
        <v>2969505</v>
      </c>
      <c r="D656" s="8">
        <v>2649794</v>
      </c>
    </row>
    <row r="657" spans="1:4" x14ac:dyDescent="0.25">
      <c r="A657" s="6">
        <v>430504</v>
      </c>
      <c r="B657" s="7" t="s">
        <v>97</v>
      </c>
      <c r="C657" s="8">
        <v>484093</v>
      </c>
      <c r="D657" s="8">
        <v>0</v>
      </c>
    </row>
    <row r="658" spans="1:4" x14ac:dyDescent="0.25">
      <c r="A658" s="6">
        <v>430505</v>
      </c>
      <c r="B658" s="7" t="s">
        <v>98</v>
      </c>
      <c r="C658" s="8">
        <v>3294611</v>
      </c>
      <c r="D658" s="8">
        <v>3563256</v>
      </c>
    </row>
    <row r="659" spans="1:4" x14ac:dyDescent="0.25">
      <c r="A659" s="6">
        <v>430506</v>
      </c>
      <c r="B659" s="7" t="s">
        <v>99</v>
      </c>
      <c r="C659" s="8">
        <v>2567806</v>
      </c>
      <c r="D659" s="8">
        <v>2986349</v>
      </c>
    </row>
    <row r="660" spans="1:4" x14ac:dyDescent="0.25">
      <c r="A660" s="6">
        <v>430507</v>
      </c>
      <c r="B660" s="7" t="s">
        <v>100</v>
      </c>
      <c r="C660" s="8">
        <v>0</v>
      </c>
      <c r="D660" s="8">
        <v>0</v>
      </c>
    </row>
    <row r="661" spans="1:4" x14ac:dyDescent="0.25">
      <c r="A661" s="6">
        <v>430508</v>
      </c>
      <c r="B661" s="7" t="s">
        <v>101</v>
      </c>
      <c r="C661" s="8">
        <v>25586089</v>
      </c>
      <c r="D661" s="8">
        <v>24040279</v>
      </c>
    </row>
    <row r="662" spans="1:4" x14ac:dyDescent="0.25">
      <c r="A662" s="6">
        <v>430509</v>
      </c>
      <c r="B662" s="7" t="s">
        <v>102</v>
      </c>
      <c r="C662" s="8">
        <v>8661700</v>
      </c>
      <c r="D662" s="8">
        <v>9481343</v>
      </c>
    </row>
    <row r="663" spans="1:4" x14ac:dyDescent="0.25">
      <c r="A663" s="6">
        <v>430510</v>
      </c>
      <c r="B663" s="7" t="s">
        <v>103</v>
      </c>
      <c r="C663" s="8">
        <v>0</v>
      </c>
      <c r="D663" s="8">
        <v>0</v>
      </c>
    </row>
    <row r="664" spans="1:4" x14ac:dyDescent="0.25">
      <c r="A664" s="6">
        <v>430511</v>
      </c>
      <c r="B664" s="7" t="s">
        <v>104</v>
      </c>
      <c r="C664" s="8">
        <v>5560020</v>
      </c>
      <c r="D664" s="8">
        <v>6197315</v>
      </c>
    </row>
    <row r="665" spans="1:4" x14ac:dyDescent="0.25">
      <c r="A665" s="6">
        <v>430512</v>
      </c>
      <c r="B665" s="7" t="s">
        <v>105</v>
      </c>
      <c r="C665" s="8">
        <v>666390</v>
      </c>
      <c r="D665" s="8">
        <v>739335</v>
      </c>
    </row>
    <row r="666" spans="1:4" x14ac:dyDescent="0.25">
      <c r="A666" s="6">
        <v>430513</v>
      </c>
      <c r="B666" s="7" t="s">
        <v>106</v>
      </c>
      <c r="C666" s="8">
        <v>0</v>
      </c>
      <c r="D666" s="8">
        <v>0</v>
      </c>
    </row>
    <row r="667" spans="1:4" x14ac:dyDescent="0.25">
      <c r="A667" s="6">
        <v>430514</v>
      </c>
      <c r="B667" s="7" t="s">
        <v>107</v>
      </c>
      <c r="C667" s="8">
        <v>225374</v>
      </c>
      <c r="D667" s="8">
        <v>-49665</v>
      </c>
    </row>
    <row r="668" spans="1:4" ht="15.75" thickBot="1" x14ac:dyDescent="0.3">
      <c r="A668" s="19">
        <v>430515</v>
      </c>
      <c r="B668" s="20" t="s">
        <v>108</v>
      </c>
      <c r="C668" s="21">
        <v>1553892</v>
      </c>
      <c r="D668" s="21">
        <v>1413545</v>
      </c>
    </row>
    <row r="669" spans="1:4" ht="15.75" thickBot="1" x14ac:dyDescent="0.3">
      <c r="A669" s="9" t="s">
        <v>18</v>
      </c>
      <c r="B669" s="10"/>
      <c r="C669" s="11">
        <f>SUM(C654:C668)</f>
        <v>176234485</v>
      </c>
      <c r="D669" s="11">
        <f>SUM(D654:D668)</f>
        <v>153843314</v>
      </c>
    </row>
    <row r="670" spans="1:4" x14ac:dyDescent="0.25">
      <c r="A670" s="12">
        <v>4306</v>
      </c>
      <c r="B670" s="13" t="s">
        <v>273</v>
      </c>
      <c r="C670" s="14">
        <v>0</v>
      </c>
      <c r="D670" s="14">
        <v>0</v>
      </c>
    </row>
    <row r="671" spans="1:4" x14ac:dyDescent="0.25">
      <c r="A671" s="6">
        <v>430601</v>
      </c>
      <c r="B671" s="7" t="s">
        <v>94</v>
      </c>
      <c r="C671" s="8">
        <v>34266294</v>
      </c>
      <c r="D671" s="8">
        <v>36561288</v>
      </c>
    </row>
    <row r="672" spans="1:4" x14ac:dyDescent="0.25">
      <c r="A672" s="6">
        <v>430602</v>
      </c>
      <c r="B672" s="7" t="s">
        <v>95</v>
      </c>
      <c r="C672" s="8">
        <v>30957006</v>
      </c>
      <c r="D672" s="8">
        <v>30327987</v>
      </c>
    </row>
    <row r="673" spans="1:4" x14ac:dyDescent="0.25">
      <c r="A673" s="6">
        <v>430603</v>
      </c>
      <c r="B673" s="7" t="s">
        <v>274</v>
      </c>
      <c r="C673" s="8">
        <v>696420</v>
      </c>
      <c r="D673" s="8">
        <v>677572</v>
      </c>
    </row>
    <row r="674" spans="1:4" x14ac:dyDescent="0.25">
      <c r="A674" s="6">
        <v>430604</v>
      </c>
      <c r="B674" s="7" t="s">
        <v>97</v>
      </c>
      <c r="C674" s="8">
        <v>257800</v>
      </c>
      <c r="D674" s="8">
        <v>242305</v>
      </c>
    </row>
    <row r="675" spans="1:4" x14ac:dyDescent="0.25">
      <c r="A675" s="6">
        <v>430605</v>
      </c>
      <c r="B675" s="7" t="s">
        <v>98</v>
      </c>
      <c r="C675" s="8">
        <v>2571411</v>
      </c>
      <c r="D675" s="8">
        <v>1785069</v>
      </c>
    </row>
    <row r="676" spans="1:4" x14ac:dyDescent="0.25">
      <c r="A676" s="6">
        <v>430606</v>
      </c>
      <c r="B676" s="7" t="s">
        <v>271</v>
      </c>
      <c r="C676" s="8">
        <v>126206176</v>
      </c>
      <c r="D676" s="8">
        <v>116360715</v>
      </c>
    </row>
    <row r="677" spans="1:4" x14ac:dyDescent="0.25">
      <c r="A677" s="6">
        <v>430607</v>
      </c>
      <c r="B677" s="7" t="s">
        <v>100</v>
      </c>
      <c r="C677" s="8">
        <v>0</v>
      </c>
      <c r="D677" s="8">
        <v>0</v>
      </c>
    </row>
    <row r="678" spans="1:4" x14ac:dyDescent="0.25">
      <c r="A678" s="6">
        <v>430608</v>
      </c>
      <c r="B678" s="7" t="s">
        <v>101</v>
      </c>
      <c r="C678" s="8">
        <v>20513797</v>
      </c>
      <c r="D678" s="8">
        <v>17988803</v>
      </c>
    </row>
    <row r="679" spans="1:4" x14ac:dyDescent="0.25">
      <c r="A679" s="6">
        <v>430609</v>
      </c>
      <c r="B679" s="7" t="s">
        <v>102</v>
      </c>
      <c r="C679" s="8">
        <v>6088274</v>
      </c>
      <c r="D679" s="8">
        <v>4523362</v>
      </c>
    </row>
    <row r="680" spans="1:4" x14ac:dyDescent="0.25">
      <c r="A680" s="6">
        <v>430610</v>
      </c>
      <c r="B680" s="7" t="s">
        <v>103</v>
      </c>
      <c r="C680" s="8">
        <v>0</v>
      </c>
      <c r="D680" s="8">
        <v>0</v>
      </c>
    </row>
    <row r="681" spans="1:4" x14ac:dyDescent="0.25">
      <c r="A681" s="6">
        <v>430611</v>
      </c>
      <c r="B681" s="7" t="s">
        <v>104</v>
      </c>
      <c r="C681" s="8">
        <v>3835861</v>
      </c>
      <c r="D681" s="8">
        <v>2630501</v>
      </c>
    </row>
    <row r="682" spans="1:4" x14ac:dyDescent="0.25">
      <c r="A682" s="6">
        <v>430612</v>
      </c>
      <c r="B682" s="7" t="s">
        <v>105</v>
      </c>
      <c r="C682" s="8">
        <v>685747</v>
      </c>
      <c r="D682" s="8">
        <v>431496</v>
      </c>
    </row>
    <row r="683" spans="1:4" x14ac:dyDescent="0.25">
      <c r="A683" s="6">
        <v>430613</v>
      </c>
      <c r="B683" s="7" t="s">
        <v>106</v>
      </c>
      <c r="C683" s="8">
        <v>0</v>
      </c>
      <c r="D683" s="8">
        <v>0</v>
      </c>
    </row>
    <row r="684" spans="1:4" x14ac:dyDescent="0.25">
      <c r="A684" s="6">
        <v>430614</v>
      </c>
      <c r="B684" s="7" t="s">
        <v>107</v>
      </c>
      <c r="C684" s="8">
        <v>398623</v>
      </c>
      <c r="D684" s="8">
        <v>138570</v>
      </c>
    </row>
    <row r="685" spans="1:4" ht="15.75" thickBot="1" x14ac:dyDescent="0.3">
      <c r="A685" s="19">
        <v>430615</v>
      </c>
      <c r="B685" s="20" t="s">
        <v>108</v>
      </c>
      <c r="C685" s="21">
        <v>1174285</v>
      </c>
      <c r="D685" s="21">
        <v>974307</v>
      </c>
    </row>
    <row r="686" spans="1:4" ht="15.75" thickBot="1" x14ac:dyDescent="0.3">
      <c r="A686" s="9" t="s">
        <v>18</v>
      </c>
      <c r="B686" s="10"/>
      <c r="C686" s="11">
        <f>SUM(C671:C685)</f>
        <v>227651694</v>
      </c>
      <c r="D686" s="11">
        <f>SUM(D671:D685)</f>
        <v>212641975</v>
      </c>
    </row>
    <row r="687" spans="1:4" x14ac:dyDescent="0.25">
      <c r="A687" s="12">
        <v>4307</v>
      </c>
      <c r="B687" s="13" t="s">
        <v>275</v>
      </c>
      <c r="C687" s="14">
        <v>0</v>
      </c>
      <c r="D687" s="14">
        <v>0</v>
      </c>
    </row>
    <row r="688" spans="1:4" x14ac:dyDescent="0.25">
      <c r="A688" s="6">
        <v>430701</v>
      </c>
      <c r="B688" s="7" t="s">
        <v>94</v>
      </c>
      <c r="C688" s="8">
        <v>168168539</v>
      </c>
      <c r="D688" s="8">
        <v>240515425</v>
      </c>
    </row>
    <row r="689" spans="1:4" x14ac:dyDescent="0.25">
      <c r="A689" s="6">
        <v>430702</v>
      </c>
      <c r="B689" s="7" t="s">
        <v>95</v>
      </c>
      <c r="C689" s="8">
        <v>0</v>
      </c>
      <c r="D689" s="8">
        <v>0</v>
      </c>
    </row>
    <row r="690" spans="1:4" x14ac:dyDescent="0.25">
      <c r="A690" s="6">
        <v>430703</v>
      </c>
      <c r="B690" s="7" t="s">
        <v>96</v>
      </c>
      <c r="C690" s="8">
        <v>16903817</v>
      </c>
      <c r="D690" s="8">
        <v>8331209</v>
      </c>
    </row>
    <row r="691" spans="1:4" x14ac:dyDescent="0.25">
      <c r="A691" s="6">
        <v>430704</v>
      </c>
      <c r="B691" s="7" t="s">
        <v>97</v>
      </c>
      <c r="C691" s="8">
        <v>0</v>
      </c>
      <c r="D691" s="8">
        <v>0</v>
      </c>
    </row>
    <row r="692" spans="1:4" x14ac:dyDescent="0.25">
      <c r="A692" s="6">
        <v>430705</v>
      </c>
      <c r="B692" s="7" t="s">
        <v>98</v>
      </c>
      <c r="C692" s="8">
        <v>15394850</v>
      </c>
      <c r="D692" s="8">
        <v>16394260</v>
      </c>
    </row>
    <row r="693" spans="1:4" x14ac:dyDescent="0.25">
      <c r="A693" s="6">
        <v>430706</v>
      </c>
      <c r="B693" s="7" t="s">
        <v>99</v>
      </c>
      <c r="C693" s="8">
        <v>6406967</v>
      </c>
      <c r="D693" s="8">
        <v>6125448</v>
      </c>
    </row>
    <row r="694" spans="1:4" x14ac:dyDescent="0.25">
      <c r="A694" s="6">
        <v>430707</v>
      </c>
      <c r="B694" s="7" t="s">
        <v>100</v>
      </c>
      <c r="C694" s="8">
        <v>0</v>
      </c>
      <c r="D694" s="8">
        <v>0</v>
      </c>
    </row>
    <row r="695" spans="1:4" x14ac:dyDescent="0.25">
      <c r="A695" s="6">
        <v>430708</v>
      </c>
      <c r="B695" s="7" t="s">
        <v>101</v>
      </c>
      <c r="C695" s="8">
        <v>32794138</v>
      </c>
      <c r="D695" s="8">
        <v>25372260</v>
      </c>
    </row>
    <row r="696" spans="1:4" x14ac:dyDescent="0.25">
      <c r="A696" s="6">
        <v>430709</v>
      </c>
      <c r="B696" s="7" t="s">
        <v>102</v>
      </c>
      <c r="C696" s="8">
        <v>15965158</v>
      </c>
      <c r="D696" s="8">
        <v>10107056</v>
      </c>
    </row>
    <row r="697" spans="1:4" x14ac:dyDescent="0.25">
      <c r="A697" s="6">
        <v>430710</v>
      </c>
      <c r="B697" s="7" t="s">
        <v>103</v>
      </c>
      <c r="C697" s="8">
        <v>0</v>
      </c>
      <c r="D697" s="8">
        <v>0</v>
      </c>
    </row>
    <row r="698" spans="1:4" x14ac:dyDescent="0.25">
      <c r="A698" s="6">
        <v>430711</v>
      </c>
      <c r="B698" s="7" t="s">
        <v>104</v>
      </c>
      <c r="C698" s="8">
        <v>19060886</v>
      </c>
      <c r="D698" s="8">
        <v>18944092</v>
      </c>
    </row>
    <row r="699" spans="1:4" x14ac:dyDescent="0.25">
      <c r="A699" s="6">
        <v>430712</v>
      </c>
      <c r="B699" s="7" t="s">
        <v>105</v>
      </c>
      <c r="C699" s="8">
        <v>0</v>
      </c>
      <c r="D699" s="8">
        <v>0</v>
      </c>
    </row>
    <row r="700" spans="1:4" x14ac:dyDescent="0.25">
      <c r="A700" s="6">
        <v>430713</v>
      </c>
      <c r="B700" s="7" t="s">
        <v>106</v>
      </c>
      <c r="C700" s="8">
        <v>0</v>
      </c>
      <c r="D700" s="8">
        <v>0</v>
      </c>
    </row>
    <row r="701" spans="1:4" x14ac:dyDescent="0.25">
      <c r="A701" s="6">
        <v>430714</v>
      </c>
      <c r="B701" s="7" t="s">
        <v>107</v>
      </c>
      <c r="C701" s="8">
        <v>0</v>
      </c>
      <c r="D701" s="8">
        <v>0</v>
      </c>
    </row>
    <row r="702" spans="1:4" ht="15.75" thickBot="1" x14ac:dyDescent="0.3">
      <c r="A702" s="19">
        <v>430715</v>
      </c>
      <c r="B702" s="20" t="s">
        <v>108</v>
      </c>
      <c r="C702" s="76">
        <v>1888774</v>
      </c>
      <c r="D702" s="76">
        <v>0</v>
      </c>
    </row>
    <row r="703" spans="1:4" ht="15.75" thickBot="1" x14ac:dyDescent="0.3">
      <c r="A703" s="9" t="s">
        <v>18</v>
      </c>
      <c r="B703" s="10"/>
      <c r="C703" s="11">
        <f>SUM(C688:C702)</f>
        <v>276583129</v>
      </c>
      <c r="D703" s="11">
        <f>SUM(D688:D702)</f>
        <v>325789750</v>
      </c>
    </row>
    <row r="704" spans="1:4" x14ac:dyDescent="0.25">
      <c r="A704" s="12">
        <v>4308</v>
      </c>
      <c r="B704" s="13" t="s">
        <v>276</v>
      </c>
      <c r="C704" s="14">
        <v>0</v>
      </c>
      <c r="D704" s="14">
        <v>0</v>
      </c>
    </row>
    <row r="705" spans="1:4" x14ac:dyDescent="0.25">
      <c r="A705" s="6">
        <v>430801</v>
      </c>
      <c r="B705" s="7" t="s">
        <v>94</v>
      </c>
      <c r="C705" s="8">
        <v>0</v>
      </c>
      <c r="D705" s="8">
        <v>0</v>
      </c>
    </row>
    <row r="706" spans="1:4" x14ac:dyDescent="0.25">
      <c r="A706" s="6">
        <v>430802</v>
      </c>
      <c r="B706" s="7" t="s">
        <v>95</v>
      </c>
      <c r="C706" s="8">
        <v>0</v>
      </c>
      <c r="D706" s="8">
        <v>0</v>
      </c>
    </row>
    <row r="707" spans="1:4" x14ac:dyDescent="0.25">
      <c r="A707" s="6">
        <v>430803</v>
      </c>
      <c r="B707" s="7" t="s">
        <v>96</v>
      </c>
      <c r="C707" s="8">
        <v>0</v>
      </c>
      <c r="D707" s="8">
        <v>0</v>
      </c>
    </row>
    <row r="708" spans="1:4" x14ac:dyDescent="0.25">
      <c r="A708" s="6">
        <v>430804</v>
      </c>
      <c r="B708" s="7" t="s">
        <v>97</v>
      </c>
      <c r="C708" s="8">
        <v>0</v>
      </c>
      <c r="D708" s="8">
        <v>0</v>
      </c>
    </row>
    <row r="709" spans="1:4" x14ac:dyDescent="0.25">
      <c r="A709" s="6">
        <v>430805</v>
      </c>
      <c r="B709" s="7" t="s">
        <v>98</v>
      </c>
      <c r="C709" s="8">
        <v>0</v>
      </c>
      <c r="D709" s="8">
        <v>0</v>
      </c>
    </row>
    <row r="710" spans="1:4" x14ac:dyDescent="0.25">
      <c r="A710" s="6">
        <v>430806</v>
      </c>
      <c r="B710" s="7" t="s">
        <v>99</v>
      </c>
      <c r="C710" s="8">
        <v>0</v>
      </c>
      <c r="D710" s="8">
        <v>0</v>
      </c>
    </row>
    <row r="711" spans="1:4" x14ac:dyDescent="0.25">
      <c r="A711" s="6">
        <v>430807</v>
      </c>
      <c r="B711" s="7" t="s">
        <v>100</v>
      </c>
      <c r="C711" s="8">
        <v>0</v>
      </c>
      <c r="D711" s="8">
        <v>0</v>
      </c>
    </row>
    <row r="712" spans="1:4" x14ac:dyDescent="0.25">
      <c r="A712" s="6">
        <v>430808</v>
      </c>
      <c r="B712" s="7" t="s">
        <v>101</v>
      </c>
      <c r="C712" s="8">
        <v>0</v>
      </c>
      <c r="D712" s="8">
        <v>0</v>
      </c>
    </row>
    <row r="713" spans="1:4" x14ac:dyDescent="0.25">
      <c r="A713" s="6">
        <v>430809</v>
      </c>
      <c r="B713" s="7" t="s">
        <v>102</v>
      </c>
      <c r="C713" s="8">
        <v>0</v>
      </c>
      <c r="D713" s="8">
        <v>0</v>
      </c>
    </row>
    <row r="714" spans="1:4" x14ac:dyDescent="0.25">
      <c r="A714" s="6">
        <v>430810</v>
      </c>
      <c r="B714" s="7" t="s">
        <v>103</v>
      </c>
      <c r="C714" s="8">
        <v>0</v>
      </c>
      <c r="D714" s="8">
        <v>0</v>
      </c>
    </row>
    <row r="715" spans="1:4" x14ac:dyDescent="0.25">
      <c r="A715" s="6">
        <v>430811</v>
      </c>
      <c r="B715" s="7" t="s">
        <v>104</v>
      </c>
      <c r="C715" s="8">
        <v>0</v>
      </c>
      <c r="D715" s="8">
        <v>0</v>
      </c>
    </row>
    <row r="716" spans="1:4" x14ac:dyDescent="0.25">
      <c r="A716" s="6">
        <v>430812</v>
      </c>
      <c r="B716" s="7" t="s">
        <v>105</v>
      </c>
      <c r="C716" s="8">
        <v>0</v>
      </c>
      <c r="D716" s="8">
        <v>0</v>
      </c>
    </row>
    <row r="717" spans="1:4" x14ac:dyDescent="0.25">
      <c r="A717" s="6">
        <v>430813</v>
      </c>
      <c r="B717" s="7" t="s">
        <v>106</v>
      </c>
      <c r="C717" s="8">
        <v>0</v>
      </c>
      <c r="D717" s="8">
        <v>0</v>
      </c>
    </row>
    <row r="718" spans="1:4" x14ac:dyDescent="0.25">
      <c r="A718" s="6">
        <v>430814</v>
      </c>
      <c r="B718" s="7" t="s">
        <v>107</v>
      </c>
      <c r="C718" s="8">
        <v>0</v>
      </c>
      <c r="D718" s="8">
        <v>0</v>
      </c>
    </row>
    <row r="719" spans="1:4" ht="15.75" thickBot="1" x14ac:dyDescent="0.3">
      <c r="A719" s="19">
        <v>430815</v>
      </c>
      <c r="B719" s="20" t="s">
        <v>108</v>
      </c>
      <c r="C719" s="21">
        <v>0</v>
      </c>
      <c r="D719" s="21">
        <v>0</v>
      </c>
    </row>
    <row r="720" spans="1:4" ht="15.75" thickBot="1" x14ac:dyDescent="0.3">
      <c r="A720" s="9" t="s">
        <v>18</v>
      </c>
      <c r="B720" s="10"/>
      <c r="C720" s="11">
        <v>0</v>
      </c>
      <c r="D720" s="11">
        <v>0</v>
      </c>
    </row>
    <row r="721" spans="1:4" x14ac:dyDescent="0.25">
      <c r="A721" s="12">
        <v>4309</v>
      </c>
      <c r="B721" s="13" t="s">
        <v>277</v>
      </c>
      <c r="C721" s="14">
        <v>0</v>
      </c>
      <c r="D721" s="14">
        <v>0</v>
      </c>
    </row>
    <row r="722" spans="1:4" x14ac:dyDescent="0.25">
      <c r="A722" s="6">
        <v>430901</v>
      </c>
      <c r="B722" s="7" t="s">
        <v>94</v>
      </c>
      <c r="C722" s="8">
        <v>356196</v>
      </c>
      <c r="D722" s="8">
        <v>161864</v>
      </c>
    </row>
    <row r="723" spans="1:4" x14ac:dyDescent="0.25">
      <c r="A723" s="6">
        <v>430902</v>
      </c>
      <c r="B723" s="7" t="s">
        <v>95</v>
      </c>
      <c r="C723" s="8">
        <v>0</v>
      </c>
      <c r="D723" s="8">
        <v>0</v>
      </c>
    </row>
    <row r="724" spans="1:4" x14ac:dyDescent="0.25">
      <c r="A724" s="6">
        <v>430903</v>
      </c>
      <c r="B724" s="7" t="s">
        <v>274</v>
      </c>
      <c r="C724" s="8">
        <v>0</v>
      </c>
      <c r="D724" s="8">
        <v>0</v>
      </c>
    </row>
    <row r="725" spans="1:4" x14ac:dyDescent="0.25">
      <c r="A725" s="6">
        <v>430904</v>
      </c>
      <c r="B725" s="7" t="s">
        <v>97</v>
      </c>
      <c r="C725" s="8">
        <v>0</v>
      </c>
      <c r="D725" s="8">
        <v>0</v>
      </c>
    </row>
    <row r="726" spans="1:4" x14ac:dyDescent="0.25">
      <c r="A726" s="6">
        <v>430905</v>
      </c>
      <c r="B726" s="7" t="s">
        <v>98</v>
      </c>
      <c r="C726" s="8">
        <v>44915</v>
      </c>
      <c r="D726" s="8">
        <v>0</v>
      </c>
    </row>
    <row r="727" spans="1:4" x14ac:dyDescent="0.25">
      <c r="A727" s="6">
        <v>430906</v>
      </c>
      <c r="B727" s="7" t="s">
        <v>99</v>
      </c>
      <c r="C727" s="8">
        <v>107438135</v>
      </c>
      <c r="D727" s="8">
        <v>64616028</v>
      </c>
    </row>
    <row r="728" spans="1:4" x14ac:dyDescent="0.25">
      <c r="A728" s="6">
        <v>430907</v>
      </c>
      <c r="B728" s="7" t="s">
        <v>100</v>
      </c>
      <c r="C728" s="8">
        <v>0</v>
      </c>
      <c r="D728" s="8">
        <v>0</v>
      </c>
    </row>
    <row r="729" spans="1:4" x14ac:dyDescent="0.25">
      <c r="A729" s="6">
        <v>430908</v>
      </c>
      <c r="B729" s="7" t="s">
        <v>101</v>
      </c>
      <c r="C729" s="8">
        <v>0</v>
      </c>
      <c r="D729" s="8">
        <v>42373</v>
      </c>
    </row>
    <row r="730" spans="1:4" x14ac:dyDescent="0.25">
      <c r="A730" s="6">
        <v>430909</v>
      </c>
      <c r="B730" s="7" t="s">
        <v>102</v>
      </c>
      <c r="C730" s="8">
        <v>0</v>
      </c>
      <c r="D730" s="8">
        <v>0</v>
      </c>
    </row>
    <row r="731" spans="1:4" x14ac:dyDescent="0.25">
      <c r="A731" s="6">
        <v>430910</v>
      </c>
      <c r="B731" s="7" t="s">
        <v>103</v>
      </c>
      <c r="C731" s="8">
        <v>0</v>
      </c>
      <c r="D731" s="8">
        <v>0</v>
      </c>
    </row>
    <row r="732" spans="1:4" x14ac:dyDescent="0.25">
      <c r="A732" s="6">
        <v>430911</v>
      </c>
      <c r="B732" s="7" t="s">
        <v>104</v>
      </c>
      <c r="C732" s="8">
        <v>0</v>
      </c>
      <c r="D732" s="8">
        <v>0</v>
      </c>
    </row>
    <row r="733" spans="1:4" x14ac:dyDescent="0.25">
      <c r="A733" s="6">
        <v>430912</v>
      </c>
      <c r="B733" s="7" t="s">
        <v>105</v>
      </c>
      <c r="C733" s="8">
        <v>0</v>
      </c>
      <c r="D733" s="8">
        <v>0</v>
      </c>
    </row>
    <row r="734" spans="1:4" x14ac:dyDescent="0.25">
      <c r="A734" s="6">
        <v>430913</v>
      </c>
      <c r="B734" s="7" t="s">
        <v>106</v>
      </c>
      <c r="C734" s="8">
        <v>0</v>
      </c>
      <c r="D734" s="8">
        <v>0</v>
      </c>
    </row>
    <row r="735" spans="1:4" x14ac:dyDescent="0.25">
      <c r="A735" s="6">
        <v>430914</v>
      </c>
      <c r="B735" s="7" t="s">
        <v>107</v>
      </c>
      <c r="C735" s="8">
        <v>0</v>
      </c>
      <c r="D735" s="8">
        <v>0</v>
      </c>
    </row>
    <row r="736" spans="1:4" ht="15.75" thickBot="1" x14ac:dyDescent="0.3">
      <c r="A736" s="19">
        <v>430915</v>
      </c>
      <c r="B736" s="20" t="s">
        <v>108</v>
      </c>
      <c r="C736" s="21">
        <v>0</v>
      </c>
      <c r="D736" s="21">
        <v>0</v>
      </c>
    </row>
    <row r="737" spans="1:4" ht="15.75" thickBot="1" x14ac:dyDescent="0.3">
      <c r="A737" s="9" t="s">
        <v>18</v>
      </c>
      <c r="B737" s="10"/>
      <c r="C737" s="11">
        <f>SUM(C722:C736)</f>
        <v>107839246</v>
      </c>
      <c r="D737" s="11">
        <f>SUM(D722:D736)</f>
        <v>64820265</v>
      </c>
    </row>
    <row r="738" spans="1:4" x14ac:dyDescent="0.25">
      <c r="A738" s="12">
        <v>4310</v>
      </c>
      <c r="B738" s="13" t="s">
        <v>278</v>
      </c>
      <c r="C738" s="14">
        <v>0</v>
      </c>
      <c r="D738" s="14">
        <v>0</v>
      </c>
    </row>
    <row r="739" spans="1:4" x14ac:dyDescent="0.25">
      <c r="A739" s="6">
        <v>431001</v>
      </c>
      <c r="B739" s="7" t="s">
        <v>94</v>
      </c>
      <c r="C739" s="8">
        <v>730180862</v>
      </c>
      <c r="D739" s="8">
        <v>574845110</v>
      </c>
    </row>
    <row r="740" spans="1:4" x14ac:dyDescent="0.25">
      <c r="A740" s="6">
        <v>431002</v>
      </c>
      <c r="B740" s="7" t="s">
        <v>95</v>
      </c>
      <c r="C740" s="8">
        <v>370433525</v>
      </c>
      <c r="D740" s="8">
        <v>319977724</v>
      </c>
    </row>
    <row r="741" spans="1:4" x14ac:dyDescent="0.25">
      <c r="A741" s="6">
        <v>431003</v>
      </c>
      <c r="B741" s="7" t="s">
        <v>274</v>
      </c>
      <c r="C741" s="8">
        <v>19552721</v>
      </c>
      <c r="D741" s="8">
        <v>15973710</v>
      </c>
    </row>
    <row r="742" spans="1:4" x14ac:dyDescent="0.25">
      <c r="A742" s="6">
        <v>431004</v>
      </c>
      <c r="B742" s="7" t="s">
        <v>97</v>
      </c>
      <c r="C742" s="8">
        <v>5171487</v>
      </c>
      <c r="D742" s="8">
        <v>4337944</v>
      </c>
    </row>
    <row r="743" spans="1:4" x14ac:dyDescent="0.25">
      <c r="A743" s="6">
        <v>431005</v>
      </c>
      <c r="B743" s="7" t="s">
        <v>98</v>
      </c>
      <c r="C743" s="8">
        <v>19086482</v>
      </c>
      <c r="D743" s="8">
        <v>19550069</v>
      </c>
    </row>
    <row r="744" spans="1:4" x14ac:dyDescent="0.25">
      <c r="A744" s="6">
        <v>431006</v>
      </c>
      <c r="B744" s="7" t="s">
        <v>99</v>
      </c>
      <c r="C744" s="8">
        <v>723061339</v>
      </c>
      <c r="D744" s="8">
        <v>650184051</v>
      </c>
    </row>
    <row r="745" spans="1:4" x14ac:dyDescent="0.25">
      <c r="A745" s="6">
        <v>431007</v>
      </c>
      <c r="B745" s="7" t="s">
        <v>100</v>
      </c>
      <c r="C745" s="8">
        <v>0</v>
      </c>
      <c r="D745" s="8">
        <v>0</v>
      </c>
    </row>
    <row r="746" spans="1:4" x14ac:dyDescent="0.25">
      <c r="A746" s="6">
        <v>431008</v>
      </c>
      <c r="B746" s="7" t="s">
        <v>101</v>
      </c>
      <c r="C746" s="8">
        <v>147847048</v>
      </c>
      <c r="D746" s="8">
        <v>127191953</v>
      </c>
    </row>
    <row r="747" spans="1:4" x14ac:dyDescent="0.25">
      <c r="A747" s="6">
        <v>431009</v>
      </c>
      <c r="B747" s="7" t="s">
        <v>102</v>
      </c>
      <c r="C747" s="8">
        <v>43478401</v>
      </c>
      <c r="D747" s="8">
        <v>56306214</v>
      </c>
    </row>
    <row r="748" spans="1:4" x14ac:dyDescent="0.25">
      <c r="A748" s="6">
        <v>431010</v>
      </c>
      <c r="B748" s="7" t="s">
        <v>103</v>
      </c>
      <c r="C748" s="8">
        <v>0</v>
      </c>
      <c r="D748" s="8">
        <v>0</v>
      </c>
    </row>
    <row r="749" spans="1:4" x14ac:dyDescent="0.25">
      <c r="A749" s="6">
        <v>431011</v>
      </c>
      <c r="B749" s="7" t="s">
        <v>104</v>
      </c>
      <c r="C749" s="8">
        <v>24784198</v>
      </c>
      <c r="D749" s="8">
        <v>28533761</v>
      </c>
    </row>
    <row r="750" spans="1:4" x14ac:dyDescent="0.25">
      <c r="A750" s="6">
        <v>431012</v>
      </c>
      <c r="B750" s="7" t="s">
        <v>105</v>
      </c>
      <c r="C750" s="8">
        <v>3768796</v>
      </c>
      <c r="D750" s="8">
        <v>4121866</v>
      </c>
    </row>
    <row r="751" spans="1:4" x14ac:dyDescent="0.25">
      <c r="A751" s="6">
        <v>431013</v>
      </c>
      <c r="B751" s="7" t="s">
        <v>106</v>
      </c>
      <c r="C751" s="8">
        <v>0</v>
      </c>
      <c r="D751" s="8">
        <v>0</v>
      </c>
    </row>
    <row r="752" spans="1:4" x14ac:dyDescent="0.25">
      <c r="A752" s="6">
        <v>431014</v>
      </c>
      <c r="B752" s="7" t="s">
        <v>107</v>
      </c>
      <c r="C752" s="8">
        <v>1129694</v>
      </c>
      <c r="D752" s="8">
        <v>171792</v>
      </c>
    </row>
    <row r="753" spans="1:4" ht="15.75" thickBot="1" x14ac:dyDescent="0.3">
      <c r="A753" s="19">
        <v>431015</v>
      </c>
      <c r="B753" s="20" t="s">
        <v>108</v>
      </c>
      <c r="C753" s="21">
        <v>7994564</v>
      </c>
      <c r="D753" s="21">
        <v>7375593</v>
      </c>
    </row>
    <row r="754" spans="1:4" ht="15.75" thickBot="1" x14ac:dyDescent="0.3">
      <c r="A754" s="9" t="s">
        <v>18</v>
      </c>
      <c r="B754" s="10"/>
      <c r="C754" s="11">
        <f>SUM(C739:C753)</f>
        <v>2096489117</v>
      </c>
      <c r="D754" s="11">
        <f>SUM(D739:D753)</f>
        <v>1808569787</v>
      </c>
    </row>
    <row r="755" spans="1:4" x14ac:dyDescent="0.25">
      <c r="A755" s="12">
        <v>4311</v>
      </c>
      <c r="B755" s="13" t="s">
        <v>279</v>
      </c>
      <c r="C755" s="14">
        <v>0</v>
      </c>
      <c r="D755" s="14">
        <v>0</v>
      </c>
    </row>
    <row r="756" spans="1:4" x14ac:dyDescent="0.25">
      <c r="A756" s="6">
        <v>431101</v>
      </c>
      <c r="B756" s="7" t="s">
        <v>94</v>
      </c>
      <c r="C756" s="8">
        <v>710519835</v>
      </c>
      <c r="D756" s="8">
        <v>650745047</v>
      </c>
    </row>
    <row r="757" spans="1:4" x14ac:dyDescent="0.25">
      <c r="A757" s="6">
        <v>431102</v>
      </c>
      <c r="B757" s="7" t="s">
        <v>95</v>
      </c>
      <c r="C757" s="8">
        <v>362097450</v>
      </c>
      <c r="D757" s="8">
        <v>342362665</v>
      </c>
    </row>
    <row r="758" spans="1:4" x14ac:dyDescent="0.25">
      <c r="A758" s="6">
        <v>431103</v>
      </c>
      <c r="B758" s="7" t="s">
        <v>274</v>
      </c>
      <c r="C758" s="8">
        <v>31035814</v>
      </c>
      <c r="D758" s="8">
        <v>14840841</v>
      </c>
    </row>
    <row r="759" spans="1:4" x14ac:dyDescent="0.25">
      <c r="A759" s="6">
        <v>431104</v>
      </c>
      <c r="B759" s="7" t="s">
        <v>97</v>
      </c>
      <c r="C759" s="8">
        <v>191709</v>
      </c>
      <c r="D759" s="8">
        <v>4578515</v>
      </c>
    </row>
    <row r="760" spans="1:4" x14ac:dyDescent="0.25">
      <c r="A760" s="6">
        <v>431105</v>
      </c>
      <c r="B760" s="7" t="s">
        <v>98</v>
      </c>
      <c r="C760" s="8">
        <v>19686206</v>
      </c>
      <c r="D760" s="8">
        <v>14463286</v>
      </c>
    </row>
    <row r="761" spans="1:4" x14ac:dyDescent="0.25">
      <c r="A761" s="6">
        <v>431106</v>
      </c>
      <c r="B761" s="7" t="s">
        <v>99</v>
      </c>
      <c r="C761" s="8">
        <v>38489897</v>
      </c>
      <c r="D761" s="8">
        <v>38869686</v>
      </c>
    </row>
    <row r="762" spans="1:4" x14ac:dyDescent="0.25">
      <c r="A762" s="6">
        <v>431107</v>
      </c>
      <c r="B762" s="7" t="s">
        <v>100</v>
      </c>
      <c r="C762" s="8">
        <v>0</v>
      </c>
      <c r="D762" s="8">
        <v>0</v>
      </c>
    </row>
    <row r="763" spans="1:4" x14ac:dyDescent="0.25">
      <c r="A763" s="6">
        <v>431108</v>
      </c>
      <c r="B763" s="7" t="s">
        <v>101</v>
      </c>
      <c r="C763" s="8">
        <v>124286922</v>
      </c>
      <c r="D763" s="8">
        <v>109205087</v>
      </c>
    </row>
    <row r="764" spans="1:4" x14ac:dyDescent="0.25">
      <c r="A764" s="6">
        <v>431109</v>
      </c>
      <c r="B764" s="7" t="s">
        <v>102</v>
      </c>
      <c r="C764" s="8">
        <v>67777948</v>
      </c>
      <c r="D764" s="8">
        <v>31974539</v>
      </c>
    </row>
    <row r="765" spans="1:4" x14ac:dyDescent="0.25">
      <c r="A765" s="6">
        <v>431110</v>
      </c>
      <c r="B765" s="7" t="s">
        <v>103</v>
      </c>
      <c r="C765" s="8"/>
      <c r="D765" s="8"/>
    </row>
    <row r="766" spans="1:4" x14ac:dyDescent="0.25">
      <c r="A766" s="6">
        <v>431111</v>
      </c>
      <c r="B766" s="7" t="s">
        <v>104</v>
      </c>
      <c r="C766" s="8">
        <v>26433939</v>
      </c>
      <c r="D766" s="8">
        <v>17283579</v>
      </c>
    </row>
    <row r="767" spans="1:4" x14ac:dyDescent="0.25">
      <c r="A767" s="6">
        <v>431112</v>
      </c>
      <c r="B767" s="7" t="s">
        <v>105</v>
      </c>
      <c r="C767" s="8">
        <v>3718065</v>
      </c>
      <c r="D767" s="8">
        <v>2004181</v>
      </c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>
        <v>1924560</v>
      </c>
      <c r="D769" s="8">
        <v>677817</v>
      </c>
    </row>
    <row r="770" spans="1:4" ht="15.75" thickBot="1" x14ac:dyDescent="0.3">
      <c r="A770" s="19">
        <v>431115</v>
      </c>
      <c r="B770" s="20" t="s">
        <v>108</v>
      </c>
      <c r="C770" s="21">
        <v>5737579</v>
      </c>
      <c r="D770" s="21">
        <v>4672855</v>
      </c>
    </row>
    <row r="771" spans="1:4" ht="15.75" thickBot="1" x14ac:dyDescent="0.3">
      <c r="A771" s="9" t="s">
        <v>18</v>
      </c>
      <c r="B771" s="10"/>
      <c r="C771" s="11">
        <f>SUM(C756:C770)</f>
        <v>1391899924</v>
      </c>
      <c r="D771" s="11">
        <f>SUM(D756:D770)</f>
        <v>1231678098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>
        <v>417052391</v>
      </c>
      <c r="D773" s="8">
        <v>465894174</v>
      </c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>
        <v>12666876</v>
      </c>
      <c r="D775" s="8">
        <v>10859604</v>
      </c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>
        <v>27763514</v>
      </c>
      <c r="D777" s="8">
        <v>37431136</v>
      </c>
    </row>
    <row r="778" spans="1:4" x14ac:dyDescent="0.25">
      <c r="A778" s="6">
        <v>431206</v>
      </c>
      <c r="B778" s="7" t="s">
        <v>99</v>
      </c>
      <c r="C778" s="8">
        <v>574633700</v>
      </c>
      <c r="D778" s="8">
        <v>536721467</v>
      </c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>
        <v>179697602</v>
      </c>
      <c r="D780" s="8">
        <v>170471157</v>
      </c>
    </row>
    <row r="781" spans="1:4" x14ac:dyDescent="0.25">
      <c r="A781" s="6">
        <v>431209</v>
      </c>
      <c r="B781" s="7" t="s">
        <v>102</v>
      </c>
      <c r="C781" s="8">
        <v>13059770</v>
      </c>
      <c r="D781" s="8">
        <v>10363137</v>
      </c>
    </row>
    <row r="782" spans="1:4" x14ac:dyDescent="0.25">
      <c r="A782" s="6">
        <v>431210</v>
      </c>
      <c r="B782" s="7" t="s">
        <v>103</v>
      </c>
      <c r="C782" s="8"/>
      <c r="D782" s="8"/>
    </row>
    <row r="783" spans="1:4" x14ac:dyDescent="0.25">
      <c r="A783" s="6">
        <v>431211</v>
      </c>
      <c r="B783" s="7" t="s">
        <v>104</v>
      </c>
      <c r="C783" s="8">
        <v>29382141</v>
      </c>
      <c r="D783" s="8">
        <v>27792353</v>
      </c>
    </row>
    <row r="784" spans="1:4" x14ac:dyDescent="0.25">
      <c r="A784" s="6">
        <v>431212</v>
      </c>
      <c r="B784" s="7" t="s">
        <v>105</v>
      </c>
      <c r="C784" s="8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21">
        <v>14092393</v>
      </c>
      <c r="D787" s="21">
        <v>14092393</v>
      </c>
    </row>
    <row r="788" spans="1:4" ht="15.75" thickBot="1" x14ac:dyDescent="0.3">
      <c r="A788" s="9" t="s">
        <v>18</v>
      </c>
      <c r="B788" s="10"/>
      <c r="C788" s="11">
        <f>SUM(C773:C787)</f>
        <v>1268348387</v>
      </c>
      <c r="D788" s="11">
        <f>SUM(D773:D787)</f>
        <v>1273625421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>
        <v>573567958</v>
      </c>
      <c r="D790" s="8">
        <v>380973795</v>
      </c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>
        <v>14025910</v>
      </c>
      <c r="D792" s="8">
        <v>8792142</v>
      </c>
    </row>
    <row r="793" spans="1:4" x14ac:dyDescent="0.25">
      <c r="A793" s="6">
        <v>431304</v>
      </c>
      <c r="B793" s="7" t="s">
        <v>97</v>
      </c>
      <c r="C793" s="8">
        <v>1708735</v>
      </c>
      <c r="D793" s="8">
        <v>3408735</v>
      </c>
    </row>
    <row r="794" spans="1:4" x14ac:dyDescent="0.25">
      <c r="A794" s="6">
        <v>431305</v>
      </c>
      <c r="B794" s="7" t="s">
        <v>98</v>
      </c>
      <c r="C794" s="8">
        <v>32214840</v>
      </c>
      <c r="D794" s="8">
        <v>22825585</v>
      </c>
    </row>
    <row r="795" spans="1:4" x14ac:dyDescent="0.25">
      <c r="A795" s="6">
        <v>431306</v>
      </c>
      <c r="B795" s="7" t="s">
        <v>99</v>
      </c>
      <c r="C795" s="18">
        <v>6750611</v>
      </c>
      <c r="D795" s="18">
        <v>12554800</v>
      </c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14">
        <v>122359688</v>
      </c>
      <c r="D797" s="14">
        <v>127786545</v>
      </c>
    </row>
    <row r="798" spans="1:4" x14ac:dyDescent="0.25">
      <c r="A798" s="6">
        <v>431309</v>
      </c>
      <c r="B798" s="7" t="s">
        <v>102</v>
      </c>
      <c r="C798" s="8">
        <v>3044647</v>
      </c>
      <c r="D798" s="8">
        <v>7957572</v>
      </c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>
        <v>37664912</v>
      </c>
      <c r="D800" s="8">
        <v>18948200</v>
      </c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>
        <v>996348</v>
      </c>
      <c r="D803" s="8"/>
    </row>
    <row r="804" spans="1:4" ht="15.75" thickBot="1" x14ac:dyDescent="0.3">
      <c r="A804" s="19">
        <v>431315</v>
      </c>
      <c r="B804" s="20" t="s">
        <v>108</v>
      </c>
      <c r="C804" s="21">
        <v>7203031</v>
      </c>
      <c r="D804" s="21">
        <v>8455436</v>
      </c>
    </row>
    <row r="805" spans="1:4" x14ac:dyDescent="0.25">
      <c r="A805" s="38" t="s">
        <v>18</v>
      </c>
      <c r="B805" s="39"/>
      <c r="C805" s="40">
        <f>SUM(C790:C804)</f>
        <v>799536680</v>
      </c>
      <c r="D805" s="40">
        <f>SUM(D790:D804)</f>
        <v>591702810</v>
      </c>
    </row>
    <row r="806" spans="1:4" x14ac:dyDescent="0.25">
      <c r="A806" s="41">
        <v>4314</v>
      </c>
      <c r="B806" s="42" t="s">
        <v>281</v>
      </c>
      <c r="C806" s="43"/>
      <c r="D806" s="43"/>
    </row>
    <row r="807" spans="1:4" ht="15.75" thickBot="1" x14ac:dyDescent="0.3">
      <c r="A807" s="44">
        <v>431401</v>
      </c>
      <c r="B807" s="35" t="s">
        <v>282</v>
      </c>
      <c r="C807" s="43">
        <v>28320079</v>
      </c>
      <c r="D807" s="43">
        <v>25046461</v>
      </c>
    </row>
    <row r="808" spans="1:4" ht="15.75" thickBot="1" x14ac:dyDescent="0.3">
      <c r="A808" s="9" t="s">
        <v>18</v>
      </c>
      <c r="B808" s="10"/>
      <c r="C808" s="11">
        <f>SUM(C807)</f>
        <v>28320079</v>
      </c>
      <c r="D808" s="11">
        <f>SUM(D807)</f>
        <v>25046461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21"/>
      <c r="D825" s="21"/>
    </row>
    <row r="826" spans="1:4" ht="15.75" thickBot="1" x14ac:dyDescent="0.3">
      <c r="A826" s="9" t="s">
        <v>18</v>
      </c>
      <c r="B826" s="10"/>
      <c r="C826" s="11"/>
      <c r="D826" s="11"/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21"/>
      <c r="D842" s="21"/>
    </row>
    <row r="843" spans="1:4" ht="15.75" thickBot="1" x14ac:dyDescent="0.3">
      <c r="A843" s="9" t="s">
        <v>18</v>
      </c>
      <c r="B843" s="10"/>
      <c r="C843" s="11"/>
      <c r="D843" s="11"/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21"/>
      <c r="D859" s="21"/>
    </row>
    <row r="860" spans="1:4" ht="15.75" thickBot="1" x14ac:dyDescent="0.3">
      <c r="A860" s="9" t="s">
        <v>18</v>
      </c>
      <c r="B860" s="10"/>
      <c r="C860" s="11"/>
      <c r="D860" s="11"/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21"/>
      <c r="D876" s="21"/>
    </row>
    <row r="877" spans="1:4" ht="15.75" thickBot="1" x14ac:dyDescent="0.3">
      <c r="A877" s="9" t="s">
        <v>18</v>
      </c>
      <c r="B877" s="10"/>
      <c r="C877" s="11"/>
      <c r="D877" s="11"/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21"/>
      <c r="D893" s="21"/>
    </row>
    <row r="894" spans="1:4" ht="15.75" thickBot="1" x14ac:dyDescent="0.3">
      <c r="A894" s="9" t="s">
        <v>18</v>
      </c>
      <c r="B894" s="10"/>
      <c r="C894" s="11"/>
      <c r="D894" s="11"/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21"/>
      <c r="D910" s="21"/>
    </row>
    <row r="911" spans="1:4" ht="15.75" thickBot="1" x14ac:dyDescent="0.3">
      <c r="A911" s="9" t="s">
        <v>18</v>
      </c>
      <c r="B911" s="10"/>
      <c r="C911" s="11"/>
      <c r="D911" s="11"/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21"/>
      <c r="D927" s="21"/>
    </row>
    <row r="928" spans="1:4" ht="15.75" thickBot="1" x14ac:dyDescent="0.3">
      <c r="A928" s="9" t="s">
        <v>18</v>
      </c>
      <c r="B928" s="10"/>
      <c r="C928" s="11"/>
      <c r="D928" s="11"/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21"/>
      <c r="D944" s="21"/>
    </row>
    <row r="945" spans="1:4" ht="15.75" thickBot="1" x14ac:dyDescent="0.3">
      <c r="A945" s="9" t="s">
        <v>18</v>
      </c>
      <c r="B945" s="10"/>
      <c r="C945" s="11"/>
      <c r="D945" s="11"/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5">
        <v>440915</v>
      </c>
      <c r="B961" s="20" t="s">
        <v>108</v>
      </c>
      <c r="C961" s="21"/>
      <c r="D961" s="21"/>
    </row>
    <row r="962" spans="1:4" ht="15.75" thickBot="1" x14ac:dyDescent="0.3">
      <c r="A962" s="46" t="s">
        <v>18</v>
      </c>
      <c r="B962" s="10"/>
      <c r="C962" s="11"/>
      <c r="D962" s="11"/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21"/>
      <c r="D978" s="21"/>
    </row>
    <row r="979" spans="1:4" ht="15.75" thickBot="1" x14ac:dyDescent="0.3">
      <c r="A979" s="9" t="s">
        <v>18</v>
      </c>
      <c r="B979" s="10"/>
      <c r="C979" s="11"/>
      <c r="D979" s="11"/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21"/>
      <c r="D995" s="21"/>
    </row>
    <row r="996" spans="1:4" ht="15.75" thickBot="1" x14ac:dyDescent="0.3">
      <c r="A996" s="9" t="s">
        <v>18</v>
      </c>
      <c r="B996" s="10"/>
      <c r="C996" s="11"/>
      <c r="D996" s="11"/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21"/>
      <c r="D1012" s="21"/>
    </row>
    <row r="1013" spans="1:4" ht="15.75" thickBot="1" x14ac:dyDescent="0.3">
      <c r="A1013" s="9" t="s">
        <v>18</v>
      </c>
      <c r="B1013" s="10"/>
      <c r="C1013" s="11"/>
      <c r="D1013" s="11"/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21"/>
      <c r="D1029" s="21"/>
    </row>
    <row r="1030" spans="1:4" ht="15.75" thickBot="1" x14ac:dyDescent="0.3">
      <c r="A1030" s="9" t="s">
        <v>18</v>
      </c>
      <c r="B1030" s="10"/>
      <c r="C1030" s="11"/>
      <c r="D1030" s="11"/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21"/>
      <c r="D1046" s="21"/>
    </row>
    <row r="1047" spans="1:4" ht="15.75" thickBot="1" x14ac:dyDescent="0.3">
      <c r="A1047" s="9" t="s">
        <v>18</v>
      </c>
      <c r="B1047" s="10"/>
      <c r="C1047" s="11"/>
      <c r="D1047" s="11"/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21"/>
      <c r="D1063" s="21"/>
    </row>
    <row r="1064" spans="1:4" ht="15.75" thickBot="1" x14ac:dyDescent="0.3">
      <c r="A1064" s="9" t="s">
        <v>18</v>
      </c>
      <c r="B1064" s="10"/>
      <c r="C1064" s="11"/>
      <c r="D1064" s="11"/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21"/>
      <c r="D1080" s="21"/>
    </row>
    <row r="1081" spans="1:4" ht="15.75" thickBot="1" x14ac:dyDescent="0.3">
      <c r="A1081" s="9" t="s">
        <v>18</v>
      </c>
      <c r="B1081" s="10"/>
      <c r="C1081" s="11"/>
      <c r="D1081" s="11"/>
    </row>
    <row r="1082" spans="1:4" x14ac:dyDescent="0.25">
      <c r="A1082" s="47">
        <v>4417</v>
      </c>
      <c r="B1082" s="48" t="s">
        <v>281</v>
      </c>
      <c r="C1082" s="34"/>
      <c r="D1082" s="34"/>
    </row>
    <row r="1083" spans="1:4" ht="15.75" thickBot="1" x14ac:dyDescent="0.3">
      <c r="A1083" s="49">
        <v>441701</v>
      </c>
      <c r="B1083" s="50" t="s">
        <v>291</v>
      </c>
      <c r="C1083" s="51"/>
      <c r="D1083" s="51"/>
    </row>
    <row r="1084" spans="1:4" ht="15.75" thickBot="1" x14ac:dyDescent="0.3">
      <c r="A1084" s="9" t="s">
        <v>18</v>
      </c>
      <c r="B1084" s="10"/>
      <c r="C1084" s="11"/>
      <c r="D1084" s="11"/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/>
      <c r="D1087" s="8"/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>
        <v>117806535</v>
      </c>
      <c r="D1092" s="8">
        <v>145071953</v>
      </c>
    </row>
    <row r="1093" spans="1:4" x14ac:dyDescent="0.25">
      <c r="A1093" s="6">
        <v>450106</v>
      </c>
      <c r="B1093" s="7" t="s">
        <v>300</v>
      </c>
      <c r="C1093" s="8">
        <v>12320796</v>
      </c>
      <c r="D1093" s="8">
        <v>4607643</v>
      </c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/>
      <c r="D1095" s="8"/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>
        <v>9055843</v>
      </c>
      <c r="D1097" s="8">
        <v>8784582</v>
      </c>
    </row>
    <row r="1098" spans="1:4" x14ac:dyDescent="0.25">
      <c r="A1098" s="6">
        <v>450109</v>
      </c>
      <c r="B1098" s="7" t="s">
        <v>305</v>
      </c>
      <c r="C1098" s="8">
        <v>3194793</v>
      </c>
      <c r="D1098" s="8">
        <v>8424288</v>
      </c>
    </row>
    <row r="1099" spans="1:4" x14ac:dyDescent="0.25">
      <c r="A1099" s="6">
        <v>450110</v>
      </c>
      <c r="B1099" s="7" t="s">
        <v>306</v>
      </c>
      <c r="C1099" s="8"/>
      <c r="D1099" s="8"/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18">
        <v>22760867</v>
      </c>
      <c r="D1101" s="18">
        <v>15743854</v>
      </c>
    </row>
    <row r="1102" spans="1:4" ht="15.75" thickBot="1" x14ac:dyDescent="0.3">
      <c r="A1102" s="9" t="s">
        <v>18</v>
      </c>
      <c r="B1102" s="10"/>
      <c r="C1102" s="11">
        <f>SUM(C1091:C1101)</f>
        <v>165138834</v>
      </c>
      <c r="D1102" s="11">
        <f>SUM(D1091:D1101)</f>
        <v>182632320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/>
      <c r="D1106" s="11"/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>
        <v>230643</v>
      </c>
      <c r="D1109" s="8">
        <v>379103</v>
      </c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>
        <v>69748019</v>
      </c>
      <c r="D1111" s="8">
        <v>156434033</v>
      </c>
    </row>
    <row r="1112" spans="1:4" ht="15.75" thickBot="1" x14ac:dyDescent="0.3">
      <c r="A1112" s="16">
        <v>450310</v>
      </c>
      <c r="B1112" s="17" t="s">
        <v>38</v>
      </c>
      <c r="C1112" s="18">
        <v>12088399</v>
      </c>
      <c r="D1112" s="18">
        <v>10916430</v>
      </c>
    </row>
    <row r="1113" spans="1:4" ht="15.75" thickBot="1" x14ac:dyDescent="0.3">
      <c r="A1113" s="9" t="s">
        <v>18</v>
      </c>
      <c r="B1113" s="10"/>
      <c r="C1113" s="11">
        <f>SUM(C1108:C1112)</f>
        <v>82067061</v>
      </c>
      <c r="D1113" s="11">
        <f>SUM(D1108:D1112)</f>
        <v>167729566</v>
      </c>
    </row>
    <row r="1114" spans="1:4" ht="15.75" thickBot="1" x14ac:dyDescent="0.3">
      <c r="A1114" s="27"/>
      <c r="B1114" s="20"/>
      <c r="C1114" s="28">
        <v>0</v>
      </c>
      <c r="D1114" s="28">
        <v>0</v>
      </c>
    </row>
    <row r="1115" spans="1:4" ht="15.75" thickBot="1" x14ac:dyDescent="0.3">
      <c r="A1115" s="29" t="s">
        <v>315</v>
      </c>
      <c r="B1115" s="30"/>
      <c r="C1115" s="31">
        <f>SUM(C1113,C1102,C808,C805,C788,C771,C754,C737,C703,C686,C669,C652,C635,C618,C601,C388,C372,C356,C344,C317,C303,C292,C281,C269,C257,C245)</f>
        <v>15017001044</v>
      </c>
      <c r="D1115" s="31">
        <f>SUM(D1113,D1102,D808,D805,D788,D771,D754,D737,D703,D686,D669,D652,D635,D618,D601,D388,D372,D356,D344,D317,D303,D292,D281,D269,D257,D245)</f>
        <v>13523003264</v>
      </c>
    </row>
    <row r="1116" spans="1:4" x14ac:dyDescent="0.25">
      <c r="A1116" s="52"/>
      <c r="B1116" s="53"/>
      <c r="C1116" s="34"/>
      <c r="D1116" s="34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>
        <v>330747</v>
      </c>
      <c r="D1120" s="8">
        <v>1225804</v>
      </c>
    </row>
    <row r="1121" spans="1:4" x14ac:dyDescent="0.25">
      <c r="A1121" s="6">
        <v>510102</v>
      </c>
      <c r="B1121" s="7" t="s">
        <v>319</v>
      </c>
      <c r="C1121" s="8">
        <v>101860356</v>
      </c>
      <c r="D1121" s="8">
        <v>54572247</v>
      </c>
    </row>
    <row r="1122" spans="1:4" x14ac:dyDescent="0.25">
      <c r="A1122" s="6">
        <v>510103</v>
      </c>
      <c r="B1122" s="7" t="s">
        <v>320</v>
      </c>
      <c r="C1122" s="8">
        <v>1632070</v>
      </c>
      <c r="D1122" s="8">
        <v>8353</v>
      </c>
    </row>
    <row r="1123" spans="1:4" x14ac:dyDescent="0.25">
      <c r="A1123" s="6">
        <v>510104</v>
      </c>
      <c r="B1123" s="7" t="s">
        <v>321</v>
      </c>
      <c r="C1123" s="8">
        <v>1198805</v>
      </c>
      <c r="D1123" s="8">
        <v>1431411</v>
      </c>
    </row>
    <row r="1124" spans="1:4" ht="15.75" thickBot="1" x14ac:dyDescent="0.3">
      <c r="A1124" s="19">
        <v>510105</v>
      </c>
      <c r="B1124" s="20" t="s">
        <v>322</v>
      </c>
      <c r="C1124" s="21">
        <v>919844776</v>
      </c>
      <c r="D1124" s="21">
        <v>585924139</v>
      </c>
    </row>
    <row r="1125" spans="1:4" ht="15.75" thickBot="1" x14ac:dyDescent="0.3">
      <c r="A1125" s="9" t="s">
        <v>18</v>
      </c>
      <c r="B1125" s="10"/>
      <c r="C1125" s="11">
        <f>SUM(C1120:C1124)</f>
        <v>1024866754</v>
      </c>
      <c r="D1125" s="11">
        <f>SUM(D1120:D1124)</f>
        <v>643161954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>
        <v>51020301</v>
      </c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>
        <v>51020303</v>
      </c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>
        <v>1408318</v>
      </c>
      <c r="D1133" s="8"/>
    </row>
    <row r="1134" spans="1:4" ht="15.75" thickBot="1" x14ac:dyDescent="0.3">
      <c r="A1134" s="9" t="s">
        <v>18</v>
      </c>
      <c r="B1134" s="10"/>
      <c r="C1134" s="11">
        <f>SUM(C1133)</f>
        <v>1408318</v>
      </c>
      <c r="D1134" s="11">
        <v>0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>
        <v>19737</v>
      </c>
      <c r="D1136" s="8">
        <v>5623</v>
      </c>
    </row>
    <row r="1137" spans="1:4" x14ac:dyDescent="0.25">
      <c r="A1137" s="6">
        <v>510302</v>
      </c>
      <c r="B1137" s="7" t="s">
        <v>204</v>
      </c>
      <c r="C1137" s="8">
        <v>54210</v>
      </c>
      <c r="D1137" s="8">
        <v>81112</v>
      </c>
    </row>
    <row r="1138" spans="1:4" x14ac:dyDescent="0.25">
      <c r="A1138" s="6">
        <v>510303</v>
      </c>
      <c r="B1138" s="7" t="s">
        <v>87</v>
      </c>
      <c r="C1138" s="8">
        <v>15029683</v>
      </c>
      <c r="D1138" s="8">
        <v>13951048</v>
      </c>
    </row>
    <row r="1139" spans="1:4" x14ac:dyDescent="0.25">
      <c r="A1139" s="6">
        <v>510304</v>
      </c>
      <c r="B1139" s="7" t="s">
        <v>88</v>
      </c>
      <c r="C1139" s="8">
        <v>6519651</v>
      </c>
      <c r="D1139" s="8">
        <v>6069952</v>
      </c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>
        <v>51030601</v>
      </c>
      <c r="B1142" s="7" t="s">
        <v>207</v>
      </c>
      <c r="C1142" s="8"/>
      <c r="D1142" s="8"/>
    </row>
    <row r="1143" spans="1:4" x14ac:dyDescent="0.25">
      <c r="A1143" s="6">
        <v>51030602</v>
      </c>
      <c r="B1143" s="7" t="s">
        <v>208</v>
      </c>
      <c r="C1143" s="8"/>
      <c r="D1143" s="8"/>
    </row>
    <row r="1144" spans="1:4" x14ac:dyDescent="0.25">
      <c r="A1144" s="6">
        <v>51030603</v>
      </c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>
        <v>186146933</v>
      </c>
      <c r="D1145" s="8">
        <v>170652380</v>
      </c>
    </row>
    <row r="1146" spans="1:4" ht="15.75" thickBot="1" x14ac:dyDescent="0.3">
      <c r="A1146" s="19">
        <v>510308</v>
      </c>
      <c r="B1146" s="20" t="s">
        <v>210</v>
      </c>
      <c r="C1146" s="21">
        <v>2060566</v>
      </c>
      <c r="D1146" s="21">
        <v>2853880</v>
      </c>
    </row>
    <row r="1147" spans="1:4" ht="15.75" thickBot="1" x14ac:dyDescent="0.3">
      <c r="A1147" s="9" t="s">
        <v>18</v>
      </c>
      <c r="B1147" s="10"/>
      <c r="C1147" s="11">
        <f>SUM(C1136:C1146)</f>
        <v>209830780</v>
      </c>
      <c r="D1147" s="11">
        <f>SUM(D1136:D1146)</f>
        <v>193613995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14">
        <v>697552</v>
      </c>
      <c r="D1149" s="14">
        <v>759216</v>
      </c>
    </row>
    <row r="1150" spans="1:4" x14ac:dyDescent="0.25">
      <c r="A1150" s="6">
        <v>510402</v>
      </c>
      <c r="B1150" s="7" t="s">
        <v>88</v>
      </c>
      <c r="C1150" s="8">
        <v>382780</v>
      </c>
      <c r="D1150" s="8">
        <v>516359</v>
      </c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>
        <v>51040401</v>
      </c>
      <c r="B1153" s="7" t="s">
        <v>207</v>
      </c>
      <c r="C1153" s="8"/>
      <c r="D1153" s="8"/>
    </row>
    <row r="1154" spans="1:4" x14ac:dyDescent="0.25">
      <c r="A1154" s="6">
        <v>51040402</v>
      </c>
      <c r="B1154" s="7" t="s">
        <v>208</v>
      </c>
      <c r="C1154" s="8"/>
      <c r="D1154" s="8"/>
    </row>
    <row r="1155" spans="1:4" x14ac:dyDescent="0.25">
      <c r="A1155" s="6">
        <v>51040403</v>
      </c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>
        <v>41582631</v>
      </c>
      <c r="D1156" s="8">
        <v>36008869</v>
      </c>
    </row>
    <row r="1157" spans="1:4" ht="15.75" thickBot="1" x14ac:dyDescent="0.3">
      <c r="A1157" s="19">
        <v>510406</v>
      </c>
      <c r="B1157" s="20" t="s">
        <v>210</v>
      </c>
      <c r="C1157" s="21"/>
      <c r="D1157" s="21"/>
    </row>
    <row r="1158" spans="1:4" ht="15.75" thickBot="1" x14ac:dyDescent="0.3">
      <c r="A1158" s="9" t="s">
        <v>18</v>
      </c>
      <c r="B1158" s="10"/>
      <c r="C1158" s="11">
        <f>SUM(C1149:C1157)</f>
        <v>42662963</v>
      </c>
      <c r="D1158" s="11">
        <f>SUM(D1149:D1157)</f>
        <v>37284444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14">
        <v>256724</v>
      </c>
      <c r="D1160" s="14">
        <v>256354</v>
      </c>
    </row>
    <row r="1161" spans="1:4" x14ac:dyDescent="0.25">
      <c r="A1161" s="6">
        <v>510502</v>
      </c>
      <c r="B1161" s="7" t="s">
        <v>88</v>
      </c>
      <c r="C1161" s="8">
        <v>733520</v>
      </c>
      <c r="D1161" s="8">
        <v>1161634</v>
      </c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>
        <v>51050401</v>
      </c>
      <c r="B1164" s="7" t="s">
        <v>207</v>
      </c>
      <c r="C1164" s="8"/>
      <c r="D1164" s="8"/>
    </row>
    <row r="1165" spans="1:4" x14ac:dyDescent="0.25">
      <c r="A1165" s="6">
        <v>51050402</v>
      </c>
      <c r="B1165" s="7" t="s">
        <v>208</v>
      </c>
      <c r="C1165" s="8"/>
      <c r="D1165" s="8"/>
    </row>
    <row r="1166" spans="1:4" x14ac:dyDescent="0.25">
      <c r="A1166" s="6">
        <v>51050403</v>
      </c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>
        <v>-721</v>
      </c>
      <c r="D1167" s="8">
        <v>79132</v>
      </c>
    </row>
    <row r="1168" spans="1:4" ht="15.75" thickBot="1" x14ac:dyDescent="0.3">
      <c r="A1168" s="19">
        <v>510506</v>
      </c>
      <c r="B1168" s="20" t="s">
        <v>210</v>
      </c>
      <c r="C1168" s="21"/>
      <c r="D1168" s="21"/>
    </row>
    <row r="1169" spans="1:4" ht="15.75" thickBot="1" x14ac:dyDescent="0.3">
      <c r="A1169" s="9" t="s">
        <v>18</v>
      </c>
      <c r="B1169" s="10"/>
      <c r="C1169" s="11">
        <f>SUM(C1160:C1168)</f>
        <v>989523</v>
      </c>
      <c r="D1169" s="11">
        <f>SUM(D1160:D1168)</f>
        <v>1497120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>
        <v>59117</v>
      </c>
      <c r="D1171" s="8">
        <v>61172</v>
      </c>
    </row>
    <row r="1172" spans="1:4" x14ac:dyDescent="0.25">
      <c r="A1172" s="6">
        <v>510602</v>
      </c>
      <c r="B1172" s="7" t="s">
        <v>87</v>
      </c>
      <c r="C1172" s="14">
        <v>2835965</v>
      </c>
      <c r="D1172" s="14">
        <v>630666</v>
      </c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>
        <v>51060501</v>
      </c>
      <c r="B1176" s="7" t="s">
        <v>207</v>
      </c>
      <c r="C1176" s="8"/>
      <c r="D1176" s="8"/>
    </row>
    <row r="1177" spans="1:4" x14ac:dyDescent="0.25">
      <c r="A1177" s="6">
        <v>51060502</v>
      </c>
      <c r="B1177" s="7" t="s">
        <v>208</v>
      </c>
      <c r="C1177" s="8"/>
      <c r="D1177" s="8"/>
    </row>
    <row r="1178" spans="1:4" x14ac:dyDescent="0.25">
      <c r="A1178" s="6">
        <v>51060503</v>
      </c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>
        <v>1266</v>
      </c>
      <c r="D1180" s="18">
        <v>7262</v>
      </c>
    </row>
    <row r="1181" spans="1:4" ht="15.75" thickBot="1" x14ac:dyDescent="0.3">
      <c r="A1181" s="9" t="s">
        <v>18</v>
      </c>
      <c r="B1181" s="10"/>
      <c r="C1181" s="11">
        <f>SUM(C1171:C1180)</f>
        <v>2896348</v>
      </c>
      <c r="D1181" s="11">
        <f>SUM(D1171:D1180)</f>
        <v>699100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>
        <v>679839</v>
      </c>
      <c r="D1183" s="8">
        <v>794296</v>
      </c>
    </row>
    <row r="1184" spans="1:4" x14ac:dyDescent="0.25">
      <c r="A1184" s="6">
        <v>510702</v>
      </c>
      <c r="B1184" s="7" t="s">
        <v>87</v>
      </c>
      <c r="C1184" s="8">
        <v>9768326</v>
      </c>
      <c r="D1184" s="8">
        <v>11982636</v>
      </c>
    </row>
    <row r="1185" spans="1:4" x14ac:dyDescent="0.25">
      <c r="A1185" s="6">
        <v>510703</v>
      </c>
      <c r="B1185" s="7" t="s">
        <v>88</v>
      </c>
      <c r="C1185" s="8">
        <v>3161992</v>
      </c>
      <c r="D1185" s="8">
        <v>3145700</v>
      </c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>
        <v>51070501</v>
      </c>
      <c r="B1188" s="7" t="s">
        <v>207</v>
      </c>
      <c r="C1188" s="8"/>
      <c r="D1188" s="8"/>
    </row>
    <row r="1189" spans="1:4" x14ac:dyDescent="0.25">
      <c r="A1189" s="6">
        <v>51070502</v>
      </c>
      <c r="B1189" s="7" t="s">
        <v>208</v>
      </c>
      <c r="C1189" s="8"/>
      <c r="D1189" s="8"/>
    </row>
    <row r="1190" spans="1:4" x14ac:dyDescent="0.25">
      <c r="A1190" s="6">
        <v>51070503</v>
      </c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>
        <v>2714891</v>
      </c>
      <c r="D1191" s="8">
        <v>5933043</v>
      </c>
    </row>
    <row r="1192" spans="1:4" ht="15.75" thickBot="1" x14ac:dyDescent="0.3">
      <c r="A1192" s="19">
        <v>510707</v>
      </c>
      <c r="B1192" s="20" t="s">
        <v>210</v>
      </c>
      <c r="C1192" s="21">
        <v>14559</v>
      </c>
      <c r="D1192" s="21">
        <v>83510</v>
      </c>
    </row>
    <row r="1193" spans="1:4" ht="15.75" thickBot="1" x14ac:dyDescent="0.3">
      <c r="A1193" s="9" t="s">
        <v>18</v>
      </c>
      <c r="B1193" s="10"/>
      <c r="C1193" s="11">
        <f>SUM(C1183:C1192)</f>
        <v>16339607</v>
      </c>
      <c r="D1193" s="11">
        <f>SUM(D1183:D1192)</f>
        <v>21939185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>
        <v>51080501</v>
      </c>
      <c r="B1200" s="7" t="s">
        <v>207</v>
      </c>
      <c r="C1200" s="8"/>
      <c r="D1200" s="8"/>
    </row>
    <row r="1201" spans="1:4" x14ac:dyDescent="0.25">
      <c r="A1201" s="6">
        <v>51080502</v>
      </c>
      <c r="B1201" s="7" t="s">
        <v>208</v>
      </c>
      <c r="C1201" s="8"/>
      <c r="D1201" s="8"/>
    </row>
    <row r="1202" spans="1:4" x14ac:dyDescent="0.25">
      <c r="A1202" s="6">
        <v>51080503</v>
      </c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>
        <v>543480</v>
      </c>
    </row>
    <row r="1204" spans="1:4" ht="15.75" thickBot="1" x14ac:dyDescent="0.3">
      <c r="A1204" s="19">
        <v>510807</v>
      </c>
      <c r="B1204" s="20" t="s">
        <v>210</v>
      </c>
      <c r="C1204" s="21"/>
      <c r="D1204" s="21"/>
    </row>
    <row r="1205" spans="1:4" ht="15.75" thickBot="1" x14ac:dyDescent="0.3">
      <c r="A1205" s="9" t="s">
        <v>18</v>
      </c>
      <c r="B1205" s="10"/>
      <c r="C1205" s="11">
        <v>0</v>
      </c>
      <c r="D1205" s="11">
        <f>SUM(D1203:D1204)</f>
        <v>543480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>
        <v>320617</v>
      </c>
      <c r="D1207" s="8">
        <v>301939</v>
      </c>
    </row>
    <row r="1208" spans="1:4" x14ac:dyDescent="0.25">
      <c r="A1208" s="6">
        <v>510902</v>
      </c>
      <c r="B1208" s="7" t="s">
        <v>87</v>
      </c>
      <c r="C1208" s="8">
        <v>231883</v>
      </c>
      <c r="D1208" s="8">
        <v>204374</v>
      </c>
    </row>
    <row r="1209" spans="1:4" x14ac:dyDescent="0.25">
      <c r="A1209" s="6">
        <v>510903</v>
      </c>
      <c r="B1209" s="7" t="s">
        <v>88</v>
      </c>
      <c r="C1209" s="8">
        <v>3213264</v>
      </c>
      <c r="D1209" s="8">
        <v>5239150</v>
      </c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>
        <v>51090501</v>
      </c>
      <c r="B1212" s="7" t="s">
        <v>207</v>
      </c>
      <c r="C1212" s="8"/>
      <c r="D1212" s="8"/>
    </row>
    <row r="1213" spans="1:4" x14ac:dyDescent="0.25">
      <c r="A1213" s="6">
        <v>51090502</v>
      </c>
      <c r="B1213" s="7" t="s">
        <v>208</v>
      </c>
      <c r="C1213" s="8"/>
      <c r="D1213" s="8"/>
    </row>
    <row r="1214" spans="1:4" x14ac:dyDescent="0.25">
      <c r="A1214" s="6">
        <v>51090503</v>
      </c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21"/>
      <c r="D1216" s="21"/>
    </row>
    <row r="1217" spans="1:4" ht="15.75" thickBot="1" x14ac:dyDescent="0.3">
      <c r="A1217" s="9" t="s">
        <v>18</v>
      </c>
      <c r="B1217" s="10"/>
      <c r="C1217" s="11">
        <f>SUM(C1207:C1216)</f>
        <v>3765764</v>
      </c>
      <c r="D1217" s="11">
        <f>SUM(D1207:D1216)</f>
        <v>5745463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>
        <v>51100501</v>
      </c>
      <c r="B1224" s="7" t="s">
        <v>207</v>
      </c>
      <c r="C1224" s="8"/>
      <c r="D1224" s="8"/>
    </row>
    <row r="1225" spans="1:4" x14ac:dyDescent="0.25">
      <c r="A1225" s="6">
        <v>51100502</v>
      </c>
      <c r="B1225" s="7" t="s">
        <v>208</v>
      </c>
      <c r="C1225" s="8"/>
      <c r="D1225" s="8"/>
    </row>
    <row r="1226" spans="1:4" x14ac:dyDescent="0.25">
      <c r="A1226" s="6">
        <v>51100503</v>
      </c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>
        <v>7188943</v>
      </c>
      <c r="D1227" s="8">
        <v>8178626</v>
      </c>
    </row>
    <row r="1228" spans="1:4" ht="15.75" thickBot="1" x14ac:dyDescent="0.3">
      <c r="A1228" s="19">
        <v>511007</v>
      </c>
      <c r="B1228" s="20" t="s">
        <v>210</v>
      </c>
      <c r="C1228" s="21"/>
      <c r="D1228" s="21"/>
    </row>
    <row r="1229" spans="1:4" ht="15.75" thickBot="1" x14ac:dyDescent="0.3">
      <c r="A1229" s="9" t="s">
        <v>18</v>
      </c>
      <c r="B1229" s="10"/>
      <c r="C1229" s="11">
        <f>SUM(C1227:C1228)</f>
        <v>7188943</v>
      </c>
      <c r="D1229" s="11">
        <f>SUM(D1227:D1228)</f>
        <v>8178626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>
        <v>2445000</v>
      </c>
      <c r="D1232" s="8">
        <v>2151921</v>
      </c>
    </row>
    <row r="1233" spans="1:4" x14ac:dyDescent="0.25">
      <c r="A1233" s="6">
        <v>511103</v>
      </c>
      <c r="B1233" s="7" t="s">
        <v>334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>
        <v>51110501</v>
      </c>
      <c r="B1236" s="7" t="s">
        <v>207</v>
      </c>
      <c r="C1236" s="8"/>
      <c r="D1236" s="8"/>
    </row>
    <row r="1237" spans="1:4" x14ac:dyDescent="0.25">
      <c r="A1237" s="6">
        <v>51110502</v>
      </c>
      <c r="B1237" s="7" t="s">
        <v>208</v>
      </c>
      <c r="C1237" s="8"/>
      <c r="D1237" s="8"/>
    </row>
    <row r="1238" spans="1:4" x14ac:dyDescent="0.25">
      <c r="A1238" s="6">
        <v>51110503</v>
      </c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>
        <v>75888267</v>
      </c>
      <c r="D1239" s="8">
        <v>72727153</v>
      </c>
    </row>
    <row r="1240" spans="1:4" ht="15.75" thickBot="1" x14ac:dyDescent="0.3">
      <c r="A1240" s="19">
        <v>511107</v>
      </c>
      <c r="B1240" s="20" t="s">
        <v>210</v>
      </c>
      <c r="C1240" s="21"/>
      <c r="D1240" s="21"/>
    </row>
    <row r="1241" spans="1:4" ht="15.75" thickBot="1" x14ac:dyDescent="0.3">
      <c r="A1241" s="9" t="s">
        <v>18</v>
      </c>
      <c r="B1241" s="10"/>
      <c r="C1241" s="11">
        <f>SUM(C1232:C1240)</f>
        <v>78333267</v>
      </c>
      <c r="D1241" s="11">
        <f>SUM(D1232:D1240)</f>
        <v>74879074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54">
        <v>511201</v>
      </c>
      <c r="B1243" s="7" t="s">
        <v>86</v>
      </c>
      <c r="C1243" s="14">
        <v>2118638</v>
      </c>
      <c r="D1243" s="14">
        <v>2366965</v>
      </c>
    </row>
    <row r="1244" spans="1:4" x14ac:dyDescent="0.25">
      <c r="A1244" s="54">
        <v>511202</v>
      </c>
      <c r="B1244" s="7" t="s">
        <v>87</v>
      </c>
      <c r="C1244" s="14">
        <v>9343092</v>
      </c>
      <c r="D1244" s="14">
        <v>9542578</v>
      </c>
    </row>
    <row r="1245" spans="1:4" x14ac:dyDescent="0.25">
      <c r="A1245" s="54">
        <v>511203</v>
      </c>
      <c r="B1245" s="7" t="s">
        <v>334</v>
      </c>
      <c r="C1245" s="14">
        <v>2090740</v>
      </c>
      <c r="D1245" s="14">
        <v>1754631</v>
      </c>
    </row>
    <row r="1246" spans="1:4" x14ac:dyDescent="0.25">
      <c r="A1246" s="54">
        <v>511204</v>
      </c>
      <c r="B1246" s="7" t="s">
        <v>89</v>
      </c>
      <c r="C1246" s="14"/>
      <c r="D1246" s="14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>
        <v>51120501</v>
      </c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>
        <v>51120503</v>
      </c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>
        <v>290857904</v>
      </c>
      <c r="D1251" s="8">
        <v>255639425</v>
      </c>
    </row>
    <row r="1252" spans="1:4" ht="15.75" thickBot="1" x14ac:dyDescent="0.3">
      <c r="A1252" s="16">
        <v>511207</v>
      </c>
      <c r="B1252" s="20" t="s">
        <v>92</v>
      </c>
      <c r="C1252" s="18">
        <v>3589552</v>
      </c>
      <c r="D1252" s="18">
        <v>3426937</v>
      </c>
    </row>
    <row r="1253" spans="1:4" ht="15.75" thickBot="1" x14ac:dyDescent="0.3">
      <c r="A1253" s="9" t="s">
        <v>18</v>
      </c>
      <c r="B1253" s="10"/>
      <c r="C1253" s="11">
        <f>SUM(C1243:C1252)</f>
        <v>307999926</v>
      </c>
      <c r="D1253" s="11">
        <f>SUM(D1243:D1252)</f>
        <v>272730536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>
        <v>462963</v>
      </c>
      <c r="D1255" s="8">
        <v>426089</v>
      </c>
    </row>
    <row r="1256" spans="1:4" x14ac:dyDescent="0.25">
      <c r="A1256" s="6">
        <v>511302</v>
      </c>
      <c r="B1256" s="7" t="s">
        <v>87</v>
      </c>
      <c r="C1256" s="8">
        <v>748480</v>
      </c>
      <c r="D1256" s="8">
        <v>1144606</v>
      </c>
    </row>
    <row r="1257" spans="1:4" x14ac:dyDescent="0.25">
      <c r="A1257" s="6">
        <v>511303</v>
      </c>
      <c r="B1257" s="7" t="s">
        <v>334</v>
      </c>
      <c r="C1257" s="8">
        <v>1054887</v>
      </c>
      <c r="D1257" s="8">
        <v>2675591</v>
      </c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>
        <v>51130501</v>
      </c>
      <c r="B1260" s="7" t="s">
        <v>207</v>
      </c>
      <c r="C1260" s="8"/>
      <c r="D1260" s="8"/>
    </row>
    <row r="1261" spans="1:4" x14ac:dyDescent="0.25">
      <c r="A1261" s="6">
        <v>51130502</v>
      </c>
      <c r="B1261" s="7" t="s">
        <v>208</v>
      </c>
      <c r="C1261" s="8"/>
      <c r="D1261" s="8"/>
    </row>
    <row r="1262" spans="1:4" x14ac:dyDescent="0.25">
      <c r="A1262" s="6">
        <v>51130503</v>
      </c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>
        <v>6706846</v>
      </c>
      <c r="D1263" s="8">
        <v>4937177</v>
      </c>
    </row>
    <row r="1264" spans="1:4" ht="15.75" thickBot="1" x14ac:dyDescent="0.3">
      <c r="A1264" s="19">
        <v>511307</v>
      </c>
      <c r="B1264" s="20" t="s">
        <v>92</v>
      </c>
      <c r="C1264" s="18">
        <v>36309</v>
      </c>
      <c r="D1264" s="18">
        <v>33564</v>
      </c>
    </row>
    <row r="1265" spans="1:4" ht="15.75" thickBot="1" x14ac:dyDescent="0.3">
      <c r="A1265" s="9" t="s">
        <v>18</v>
      </c>
      <c r="B1265" s="10"/>
      <c r="C1265" s="11">
        <f>SUM(C1255:C1264)</f>
        <v>9009485</v>
      </c>
      <c r="D1265" s="11">
        <f>SUM(D1255:D1264)</f>
        <v>9217027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/>
      <c r="D1267" s="8"/>
    </row>
    <row r="1268" spans="1:4" x14ac:dyDescent="0.25">
      <c r="A1268" s="6">
        <v>511402</v>
      </c>
      <c r="B1268" s="7" t="s">
        <v>339</v>
      </c>
      <c r="C1268" s="8">
        <v>23584970</v>
      </c>
      <c r="D1268" s="8">
        <v>23383496</v>
      </c>
    </row>
    <row r="1269" spans="1:4" x14ac:dyDescent="0.25">
      <c r="A1269" s="6">
        <v>511403</v>
      </c>
      <c r="B1269" s="7" t="s">
        <v>340</v>
      </c>
      <c r="C1269" s="8">
        <v>1113859</v>
      </c>
      <c r="D1269" s="8">
        <v>1000</v>
      </c>
    </row>
    <row r="1270" spans="1:4" x14ac:dyDescent="0.25">
      <c r="A1270" s="6">
        <v>511404</v>
      </c>
      <c r="B1270" s="7" t="s">
        <v>341</v>
      </c>
      <c r="C1270" s="8">
        <v>2235276</v>
      </c>
      <c r="D1270" s="8">
        <v>3355772</v>
      </c>
    </row>
    <row r="1271" spans="1:4" x14ac:dyDescent="0.25">
      <c r="A1271" s="6">
        <v>511405</v>
      </c>
      <c r="B1271" s="7" t="s">
        <v>342</v>
      </c>
      <c r="C1271" s="8">
        <v>21711540</v>
      </c>
      <c r="D1271" s="8">
        <v>26305723</v>
      </c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15"/>
      <c r="D1274" s="8"/>
    </row>
    <row r="1275" spans="1:4" x14ac:dyDescent="0.25">
      <c r="A1275" s="6">
        <v>51140801</v>
      </c>
      <c r="B1275" s="7" t="s">
        <v>207</v>
      </c>
      <c r="C1275" s="8"/>
      <c r="D1275" s="8"/>
    </row>
    <row r="1276" spans="1:4" x14ac:dyDescent="0.25">
      <c r="A1276" s="6">
        <v>51140802</v>
      </c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5"/>
      <c r="C1281" s="11">
        <f>SUM(C1268:C1280)</f>
        <v>48645645</v>
      </c>
      <c r="D1281" s="11">
        <f>SUM(D1268:D1280)</f>
        <v>53045991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>
        <v>371734</v>
      </c>
      <c r="D1284" s="8">
        <v>1218599</v>
      </c>
    </row>
    <row r="1285" spans="1:4" x14ac:dyDescent="0.25">
      <c r="A1285" s="6">
        <v>511503</v>
      </c>
      <c r="B1285" s="7" t="s">
        <v>340</v>
      </c>
      <c r="C1285" s="8">
        <v>600</v>
      </c>
      <c r="D1285" s="8">
        <v>9224</v>
      </c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/>
      <c r="D1287" s="8"/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>
        <v>51150801</v>
      </c>
      <c r="B1291" s="7" t="s">
        <v>207</v>
      </c>
      <c r="C1291" s="18"/>
      <c r="D1291" s="18"/>
    </row>
    <row r="1292" spans="1:4" x14ac:dyDescent="0.25">
      <c r="A1292" s="16">
        <v>51150802</v>
      </c>
      <c r="B1292" s="7" t="s">
        <v>208</v>
      </c>
      <c r="C1292" s="18"/>
      <c r="D1292" s="18"/>
    </row>
    <row r="1293" spans="1:4" x14ac:dyDescent="0.25">
      <c r="A1293" s="16">
        <v>51150803</v>
      </c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SUM(C1284:C1296)</f>
        <v>372334</v>
      </c>
      <c r="D1297" s="11">
        <f>SUM(D1284:D1296)</f>
        <v>1227823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/>
      <c r="D1299" s="8"/>
    </row>
    <row r="1300" spans="1:4" x14ac:dyDescent="0.25">
      <c r="A1300" s="6">
        <v>511602</v>
      </c>
      <c r="B1300" s="7" t="s">
        <v>348</v>
      </c>
      <c r="C1300" s="8"/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>
        <v>11930</v>
      </c>
      <c r="D1302" s="8">
        <v>29409</v>
      </c>
    </row>
    <row r="1303" spans="1:4" x14ac:dyDescent="0.25">
      <c r="A1303" s="6">
        <v>511605</v>
      </c>
      <c r="B1303" s="7" t="s">
        <v>351</v>
      </c>
      <c r="C1303" s="8"/>
      <c r="D1303" s="8"/>
    </row>
    <row r="1304" spans="1:4" x14ac:dyDescent="0.25">
      <c r="A1304" s="6">
        <v>511606</v>
      </c>
      <c r="B1304" s="7" t="s">
        <v>352</v>
      </c>
      <c r="C1304" s="8"/>
      <c r="D1304" s="8"/>
    </row>
    <row r="1305" spans="1:4" x14ac:dyDescent="0.25">
      <c r="A1305" s="6">
        <v>511607</v>
      </c>
      <c r="B1305" s="7" t="s">
        <v>353</v>
      </c>
      <c r="C1305" s="8"/>
      <c r="D1305" s="8"/>
    </row>
    <row r="1306" spans="1:4" x14ac:dyDescent="0.25">
      <c r="A1306" s="6">
        <v>511608</v>
      </c>
      <c r="B1306" s="7" t="s">
        <v>354</v>
      </c>
      <c r="C1306" s="8"/>
      <c r="D1306" s="8"/>
    </row>
    <row r="1307" spans="1:4" x14ac:dyDescent="0.25">
      <c r="A1307" s="6">
        <v>511609</v>
      </c>
      <c r="B1307" s="7" t="s">
        <v>355</v>
      </c>
      <c r="C1307" s="8"/>
      <c r="D1307" s="8"/>
    </row>
    <row r="1308" spans="1:4" x14ac:dyDescent="0.25">
      <c r="A1308" s="6">
        <v>511610</v>
      </c>
      <c r="B1308" s="7" t="s">
        <v>356</v>
      </c>
      <c r="C1308" s="8"/>
      <c r="D1308" s="8"/>
    </row>
    <row r="1309" spans="1:4" x14ac:dyDescent="0.25">
      <c r="A1309" s="6">
        <v>511611</v>
      </c>
      <c r="B1309" s="7" t="s">
        <v>357</v>
      </c>
      <c r="C1309" s="8"/>
      <c r="D1309" s="8"/>
    </row>
    <row r="1310" spans="1:4" x14ac:dyDescent="0.25">
      <c r="A1310" s="6">
        <v>511612</v>
      </c>
      <c r="B1310" s="7" t="s">
        <v>358</v>
      </c>
      <c r="C1310" s="8"/>
      <c r="D1310" s="8"/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/>
      <c r="D1314" s="8"/>
    </row>
    <row r="1315" spans="1:4" x14ac:dyDescent="0.25">
      <c r="A1315" s="6">
        <v>511617</v>
      </c>
      <c r="B1315" s="7" t="s">
        <v>363</v>
      </c>
      <c r="C1315" s="8"/>
      <c r="D1315" s="8"/>
    </row>
    <row r="1316" spans="1:4" x14ac:dyDescent="0.25">
      <c r="A1316" s="6">
        <v>511618</v>
      </c>
      <c r="B1316" s="7" t="s">
        <v>364</v>
      </c>
      <c r="C1316" s="8"/>
      <c r="D1316" s="8"/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/>
      <c r="D1318" s="8"/>
    </row>
    <row r="1319" spans="1:4" x14ac:dyDescent="0.25">
      <c r="A1319" s="6">
        <v>511621</v>
      </c>
      <c r="B1319" s="7" t="s">
        <v>367</v>
      </c>
      <c r="C1319" s="8"/>
      <c r="D1319" s="8"/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/>
      <c r="D1321" s="8"/>
    </row>
    <row r="1322" spans="1:4" x14ac:dyDescent="0.25">
      <c r="A1322" s="6">
        <v>511624</v>
      </c>
      <c r="B1322" s="7" t="s">
        <v>370</v>
      </c>
      <c r="C1322" s="8"/>
      <c r="D1322" s="8"/>
    </row>
    <row r="1323" spans="1:4" x14ac:dyDescent="0.25">
      <c r="A1323" s="6">
        <v>511625</v>
      </c>
      <c r="B1323" s="7" t="s">
        <v>371</v>
      </c>
      <c r="C1323" s="8"/>
      <c r="D1323" s="8"/>
    </row>
    <row r="1324" spans="1:4" x14ac:dyDescent="0.25">
      <c r="A1324" s="6">
        <v>511626</v>
      </c>
      <c r="B1324" s="7" t="s">
        <v>372</v>
      </c>
      <c r="C1324" s="8"/>
      <c r="D1324" s="8"/>
    </row>
    <row r="1325" spans="1:4" x14ac:dyDescent="0.25">
      <c r="A1325" s="6">
        <v>511627</v>
      </c>
      <c r="B1325" s="7" t="s">
        <v>373</v>
      </c>
      <c r="C1325" s="8"/>
      <c r="D1325" s="8"/>
    </row>
    <row r="1326" spans="1:4" x14ac:dyDescent="0.25">
      <c r="A1326" s="6">
        <v>511628</v>
      </c>
      <c r="B1326" s="7" t="s">
        <v>374</v>
      </c>
      <c r="C1326" s="8"/>
      <c r="D1326" s="8"/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/>
      <c r="D1329" s="8"/>
    </row>
    <row r="1330" spans="1:4" x14ac:dyDescent="0.25">
      <c r="A1330" s="6">
        <v>511632</v>
      </c>
      <c r="B1330" s="7" t="s">
        <v>378</v>
      </c>
      <c r="C1330" s="8"/>
      <c r="D1330" s="8"/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/>
      <c r="D1332" s="8"/>
    </row>
    <row r="1333" spans="1:4" x14ac:dyDescent="0.25">
      <c r="A1333" s="6">
        <v>511635</v>
      </c>
      <c r="B1333" s="7" t="s">
        <v>381</v>
      </c>
      <c r="C1333" s="8"/>
      <c r="D1333" s="8"/>
    </row>
    <row r="1334" spans="1:4" x14ac:dyDescent="0.25">
      <c r="A1334" s="6">
        <v>511636</v>
      </c>
      <c r="B1334" s="7" t="s">
        <v>382</v>
      </c>
      <c r="C1334" s="8"/>
      <c r="D1334" s="8"/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/>
      <c r="D1338" s="8"/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/>
      <c r="D1342" s="8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9" t="s">
        <v>18</v>
      </c>
      <c r="B1349" s="10"/>
      <c r="C1349" s="11">
        <f>SUM(C1302:C1348)</f>
        <v>11930</v>
      </c>
      <c r="D1349" s="11">
        <f>SUM(D1302:D1348)</f>
        <v>29409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>
        <v>52010801</v>
      </c>
      <c r="B1360" s="7" t="s">
        <v>207</v>
      </c>
      <c r="C1360" s="8"/>
      <c r="D1360" s="8"/>
    </row>
    <row r="1361" spans="1:4" x14ac:dyDescent="0.25">
      <c r="A1361" s="6">
        <v>52010802</v>
      </c>
      <c r="B1361" s="7" t="s">
        <v>208</v>
      </c>
      <c r="C1361" s="8"/>
      <c r="D1361" s="8"/>
    </row>
    <row r="1362" spans="1:4" x14ac:dyDescent="0.25">
      <c r="A1362" s="6">
        <v>52010803</v>
      </c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21"/>
      <c r="D1363" s="21"/>
    </row>
    <row r="1364" spans="1:4" ht="15.75" thickBot="1" x14ac:dyDescent="0.3">
      <c r="A1364" s="9" t="s">
        <v>18</v>
      </c>
      <c r="B1364" s="10"/>
      <c r="C1364" s="11"/>
      <c r="D1364" s="11"/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>
        <v>52020801</v>
      </c>
      <c r="B1374" s="7" t="s">
        <v>207</v>
      </c>
      <c r="C1374" s="8"/>
      <c r="D1374" s="8"/>
    </row>
    <row r="1375" spans="1:4" x14ac:dyDescent="0.25">
      <c r="A1375" s="6">
        <v>52020802</v>
      </c>
      <c r="B1375" s="7" t="s">
        <v>208</v>
      </c>
      <c r="C1375" s="8"/>
      <c r="D1375" s="8"/>
    </row>
    <row r="1376" spans="1:4" x14ac:dyDescent="0.25">
      <c r="A1376" s="6">
        <v>52020803</v>
      </c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21"/>
      <c r="D1377" s="21"/>
    </row>
    <row r="1378" spans="1:4" ht="15.75" thickBot="1" x14ac:dyDescent="0.3">
      <c r="A1378" s="9" t="s">
        <v>18</v>
      </c>
      <c r="B1378" s="10"/>
      <c r="C1378" s="11"/>
      <c r="D1378" s="11"/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>
        <v>52030501</v>
      </c>
      <c r="B1385" s="7" t="s">
        <v>207</v>
      </c>
      <c r="C1385" s="8"/>
      <c r="D1385" s="8"/>
    </row>
    <row r="1386" spans="1:4" x14ac:dyDescent="0.25">
      <c r="A1386" s="6">
        <v>52030502</v>
      </c>
      <c r="B1386" s="7" t="s">
        <v>208</v>
      </c>
      <c r="C1386" s="8"/>
      <c r="D1386" s="8"/>
    </row>
    <row r="1387" spans="1:4" x14ac:dyDescent="0.25">
      <c r="A1387" s="6">
        <v>52030503</v>
      </c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21"/>
      <c r="D1389" s="21"/>
    </row>
    <row r="1390" spans="1:4" ht="15.75" thickBot="1" x14ac:dyDescent="0.3">
      <c r="A1390" s="9" t="s">
        <v>18</v>
      </c>
      <c r="B1390" s="10"/>
      <c r="C1390" s="11"/>
      <c r="D1390" s="11"/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>
        <v>52040601</v>
      </c>
      <c r="B1398" s="7" t="s">
        <v>207</v>
      </c>
      <c r="C1398" s="8"/>
      <c r="D1398" s="8"/>
    </row>
    <row r="1399" spans="1:4" x14ac:dyDescent="0.25">
      <c r="A1399" s="6">
        <v>52040602</v>
      </c>
      <c r="B1399" s="7" t="s">
        <v>208</v>
      </c>
      <c r="C1399" s="8"/>
      <c r="D1399" s="8"/>
    </row>
    <row r="1400" spans="1:4" x14ac:dyDescent="0.25">
      <c r="A1400" s="6">
        <v>52040603</v>
      </c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21"/>
      <c r="D1402" s="21"/>
    </row>
    <row r="1403" spans="1:4" ht="15.75" thickBot="1" x14ac:dyDescent="0.3">
      <c r="A1403" s="9" t="s">
        <v>18</v>
      </c>
      <c r="B1403" s="10"/>
      <c r="C1403" s="11"/>
      <c r="D1403" s="11"/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>
        <v>52050501</v>
      </c>
      <c r="B1410" s="7" t="s">
        <v>207</v>
      </c>
      <c r="C1410" s="8"/>
      <c r="D1410" s="8"/>
    </row>
    <row r="1411" spans="1:4" x14ac:dyDescent="0.25">
      <c r="A1411" s="6">
        <v>52050502</v>
      </c>
      <c r="B1411" s="7" t="s">
        <v>208</v>
      </c>
      <c r="C1411" s="8"/>
      <c r="D1411" s="8"/>
    </row>
    <row r="1412" spans="1:4" x14ac:dyDescent="0.25">
      <c r="A1412" s="6">
        <v>52050503</v>
      </c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/>
      <c r="D1415" s="11"/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>
        <v>52060401</v>
      </c>
      <c r="B1421" s="7" t="s">
        <v>207</v>
      </c>
      <c r="C1421" s="8"/>
      <c r="D1421" s="8"/>
    </row>
    <row r="1422" spans="1:4" x14ac:dyDescent="0.25">
      <c r="A1422" s="6">
        <v>52060402</v>
      </c>
      <c r="B1422" s="7" t="s">
        <v>208</v>
      </c>
      <c r="C1422" s="8"/>
      <c r="D1422" s="8"/>
    </row>
    <row r="1423" spans="1:4" x14ac:dyDescent="0.25">
      <c r="A1423" s="6">
        <v>52060403</v>
      </c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21"/>
      <c r="D1425" s="21"/>
    </row>
    <row r="1426" spans="1:4" ht="15.75" thickBot="1" x14ac:dyDescent="0.3">
      <c r="A1426" s="9" t="s">
        <v>18</v>
      </c>
      <c r="B1426" s="10"/>
      <c r="C1426" s="11"/>
      <c r="D1426" s="11"/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>
        <v>52070401</v>
      </c>
      <c r="B1432" s="7" t="s">
        <v>207</v>
      </c>
      <c r="C1432" s="8"/>
      <c r="D1432" s="8"/>
    </row>
    <row r="1433" spans="1:4" x14ac:dyDescent="0.25">
      <c r="A1433" s="6">
        <v>52070402</v>
      </c>
      <c r="B1433" s="7" t="s">
        <v>208</v>
      </c>
      <c r="C1433" s="8"/>
      <c r="D1433" s="8"/>
    </row>
    <row r="1434" spans="1:4" x14ac:dyDescent="0.25">
      <c r="A1434" s="6">
        <v>52070403</v>
      </c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21"/>
      <c r="D1436" s="21"/>
    </row>
    <row r="1437" spans="1:4" ht="15.75" thickBot="1" x14ac:dyDescent="0.3">
      <c r="A1437" s="9" t="s">
        <v>18</v>
      </c>
      <c r="B1437" s="10"/>
      <c r="C1437" s="11"/>
      <c r="D1437" s="11"/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>
        <v>52080501</v>
      </c>
      <c r="B1444" s="7" t="s">
        <v>207</v>
      </c>
      <c r="C1444" s="8"/>
      <c r="D1444" s="8"/>
    </row>
    <row r="1445" spans="1:4" x14ac:dyDescent="0.25">
      <c r="A1445" s="6">
        <v>52080502</v>
      </c>
      <c r="B1445" s="7" t="s">
        <v>208</v>
      </c>
      <c r="C1445" s="8"/>
      <c r="D1445" s="8"/>
    </row>
    <row r="1446" spans="1:4" x14ac:dyDescent="0.25">
      <c r="A1446" s="6">
        <v>52080503</v>
      </c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21"/>
      <c r="D1448" s="21"/>
    </row>
    <row r="1449" spans="1:4" ht="15.75" thickBot="1" x14ac:dyDescent="0.3">
      <c r="A1449" s="9" t="s">
        <v>18</v>
      </c>
      <c r="B1449" s="10"/>
      <c r="C1449" s="11"/>
      <c r="D1449" s="11"/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>
        <v>52090501</v>
      </c>
      <c r="B1456" s="7" t="s">
        <v>207</v>
      </c>
      <c r="C1456" s="8"/>
      <c r="D1456" s="8"/>
    </row>
    <row r="1457" spans="1:4" x14ac:dyDescent="0.25">
      <c r="A1457" s="6">
        <v>52090502</v>
      </c>
      <c r="B1457" s="7" t="s">
        <v>208</v>
      </c>
      <c r="C1457" s="8"/>
      <c r="D1457" s="8"/>
    </row>
    <row r="1458" spans="1:4" x14ac:dyDescent="0.25">
      <c r="A1458" s="6">
        <v>52090503</v>
      </c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21"/>
      <c r="D1460" s="21"/>
    </row>
    <row r="1461" spans="1:4" ht="15.75" thickBot="1" x14ac:dyDescent="0.3">
      <c r="A1461" s="9" t="s">
        <v>18</v>
      </c>
      <c r="B1461" s="10"/>
      <c r="C1461" s="11"/>
      <c r="D1461" s="11"/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>
        <v>52100501</v>
      </c>
      <c r="B1468" s="7" t="s">
        <v>207</v>
      </c>
      <c r="C1468" s="8"/>
      <c r="D1468" s="8"/>
    </row>
    <row r="1469" spans="1:4" x14ac:dyDescent="0.25">
      <c r="A1469" s="6">
        <v>52100502</v>
      </c>
      <c r="B1469" s="7" t="s">
        <v>208</v>
      </c>
      <c r="C1469" s="8"/>
      <c r="D1469" s="8"/>
    </row>
    <row r="1470" spans="1:4" x14ac:dyDescent="0.25">
      <c r="A1470" s="6">
        <v>52100503</v>
      </c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21"/>
      <c r="D1472" s="21"/>
    </row>
    <row r="1473" spans="1:4" ht="15.75" thickBot="1" x14ac:dyDescent="0.3">
      <c r="A1473" s="9" t="s">
        <v>18</v>
      </c>
      <c r="B1473" s="10"/>
      <c r="C1473" s="11"/>
      <c r="D1473" s="11"/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>
        <v>52110501</v>
      </c>
      <c r="B1480" s="7" t="s">
        <v>207</v>
      </c>
      <c r="C1480" s="8"/>
      <c r="D1480" s="8"/>
    </row>
    <row r="1481" spans="1:4" x14ac:dyDescent="0.25">
      <c r="A1481" s="6">
        <v>52110502</v>
      </c>
      <c r="B1481" s="7" t="s">
        <v>208</v>
      </c>
      <c r="C1481" s="8"/>
      <c r="D1481" s="8"/>
    </row>
    <row r="1482" spans="1:4" x14ac:dyDescent="0.25">
      <c r="A1482" s="6">
        <v>52110503</v>
      </c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21"/>
      <c r="D1484" s="21"/>
    </row>
    <row r="1485" spans="1:4" ht="15.75" thickBot="1" x14ac:dyDescent="0.3">
      <c r="A1485" s="9" t="s">
        <v>18</v>
      </c>
      <c r="B1485" s="10"/>
      <c r="C1485" s="11"/>
      <c r="D1485" s="11"/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>
        <v>52120501</v>
      </c>
      <c r="B1492" s="7" t="s">
        <v>207</v>
      </c>
      <c r="C1492" s="8"/>
      <c r="D1492" s="8"/>
    </row>
    <row r="1493" spans="1:4" x14ac:dyDescent="0.25">
      <c r="A1493" s="6">
        <v>52120502</v>
      </c>
      <c r="B1493" s="7" t="s">
        <v>208</v>
      </c>
      <c r="C1493" s="8"/>
      <c r="D1493" s="8"/>
    </row>
    <row r="1494" spans="1:4" x14ac:dyDescent="0.25">
      <c r="A1494" s="6">
        <v>52120503</v>
      </c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21"/>
      <c r="D1496" s="21"/>
    </row>
    <row r="1497" spans="1:4" ht="15.75" thickBot="1" x14ac:dyDescent="0.3">
      <c r="A1497" s="9" t="s">
        <v>18</v>
      </c>
      <c r="B1497" s="10"/>
      <c r="C1497" s="11">
        <v>0</v>
      </c>
      <c r="D1497" s="11"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>
        <v>52130501</v>
      </c>
      <c r="B1504" s="7" t="s">
        <v>207</v>
      </c>
      <c r="C1504" s="8"/>
      <c r="D1504" s="8"/>
    </row>
    <row r="1505" spans="1:4" x14ac:dyDescent="0.25">
      <c r="A1505" s="6">
        <v>52130502</v>
      </c>
      <c r="B1505" s="7" t="s">
        <v>208</v>
      </c>
      <c r="C1505" s="8"/>
      <c r="D1505" s="8"/>
    </row>
    <row r="1506" spans="1:4" x14ac:dyDescent="0.25">
      <c r="A1506" s="6">
        <v>52130503</v>
      </c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21"/>
      <c r="D1508" s="21"/>
    </row>
    <row r="1509" spans="1:4" ht="15.75" thickBot="1" x14ac:dyDescent="0.3">
      <c r="A1509" s="9" t="s">
        <v>18</v>
      </c>
      <c r="B1509" s="10"/>
      <c r="C1509" s="11">
        <v>0</v>
      </c>
      <c r="D1509" s="11"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>
        <v>52140501</v>
      </c>
      <c r="B1516" s="7" t="s">
        <v>207</v>
      </c>
      <c r="C1516" s="8"/>
      <c r="D1516" s="8"/>
    </row>
    <row r="1517" spans="1:4" x14ac:dyDescent="0.25">
      <c r="A1517" s="6">
        <v>52140502</v>
      </c>
      <c r="B1517" s="7" t="s">
        <v>208</v>
      </c>
      <c r="C1517" s="8"/>
      <c r="D1517" s="8"/>
    </row>
    <row r="1518" spans="1:4" x14ac:dyDescent="0.25">
      <c r="A1518" s="6">
        <v>52140503</v>
      </c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21"/>
      <c r="D1520" s="21"/>
    </row>
    <row r="1521" spans="1:4" ht="15.75" thickBot="1" x14ac:dyDescent="0.3">
      <c r="A1521" s="9" t="s">
        <v>18</v>
      </c>
      <c r="B1521" s="10"/>
      <c r="C1521" s="11">
        <v>0</v>
      </c>
      <c r="D1521" s="11"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>
        <v>52150501</v>
      </c>
      <c r="B1528" s="7" t="s">
        <v>207</v>
      </c>
      <c r="C1528" s="8"/>
      <c r="D1528" s="8"/>
    </row>
    <row r="1529" spans="1:4" x14ac:dyDescent="0.25">
      <c r="A1529" s="6">
        <v>52150502</v>
      </c>
      <c r="B1529" s="7" t="s">
        <v>208</v>
      </c>
      <c r="C1529" s="8"/>
      <c r="D1529" s="8"/>
    </row>
    <row r="1530" spans="1:4" x14ac:dyDescent="0.25">
      <c r="A1530" s="6">
        <v>52150503</v>
      </c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21"/>
      <c r="D1532" s="21"/>
    </row>
    <row r="1533" spans="1:4" ht="15.75" thickBot="1" x14ac:dyDescent="0.3">
      <c r="A1533" s="9" t="s">
        <v>18</v>
      </c>
      <c r="B1533" s="10"/>
      <c r="C1533" s="11">
        <v>0</v>
      </c>
      <c r="D1533" s="11"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>
        <v>52160801</v>
      </c>
      <c r="B1543" s="7" t="s">
        <v>207</v>
      </c>
      <c r="C1543" s="8"/>
      <c r="D1543" s="8"/>
    </row>
    <row r="1544" spans="1:4" x14ac:dyDescent="0.25">
      <c r="A1544" s="6">
        <v>52160802</v>
      </c>
      <c r="B1544" s="7" t="s">
        <v>208</v>
      </c>
      <c r="C1544" s="8"/>
      <c r="D1544" s="8"/>
    </row>
    <row r="1545" spans="1:4" x14ac:dyDescent="0.25">
      <c r="A1545" s="6">
        <v>52160803</v>
      </c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21"/>
      <c r="D1548" s="21"/>
    </row>
    <row r="1549" spans="1:4" ht="15.75" thickBot="1" x14ac:dyDescent="0.3">
      <c r="A1549" s="9" t="s">
        <v>18</v>
      </c>
      <c r="B1549" s="10"/>
      <c r="C1549" s="11">
        <v>0</v>
      </c>
      <c r="D1549" s="11"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>
        <v>52170801</v>
      </c>
      <c r="B1559" s="7" t="s">
        <v>207</v>
      </c>
      <c r="C1559" s="8"/>
      <c r="D1559" s="8"/>
    </row>
    <row r="1560" spans="1:4" x14ac:dyDescent="0.25">
      <c r="A1560" s="6">
        <v>52170802</v>
      </c>
      <c r="B1560" s="7" t="s">
        <v>208</v>
      </c>
      <c r="C1560" s="8"/>
      <c r="D1560" s="8"/>
    </row>
    <row r="1561" spans="1:4" x14ac:dyDescent="0.25">
      <c r="A1561" s="6">
        <v>52170803</v>
      </c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21"/>
      <c r="D1564" s="21"/>
    </row>
    <row r="1565" spans="1:4" ht="15.75" thickBot="1" x14ac:dyDescent="0.3">
      <c r="A1565" s="9" t="s">
        <v>18</v>
      </c>
      <c r="B1565" s="10"/>
      <c r="C1565" s="11">
        <v>0</v>
      </c>
      <c r="D1565" s="11"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v>0</v>
      </c>
      <c r="D1609" s="11"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>
        <v>158065791</v>
      </c>
      <c r="D1612" s="8">
        <v>288561294</v>
      </c>
    </row>
    <row r="1613" spans="1:4" x14ac:dyDescent="0.25">
      <c r="A1613" s="6">
        <v>530102</v>
      </c>
      <c r="B1613" s="7" t="s">
        <v>95</v>
      </c>
      <c r="C1613" s="8">
        <v>45611497</v>
      </c>
      <c r="D1613" s="8">
        <v>85990</v>
      </c>
    </row>
    <row r="1614" spans="1:4" x14ac:dyDescent="0.25">
      <c r="A1614" s="6">
        <v>530103</v>
      </c>
      <c r="B1614" s="7" t="s">
        <v>96</v>
      </c>
      <c r="C1614" s="8">
        <v>25160102</v>
      </c>
      <c r="D1614" s="8">
        <v>13773443</v>
      </c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>
        <v>22637257</v>
      </c>
      <c r="D1616" s="8">
        <v>22970369</v>
      </c>
    </row>
    <row r="1617" spans="1:4" x14ac:dyDescent="0.25">
      <c r="A1617" s="6">
        <v>530106</v>
      </c>
      <c r="B1617" s="7" t="s">
        <v>99</v>
      </c>
      <c r="C1617" s="8">
        <v>1007790152</v>
      </c>
      <c r="D1617" s="8">
        <v>717864610</v>
      </c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>
        <v>49706244</v>
      </c>
      <c r="D1619" s="8">
        <v>43139784</v>
      </c>
    </row>
    <row r="1620" spans="1:4" x14ac:dyDescent="0.25">
      <c r="A1620" s="6">
        <v>530109</v>
      </c>
      <c r="B1620" s="7" t="s">
        <v>102</v>
      </c>
      <c r="C1620" s="8">
        <v>25146431</v>
      </c>
      <c r="D1620" s="8">
        <v>14250737</v>
      </c>
    </row>
    <row r="1621" spans="1:4" x14ac:dyDescent="0.25">
      <c r="A1621" s="6">
        <v>530110</v>
      </c>
      <c r="B1621" s="7" t="s">
        <v>103</v>
      </c>
      <c r="C1621" s="8"/>
      <c r="D1621" s="8"/>
    </row>
    <row r="1622" spans="1:4" x14ac:dyDescent="0.25">
      <c r="A1622" s="6">
        <v>530111</v>
      </c>
      <c r="B1622" s="7" t="s">
        <v>104</v>
      </c>
      <c r="C1622" s="8">
        <v>30891537</v>
      </c>
      <c r="D1622" s="8">
        <v>29117376</v>
      </c>
    </row>
    <row r="1623" spans="1:4" x14ac:dyDescent="0.25">
      <c r="A1623" s="6">
        <v>530112</v>
      </c>
      <c r="B1623" s="7" t="s">
        <v>105</v>
      </c>
      <c r="C1623" s="8">
        <v>918757</v>
      </c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21">
        <v>2229200</v>
      </c>
      <c r="D1626" s="21"/>
    </row>
    <row r="1627" spans="1:4" ht="15.75" thickBot="1" x14ac:dyDescent="0.3">
      <c r="A1627" s="9" t="s">
        <v>18</v>
      </c>
      <c r="B1627" s="10"/>
      <c r="C1627" s="11">
        <f>SUM(C1612:C1626)</f>
        <v>1368156968</v>
      </c>
      <c r="D1627" s="11">
        <f>SUM(D1612:D1626)</f>
        <v>1129763603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>
        <v>85665736</v>
      </c>
      <c r="D1629" s="8">
        <v>92515222</v>
      </c>
    </row>
    <row r="1630" spans="1:4" x14ac:dyDescent="0.25">
      <c r="A1630" s="6">
        <v>530202</v>
      </c>
      <c r="B1630" s="7" t="s">
        <v>95</v>
      </c>
      <c r="C1630" s="8">
        <v>77392514</v>
      </c>
      <c r="D1630" s="8">
        <v>75843416</v>
      </c>
    </row>
    <row r="1631" spans="1:4" x14ac:dyDescent="0.25">
      <c r="A1631" s="6">
        <v>530203</v>
      </c>
      <c r="B1631" s="7" t="s">
        <v>96</v>
      </c>
      <c r="C1631" s="8">
        <v>1741049</v>
      </c>
      <c r="D1631" s="8">
        <v>1693929</v>
      </c>
    </row>
    <row r="1632" spans="1:4" x14ac:dyDescent="0.25">
      <c r="A1632" s="6">
        <v>530204</v>
      </c>
      <c r="B1632" s="7" t="s">
        <v>97</v>
      </c>
      <c r="C1632" s="8">
        <v>644499</v>
      </c>
      <c r="D1632" s="8">
        <v>605763</v>
      </c>
    </row>
    <row r="1633" spans="1:4" x14ac:dyDescent="0.25">
      <c r="A1633" s="6">
        <v>530205</v>
      </c>
      <c r="B1633" s="7" t="s">
        <v>98</v>
      </c>
      <c r="C1633" s="8">
        <v>17142738</v>
      </c>
      <c r="D1633" s="8">
        <v>11900323</v>
      </c>
    </row>
    <row r="1634" spans="1:4" x14ac:dyDescent="0.25">
      <c r="A1634" s="6">
        <v>530206</v>
      </c>
      <c r="B1634" s="7" t="s">
        <v>99</v>
      </c>
      <c r="C1634" s="8">
        <v>315515441</v>
      </c>
      <c r="D1634" s="8">
        <v>290901787</v>
      </c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>
        <v>51284493</v>
      </c>
      <c r="D1636" s="8">
        <v>44972008</v>
      </c>
    </row>
    <row r="1637" spans="1:4" x14ac:dyDescent="0.25">
      <c r="A1637" s="6">
        <v>530209</v>
      </c>
      <c r="B1637" s="7" t="s">
        <v>102</v>
      </c>
      <c r="C1637" s="8">
        <v>15220685</v>
      </c>
      <c r="D1637" s="8">
        <v>11308406</v>
      </c>
    </row>
    <row r="1638" spans="1:4" x14ac:dyDescent="0.25">
      <c r="A1638" s="6">
        <v>530210</v>
      </c>
      <c r="B1638" s="7" t="s">
        <v>103</v>
      </c>
      <c r="C1638" s="8"/>
      <c r="D1638" s="8"/>
    </row>
    <row r="1639" spans="1:4" x14ac:dyDescent="0.25">
      <c r="A1639" s="6">
        <v>530211</v>
      </c>
      <c r="B1639" s="7" t="s">
        <v>104</v>
      </c>
      <c r="C1639" s="8">
        <v>9589654</v>
      </c>
      <c r="D1639" s="8">
        <v>6576252</v>
      </c>
    </row>
    <row r="1640" spans="1:4" x14ac:dyDescent="0.25">
      <c r="A1640" s="6">
        <v>530212</v>
      </c>
      <c r="B1640" s="7" t="s">
        <v>105</v>
      </c>
      <c r="C1640" s="8">
        <v>1714367</v>
      </c>
      <c r="D1640" s="8">
        <v>1078739</v>
      </c>
    </row>
    <row r="1641" spans="1:4" x14ac:dyDescent="0.25">
      <c r="A1641" s="6">
        <v>530213</v>
      </c>
      <c r="B1641" s="7" t="s">
        <v>106</v>
      </c>
      <c r="C1641" s="8"/>
      <c r="D1641" s="8"/>
    </row>
    <row r="1642" spans="1:4" x14ac:dyDescent="0.25">
      <c r="A1642" s="6">
        <v>530214</v>
      </c>
      <c r="B1642" s="7" t="s">
        <v>107</v>
      </c>
      <c r="C1642" s="8">
        <v>996557</v>
      </c>
      <c r="D1642" s="8">
        <v>346424</v>
      </c>
    </row>
    <row r="1643" spans="1:4" ht="15.75" thickBot="1" x14ac:dyDescent="0.3">
      <c r="A1643" s="19">
        <v>530215</v>
      </c>
      <c r="B1643" s="20" t="s">
        <v>108</v>
      </c>
      <c r="C1643" s="21">
        <v>2935712</v>
      </c>
      <c r="D1643" s="21">
        <v>2435768</v>
      </c>
    </row>
    <row r="1644" spans="1:4" ht="15.75" thickBot="1" x14ac:dyDescent="0.3">
      <c r="A1644" s="9" t="s">
        <v>18</v>
      </c>
      <c r="B1644" s="10"/>
      <c r="C1644" s="11">
        <f>SUM(C1629:C1643)</f>
        <v>579843445</v>
      </c>
      <c r="D1644" s="11">
        <f>SUM(D1629:D1643)</f>
        <v>540178037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>
        <v>36561287</v>
      </c>
      <c r="D1646" s="8">
        <v>31191966</v>
      </c>
    </row>
    <row r="1647" spans="1:4" x14ac:dyDescent="0.25">
      <c r="A1647" s="6">
        <v>530302</v>
      </c>
      <c r="B1647" s="7" t="s">
        <v>95</v>
      </c>
      <c r="C1647" s="8">
        <v>30327987</v>
      </c>
      <c r="D1647" s="8">
        <v>27772796</v>
      </c>
    </row>
    <row r="1648" spans="1:4" x14ac:dyDescent="0.25">
      <c r="A1648" s="6">
        <v>530303</v>
      </c>
      <c r="B1648" s="7" t="s">
        <v>96</v>
      </c>
      <c r="C1648" s="8">
        <v>677572</v>
      </c>
      <c r="D1648" s="8">
        <v>473643</v>
      </c>
    </row>
    <row r="1649" spans="1:4" x14ac:dyDescent="0.25">
      <c r="A1649" s="6">
        <v>530304</v>
      </c>
      <c r="B1649" s="7" t="s">
        <v>97</v>
      </c>
      <c r="C1649" s="8">
        <v>242305</v>
      </c>
      <c r="D1649" s="8">
        <v>242631</v>
      </c>
    </row>
    <row r="1650" spans="1:4" x14ac:dyDescent="0.25">
      <c r="A1650" s="6">
        <v>530305</v>
      </c>
      <c r="B1650" s="7" t="s">
        <v>98</v>
      </c>
      <c r="C1650" s="8">
        <v>1785069</v>
      </c>
      <c r="D1650" s="8">
        <v>1934049</v>
      </c>
    </row>
    <row r="1651" spans="1:4" x14ac:dyDescent="0.25">
      <c r="A1651" s="6">
        <v>530306</v>
      </c>
      <c r="B1651" s="7" t="s">
        <v>99</v>
      </c>
      <c r="C1651" s="8">
        <v>116360715</v>
      </c>
      <c r="D1651" s="8">
        <v>104398786</v>
      </c>
    </row>
    <row r="1652" spans="1:4" x14ac:dyDescent="0.25">
      <c r="A1652" s="6">
        <v>530307</v>
      </c>
      <c r="B1652" s="7" t="s">
        <v>100</v>
      </c>
      <c r="C1652" s="8"/>
      <c r="D1652" s="8"/>
    </row>
    <row r="1653" spans="1:4" x14ac:dyDescent="0.25">
      <c r="A1653" s="6">
        <v>530308</v>
      </c>
      <c r="B1653" s="7" t="s">
        <v>101</v>
      </c>
      <c r="C1653" s="8">
        <v>17988803</v>
      </c>
      <c r="D1653" s="8">
        <v>16136722</v>
      </c>
    </row>
    <row r="1654" spans="1:4" x14ac:dyDescent="0.25">
      <c r="A1654" s="6">
        <v>530309</v>
      </c>
      <c r="B1654" s="7" t="s">
        <v>102</v>
      </c>
      <c r="C1654" s="8">
        <v>4523362</v>
      </c>
      <c r="D1654" s="8">
        <v>3696418</v>
      </c>
    </row>
    <row r="1655" spans="1:4" x14ac:dyDescent="0.25">
      <c r="A1655" s="6">
        <v>530310</v>
      </c>
      <c r="B1655" s="7" t="s">
        <v>103</v>
      </c>
      <c r="C1655" s="8"/>
      <c r="D1655" s="8"/>
    </row>
    <row r="1656" spans="1:4" x14ac:dyDescent="0.25">
      <c r="A1656" s="6">
        <v>530311</v>
      </c>
      <c r="B1656" s="7" t="s">
        <v>104</v>
      </c>
      <c r="C1656" s="8">
        <v>2630501</v>
      </c>
      <c r="D1656" s="8">
        <v>3052719</v>
      </c>
    </row>
    <row r="1657" spans="1:4" x14ac:dyDescent="0.25">
      <c r="A1657" s="6">
        <v>530312</v>
      </c>
      <c r="B1657" s="7" t="s">
        <v>105</v>
      </c>
      <c r="C1657" s="8">
        <v>431496</v>
      </c>
      <c r="D1657" s="8">
        <v>394291</v>
      </c>
    </row>
    <row r="1658" spans="1:4" x14ac:dyDescent="0.25">
      <c r="A1658" s="6">
        <v>530313</v>
      </c>
      <c r="B1658" s="7" t="s">
        <v>106</v>
      </c>
      <c r="C1658" s="8"/>
      <c r="D1658" s="8"/>
    </row>
    <row r="1659" spans="1:4" x14ac:dyDescent="0.25">
      <c r="A1659" s="6">
        <v>530314</v>
      </c>
      <c r="B1659" s="7" t="s">
        <v>107</v>
      </c>
      <c r="C1659" s="8">
        <v>138570</v>
      </c>
      <c r="D1659" s="8">
        <v>20589</v>
      </c>
    </row>
    <row r="1660" spans="1:4" ht="15.75" thickBot="1" x14ac:dyDescent="0.3">
      <c r="A1660" s="19">
        <v>530315</v>
      </c>
      <c r="B1660" s="20" t="s">
        <v>108</v>
      </c>
      <c r="C1660" s="21">
        <v>974307</v>
      </c>
      <c r="D1660" s="21">
        <v>892344</v>
      </c>
    </row>
    <row r="1661" spans="1:4" ht="15.75" thickBot="1" x14ac:dyDescent="0.3">
      <c r="A1661" s="9" t="s">
        <v>18</v>
      </c>
      <c r="B1661" s="10"/>
      <c r="C1661" s="11">
        <f>SUM(C1646:C1660)</f>
        <v>212641974</v>
      </c>
      <c r="D1661" s="11">
        <f>SUM(D1646:D1660)</f>
        <v>190206954</v>
      </c>
    </row>
    <row r="1662" spans="1:4" x14ac:dyDescent="0.25">
      <c r="A1662" s="12">
        <v>5304</v>
      </c>
      <c r="B1662" s="13" t="s">
        <v>418</v>
      </c>
      <c r="C1662" s="14"/>
      <c r="D1662" s="14"/>
    </row>
    <row r="1663" spans="1:4" x14ac:dyDescent="0.25">
      <c r="A1663" s="6">
        <v>530401</v>
      </c>
      <c r="B1663" s="7" t="s">
        <v>94</v>
      </c>
      <c r="C1663" s="8">
        <v>85713516</v>
      </c>
      <c r="D1663" s="8">
        <v>87646243</v>
      </c>
    </row>
    <row r="1664" spans="1:4" x14ac:dyDescent="0.25">
      <c r="A1664" s="6">
        <v>530402</v>
      </c>
      <c r="B1664" s="7" t="s">
        <v>95</v>
      </c>
      <c r="C1664" s="8">
        <v>35268197</v>
      </c>
      <c r="D1664" s="8">
        <v>37018762</v>
      </c>
    </row>
    <row r="1665" spans="1:4" x14ac:dyDescent="0.25">
      <c r="A1665" s="6">
        <v>530403</v>
      </c>
      <c r="B1665" s="7" t="s">
        <v>96</v>
      </c>
      <c r="C1665" s="8">
        <v>4216520</v>
      </c>
      <c r="D1665" s="8">
        <v>2969505</v>
      </c>
    </row>
    <row r="1666" spans="1:4" x14ac:dyDescent="0.25">
      <c r="A1666" s="6">
        <v>530404</v>
      </c>
      <c r="B1666" s="7" t="s">
        <v>97</v>
      </c>
      <c r="C1666" s="8"/>
      <c r="D1666" s="8">
        <v>484093</v>
      </c>
    </row>
    <row r="1667" spans="1:4" x14ac:dyDescent="0.25">
      <c r="A1667" s="6">
        <v>530405</v>
      </c>
      <c r="B1667" s="7" t="s">
        <v>98</v>
      </c>
      <c r="C1667" s="8">
        <v>5036811</v>
      </c>
      <c r="D1667" s="8">
        <v>3294611</v>
      </c>
    </row>
    <row r="1668" spans="1:4" x14ac:dyDescent="0.25">
      <c r="A1668" s="6">
        <v>530406</v>
      </c>
      <c r="B1668" s="7" t="s">
        <v>99</v>
      </c>
      <c r="C1668" s="8">
        <v>2591698</v>
      </c>
      <c r="D1668" s="8">
        <v>2567806</v>
      </c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>
        <v>27878196</v>
      </c>
      <c r="D1670" s="8">
        <v>25586089</v>
      </c>
    </row>
    <row r="1671" spans="1:4" x14ac:dyDescent="0.25">
      <c r="A1671" s="6">
        <v>530409</v>
      </c>
      <c r="B1671" s="7" t="s">
        <v>102</v>
      </c>
      <c r="C1671" s="8">
        <v>11089919</v>
      </c>
      <c r="D1671" s="8">
        <v>8661700</v>
      </c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>
        <v>7457622</v>
      </c>
      <c r="D1673" s="8">
        <v>5560020</v>
      </c>
    </row>
    <row r="1674" spans="1:4" x14ac:dyDescent="0.25">
      <c r="A1674" s="6">
        <v>530412</v>
      </c>
      <c r="B1674" s="7" t="s">
        <v>105</v>
      </c>
      <c r="C1674" s="8">
        <v>1236257</v>
      </c>
      <c r="D1674" s="8">
        <v>666390</v>
      </c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>
        <v>639916</v>
      </c>
      <c r="D1676" s="8">
        <v>225374</v>
      </c>
    </row>
    <row r="1677" spans="1:4" ht="15.75" thickBot="1" x14ac:dyDescent="0.3">
      <c r="A1677" s="19">
        <v>530415</v>
      </c>
      <c r="B1677" s="20" t="s">
        <v>108</v>
      </c>
      <c r="C1677" s="21">
        <v>1874861</v>
      </c>
      <c r="D1677" s="21">
        <v>1553892</v>
      </c>
    </row>
    <row r="1678" spans="1:4" ht="15.75" thickBot="1" x14ac:dyDescent="0.3">
      <c r="A1678" s="9" t="s">
        <v>18</v>
      </c>
      <c r="B1678" s="10"/>
      <c r="C1678" s="11">
        <f>SUM(C1663:C1677)</f>
        <v>183003513</v>
      </c>
      <c r="D1678" s="11">
        <f>SUM(D1663:D1677)</f>
        <v>176234485</v>
      </c>
    </row>
    <row r="1679" spans="1:4" x14ac:dyDescent="0.25">
      <c r="A1679" s="12">
        <v>5305</v>
      </c>
      <c r="B1679" s="13" t="s">
        <v>419</v>
      </c>
      <c r="C1679" s="14"/>
      <c r="D1679" s="14"/>
    </row>
    <row r="1680" spans="1:4" x14ac:dyDescent="0.25">
      <c r="A1680" s="6">
        <v>530501</v>
      </c>
      <c r="B1680" s="7" t="s">
        <v>94</v>
      </c>
      <c r="C1680" s="8">
        <v>24006133</v>
      </c>
      <c r="D1680" s="8">
        <v>37330736</v>
      </c>
    </row>
    <row r="1681" spans="1:4" x14ac:dyDescent="0.25">
      <c r="A1681" s="6">
        <v>530502</v>
      </c>
      <c r="B1681" s="7" t="s">
        <v>95</v>
      </c>
      <c r="C1681" s="8">
        <v>21589174</v>
      </c>
      <c r="D1681" s="8">
        <v>31353423</v>
      </c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21"/>
      <c r="D1694" s="21"/>
    </row>
    <row r="1695" spans="1:4" ht="15.75" thickBot="1" x14ac:dyDescent="0.3">
      <c r="A1695" s="9" t="s">
        <v>18</v>
      </c>
      <c r="B1695" s="10"/>
      <c r="C1695" s="11">
        <f>SUM(C1680:C1694)</f>
        <v>45595307</v>
      </c>
      <c r="D1695" s="11">
        <f>SUM(D1680:D1694)</f>
        <v>68684159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>
        <v>470870020</v>
      </c>
      <c r="D1697" s="8">
        <v>453577075</v>
      </c>
    </row>
    <row r="1698" spans="1:4" x14ac:dyDescent="0.25">
      <c r="A1698" s="6">
        <v>530602</v>
      </c>
      <c r="B1698" s="7" t="s">
        <v>95</v>
      </c>
      <c r="C1698" s="8">
        <v>366317279</v>
      </c>
      <c r="D1698" s="8">
        <v>343874611</v>
      </c>
    </row>
    <row r="1699" spans="1:4" x14ac:dyDescent="0.25">
      <c r="A1699" s="6">
        <v>530603</v>
      </c>
      <c r="B1699" s="7" t="s">
        <v>96</v>
      </c>
      <c r="C1699" s="8">
        <v>20565410</v>
      </c>
      <c r="D1699" s="8">
        <v>30426574</v>
      </c>
    </row>
    <row r="1700" spans="1:4" x14ac:dyDescent="0.25">
      <c r="A1700" s="6">
        <v>530604</v>
      </c>
      <c r="B1700" s="7" t="s">
        <v>97</v>
      </c>
      <c r="C1700" s="8">
        <v>479272</v>
      </c>
      <c r="D1700" s="8">
        <v>11446287</v>
      </c>
    </row>
    <row r="1701" spans="1:4" x14ac:dyDescent="0.25">
      <c r="A1701" s="6">
        <v>530605</v>
      </c>
      <c r="B1701" s="7" t="s">
        <v>98</v>
      </c>
      <c r="C1701" s="8">
        <v>83116747</v>
      </c>
      <c r="D1701" s="8">
        <v>46167389</v>
      </c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>
        <v>106712888</v>
      </c>
      <c r="D1704" s="8">
        <v>85745743</v>
      </c>
    </row>
    <row r="1705" spans="1:4" x14ac:dyDescent="0.25">
      <c r="A1705" s="6">
        <v>530609</v>
      </c>
      <c r="B1705" s="7" t="s">
        <v>102</v>
      </c>
      <c r="C1705" s="8">
        <v>63883260</v>
      </c>
      <c r="D1705" s="8">
        <v>44185899</v>
      </c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>
        <v>31012718</v>
      </c>
      <c r="D1707" s="8">
        <v>26631653</v>
      </c>
    </row>
    <row r="1708" spans="1:4" x14ac:dyDescent="0.25">
      <c r="A1708" s="6">
        <v>530612</v>
      </c>
      <c r="B1708" s="7" t="s">
        <v>105</v>
      </c>
      <c r="C1708" s="8">
        <v>9295164</v>
      </c>
      <c r="D1708" s="8">
        <v>5010454</v>
      </c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>
        <v>4811401</v>
      </c>
      <c r="D1710" s="8">
        <v>1694541</v>
      </c>
    </row>
    <row r="1711" spans="1:4" ht="15.75" thickBot="1" x14ac:dyDescent="0.3">
      <c r="A1711" s="19">
        <v>530615</v>
      </c>
      <c r="B1711" s="20" t="s">
        <v>108</v>
      </c>
      <c r="C1711" s="21">
        <v>14011381</v>
      </c>
      <c r="D1711" s="21">
        <v>11682137</v>
      </c>
    </row>
    <row r="1712" spans="1:4" ht="15.75" thickBot="1" x14ac:dyDescent="0.3">
      <c r="A1712" s="9" t="s">
        <v>18</v>
      </c>
      <c r="B1712" s="10"/>
      <c r="C1712" s="11">
        <f>SUM(C1697:C1711)</f>
        <v>1171075540</v>
      </c>
      <c r="D1712" s="11">
        <f>SUM(D1697:D1711)</f>
        <v>1060442363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>
        <v>46556896</v>
      </c>
      <c r="D1714" s="8">
        <v>112189327</v>
      </c>
    </row>
    <row r="1715" spans="1:4" x14ac:dyDescent="0.25">
      <c r="A1715" s="6">
        <v>530702</v>
      </c>
      <c r="B1715" s="7" t="s">
        <v>95</v>
      </c>
      <c r="C1715" s="8">
        <v>35317740</v>
      </c>
      <c r="D1715" s="8">
        <v>27282289</v>
      </c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>
        <v>64575</v>
      </c>
    </row>
    <row r="1719" spans="1:4" x14ac:dyDescent="0.25">
      <c r="A1719" s="6">
        <v>530706</v>
      </c>
      <c r="B1719" s="7" t="s">
        <v>99</v>
      </c>
      <c r="C1719" s="8">
        <v>71783727</v>
      </c>
      <c r="D1719" s="8">
        <v>82833827</v>
      </c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>
        <v>4476573</v>
      </c>
      <c r="D1721" s="8">
        <v>7523496</v>
      </c>
    </row>
    <row r="1722" spans="1:4" x14ac:dyDescent="0.25">
      <c r="A1722" s="6">
        <v>530709</v>
      </c>
      <c r="B1722" s="7" t="s">
        <v>102</v>
      </c>
      <c r="C1722" s="8">
        <v>7252456</v>
      </c>
      <c r="D1722" s="8">
        <v>13933526</v>
      </c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>
        <v>22093093</v>
      </c>
      <c r="D1724" s="8">
        <v>4326311</v>
      </c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21"/>
      <c r="D1728" s="21"/>
    </row>
    <row r="1729" spans="1:4" ht="15.75" thickBot="1" x14ac:dyDescent="0.3">
      <c r="A1729" s="9" t="s">
        <v>18</v>
      </c>
      <c r="B1729" s="10"/>
      <c r="C1729" s="11">
        <f>SUM(C1714:C1728)</f>
        <v>187480485</v>
      </c>
      <c r="D1729" s="11">
        <f>SUM(D1714:D1728)</f>
        <v>248153351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>
        <v>1190306847</v>
      </c>
      <c r="D1731" s="8">
        <v>989868008</v>
      </c>
    </row>
    <row r="1732" spans="1:4" x14ac:dyDescent="0.25">
      <c r="A1732" s="6">
        <v>530802</v>
      </c>
      <c r="B1732" s="7" t="s">
        <v>95</v>
      </c>
      <c r="C1732" s="8">
        <v>203922547</v>
      </c>
      <c r="D1732" s="8">
        <v>215933485</v>
      </c>
    </row>
    <row r="1733" spans="1:4" x14ac:dyDescent="0.25">
      <c r="A1733" s="6">
        <v>530803</v>
      </c>
      <c r="B1733" s="7" t="s">
        <v>96</v>
      </c>
      <c r="C1733" s="8">
        <v>57024126</v>
      </c>
      <c r="D1733" s="8">
        <v>6675528</v>
      </c>
    </row>
    <row r="1734" spans="1:4" x14ac:dyDescent="0.25">
      <c r="A1734" s="6">
        <v>530804</v>
      </c>
      <c r="B1734" s="7" t="s">
        <v>97</v>
      </c>
      <c r="C1734" s="8">
        <v>0</v>
      </c>
      <c r="D1734" s="8"/>
    </row>
    <row r="1735" spans="1:4" x14ac:dyDescent="0.25">
      <c r="A1735" s="6">
        <v>530805</v>
      </c>
      <c r="B1735" s="7" t="s">
        <v>98</v>
      </c>
      <c r="C1735" s="8">
        <v>48124629</v>
      </c>
      <c r="D1735" s="8">
        <v>50189943</v>
      </c>
    </row>
    <row r="1736" spans="1:4" x14ac:dyDescent="0.25">
      <c r="A1736" s="6">
        <v>530806</v>
      </c>
      <c r="B1736" s="7" t="s">
        <v>99</v>
      </c>
      <c r="C1736" s="8">
        <v>24441015</v>
      </c>
      <c r="D1736" s="8">
        <v>14340387</v>
      </c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>
        <v>199527844</v>
      </c>
      <c r="D1738" s="8">
        <v>179743478</v>
      </c>
    </row>
    <row r="1739" spans="1:4" x14ac:dyDescent="0.25">
      <c r="A1739" s="6">
        <v>530809</v>
      </c>
      <c r="B1739" s="7" t="s">
        <v>102</v>
      </c>
      <c r="C1739" s="8">
        <v>98309154</v>
      </c>
      <c r="D1739" s="8">
        <v>21816922</v>
      </c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>
        <v>12979036</v>
      </c>
      <c r="D1741" s="8">
        <v>12250984</v>
      </c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21">
        <v>332566</v>
      </c>
      <c r="D1745" s="21"/>
    </row>
    <row r="1746" spans="1:4" ht="15.75" thickBot="1" x14ac:dyDescent="0.3">
      <c r="A1746" s="9" t="s">
        <v>18</v>
      </c>
      <c r="B1746" s="10"/>
      <c r="C1746" s="11">
        <f>SUM(C1731:C1745)</f>
        <v>1834967764</v>
      </c>
      <c r="D1746" s="11">
        <f>SUM(D1731:D1745)</f>
        <v>1490818735</v>
      </c>
    </row>
    <row r="1747" spans="1:4" x14ac:dyDescent="0.25">
      <c r="A1747" s="12">
        <v>5309</v>
      </c>
      <c r="B1747" s="13" t="s">
        <v>420</v>
      </c>
      <c r="C1747" s="14"/>
      <c r="D1747" s="14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21"/>
      <c r="D1762" s="21"/>
    </row>
    <row r="1763" spans="1:4" ht="15.75" thickBot="1" x14ac:dyDescent="0.3">
      <c r="A1763" s="9" t="s">
        <v>18</v>
      </c>
      <c r="B1763" s="10"/>
      <c r="C1763" s="11">
        <v>0</v>
      </c>
      <c r="D1763" s="11"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>
        <v>44559692</v>
      </c>
      <c r="D1765" s="8">
        <v>33897472</v>
      </c>
    </row>
    <row r="1766" spans="1:4" x14ac:dyDescent="0.25">
      <c r="A1766" s="6">
        <v>531002</v>
      </c>
      <c r="B1766" s="7" t="s">
        <v>95</v>
      </c>
      <c r="C1766" s="8">
        <v>278096885</v>
      </c>
      <c r="D1766" s="8">
        <v>237462855</v>
      </c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/>
      <c r="D1770" s="8"/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/>
      <c r="D1772" s="8"/>
    </row>
    <row r="1773" spans="1:4" x14ac:dyDescent="0.25">
      <c r="A1773" s="6">
        <v>531009</v>
      </c>
      <c r="B1773" s="7" t="s">
        <v>102</v>
      </c>
      <c r="C1773" s="8"/>
      <c r="D1773" s="8"/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/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21"/>
      <c r="D1779" s="21"/>
    </row>
    <row r="1780" spans="1:4" ht="15.75" thickBot="1" x14ac:dyDescent="0.3">
      <c r="A1780" s="9" t="s">
        <v>18</v>
      </c>
      <c r="B1780" s="10"/>
      <c r="C1780" s="11">
        <f>SUM(C1765:C1779)</f>
        <v>322656577</v>
      </c>
      <c r="D1780" s="11">
        <f>SUM(D1765:D1779)</f>
        <v>271360327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>
        <v>804207453</v>
      </c>
      <c r="D1782" s="8">
        <v>730180862</v>
      </c>
    </row>
    <row r="1783" spans="1:4" x14ac:dyDescent="0.25">
      <c r="A1783" s="6">
        <v>531102</v>
      </c>
      <c r="B1783" s="7" t="s">
        <v>95</v>
      </c>
      <c r="C1783" s="8">
        <v>391112362</v>
      </c>
      <c r="D1783" s="8">
        <v>370433525</v>
      </c>
    </row>
    <row r="1784" spans="1:4" x14ac:dyDescent="0.25">
      <c r="A1784" s="6">
        <v>531103</v>
      </c>
      <c r="B1784" s="7" t="s">
        <v>96</v>
      </c>
      <c r="C1784" s="8">
        <v>21109748</v>
      </c>
      <c r="D1784" s="8">
        <v>19552721</v>
      </c>
    </row>
    <row r="1785" spans="1:4" x14ac:dyDescent="0.25">
      <c r="A1785" s="6">
        <v>531104</v>
      </c>
      <c r="B1785" s="7" t="s">
        <v>97</v>
      </c>
      <c r="C1785" s="8">
        <v>15570652</v>
      </c>
      <c r="D1785" s="8">
        <v>5171487</v>
      </c>
    </row>
    <row r="1786" spans="1:4" x14ac:dyDescent="0.25">
      <c r="A1786" s="6">
        <v>531105</v>
      </c>
      <c r="B1786" s="7" t="s">
        <v>98</v>
      </c>
      <c r="C1786" s="8">
        <v>28009343</v>
      </c>
      <c r="D1786" s="8">
        <v>19086482</v>
      </c>
    </row>
    <row r="1787" spans="1:4" x14ac:dyDescent="0.25">
      <c r="A1787" s="6">
        <v>531106</v>
      </c>
      <c r="B1787" s="7" t="s">
        <v>99</v>
      </c>
      <c r="C1787" s="8">
        <v>795356216</v>
      </c>
      <c r="D1787" s="8">
        <v>723061339</v>
      </c>
    </row>
    <row r="1788" spans="1:4" x14ac:dyDescent="0.25">
      <c r="A1788" s="6">
        <v>531107</v>
      </c>
      <c r="B1788" s="7" t="s">
        <v>100</v>
      </c>
      <c r="C1788" s="8"/>
      <c r="D1788" s="8"/>
    </row>
    <row r="1789" spans="1:4" x14ac:dyDescent="0.25">
      <c r="A1789" s="6">
        <v>531108</v>
      </c>
      <c r="B1789" s="7" t="s">
        <v>101</v>
      </c>
      <c r="C1789" s="8">
        <v>172287280</v>
      </c>
      <c r="D1789" s="8">
        <v>147847048</v>
      </c>
    </row>
    <row r="1790" spans="1:4" x14ac:dyDescent="0.25">
      <c r="A1790" s="6">
        <v>531109</v>
      </c>
      <c r="B1790" s="7" t="s">
        <v>102</v>
      </c>
      <c r="C1790" s="8">
        <v>84805631</v>
      </c>
      <c r="D1790" s="8">
        <v>43478401</v>
      </c>
    </row>
    <row r="1791" spans="1:4" x14ac:dyDescent="0.25">
      <c r="A1791" s="6">
        <v>531110</v>
      </c>
      <c r="B1791" s="7" t="s">
        <v>103</v>
      </c>
      <c r="C1791" s="8"/>
      <c r="D1791" s="8"/>
    </row>
    <row r="1792" spans="1:4" x14ac:dyDescent="0.25">
      <c r="A1792" s="6">
        <v>531111</v>
      </c>
      <c r="B1792" s="7" t="s">
        <v>104</v>
      </c>
      <c r="C1792" s="8">
        <v>35764800</v>
      </c>
      <c r="D1792" s="8">
        <v>24784198</v>
      </c>
    </row>
    <row r="1793" spans="1:4" x14ac:dyDescent="0.25">
      <c r="A1793" s="6">
        <v>531112</v>
      </c>
      <c r="B1793" s="7" t="s">
        <v>105</v>
      </c>
      <c r="C1793" s="8">
        <v>6329803</v>
      </c>
      <c r="D1793" s="8">
        <v>3768795</v>
      </c>
    </row>
    <row r="1794" spans="1:4" x14ac:dyDescent="0.25">
      <c r="A1794" s="6">
        <v>531113</v>
      </c>
      <c r="B1794" s="7" t="s">
        <v>106</v>
      </c>
      <c r="C1794" s="8"/>
      <c r="D1794" s="8"/>
    </row>
    <row r="1795" spans="1:4" x14ac:dyDescent="0.25">
      <c r="A1795" s="6">
        <v>531114</v>
      </c>
      <c r="B1795" s="7" t="s">
        <v>107</v>
      </c>
      <c r="C1795" s="8">
        <v>3207600</v>
      </c>
      <c r="D1795" s="8">
        <v>1129694</v>
      </c>
    </row>
    <row r="1796" spans="1:4" ht="15.75" thickBot="1" x14ac:dyDescent="0.3">
      <c r="A1796" s="19">
        <v>531115</v>
      </c>
      <c r="B1796" s="20" t="s">
        <v>108</v>
      </c>
      <c r="C1796" s="21">
        <v>9650855</v>
      </c>
      <c r="D1796" s="21">
        <v>7994564</v>
      </c>
    </row>
    <row r="1797" spans="1:4" ht="15.75" thickBot="1" x14ac:dyDescent="0.3">
      <c r="A1797" s="9" t="s">
        <v>18</v>
      </c>
      <c r="B1797" s="10"/>
      <c r="C1797" s="11">
        <f>SUM(C1782:C1796)</f>
        <v>2367411743</v>
      </c>
      <c r="D1797" s="11">
        <f>SUM(D1782:D1796)</f>
        <v>2096489116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>
        <v>650745047</v>
      </c>
      <c r="D1799" s="8">
        <v>511152357</v>
      </c>
    </row>
    <row r="1800" spans="1:4" x14ac:dyDescent="0.25">
      <c r="A1800" s="6">
        <v>531202</v>
      </c>
      <c r="B1800" s="7" t="s">
        <v>95</v>
      </c>
      <c r="C1800" s="8">
        <v>342362665</v>
      </c>
      <c r="D1800" s="8">
        <v>284878169</v>
      </c>
    </row>
    <row r="1801" spans="1:4" x14ac:dyDescent="0.25">
      <c r="A1801" s="6">
        <v>531203</v>
      </c>
      <c r="B1801" s="7" t="s">
        <v>96</v>
      </c>
      <c r="C1801" s="8">
        <v>14840841</v>
      </c>
      <c r="D1801" s="8">
        <v>15970604</v>
      </c>
    </row>
    <row r="1802" spans="1:4" x14ac:dyDescent="0.25">
      <c r="A1802" s="6">
        <v>531204</v>
      </c>
      <c r="B1802" s="7" t="s">
        <v>97</v>
      </c>
      <c r="C1802" s="8">
        <v>4578515</v>
      </c>
      <c r="D1802" s="8">
        <v>506435</v>
      </c>
    </row>
    <row r="1803" spans="1:4" x14ac:dyDescent="0.25">
      <c r="A1803" s="6">
        <v>531205</v>
      </c>
      <c r="B1803" s="7" t="s">
        <v>98</v>
      </c>
      <c r="C1803" s="8">
        <v>14463286</v>
      </c>
      <c r="D1803" s="8">
        <v>14747080</v>
      </c>
    </row>
    <row r="1804" spans="1:4" x14ac:dyDescent="0.25">
      <c r="A1804" s="6">
        <v>531206</v>
      </c>
      <c r="B1804" s="7" t="s">
        <v>99</v>
      </c>
      <c r="C1804" s="8">
        <v>38869686</v>
      </c>
      <c r="D1804" s="8">
        <v>39667602</v>
      </c>
    </row>
    <row r="1805" spans="1:4" x14ac:dyDescent="0.25">
      <c r="A1805" s="6">
        <v>531207</v>
      </c>
      <c r="B1805" s="7" t="s">
        <v>100</v>
      </c>
      <c r="C1805" s="8"/>
      <c r="D1805" s="8"/>
    </row>
    <row r="1806" spans="1:4" x14ac:dyDescent="0.25">
      <c r="A1806" s="6">
        <v>531208</v>
      </c>
      <c r="B1806" s="7" t="s">
        <v>101</v>
      </c>
      <c r="C1806" s="8">
        <v>109205087</v>
      </c>
      <c r="D1806" s="8">
        <v>90764549</v>
      </c>
    </row>
    <row r="1807" spans="1:4" x14ac:dyDescent="0.25">
      <c r="A1807" s="6">
        <v>531209</v>
      </c>
      <c r="B1807" s="7" t="s">
        <v>102</v>
      </c>
      <c r="C1807" s="8">
        <v>31974539</v>
      </c>
      <c r="D1807" s="8">
        <v>44292491</v>
      </c>
    </row>
    <row r="1808" spans="1:4" x14ac:dyDescent="0.25">
      <c r="A1808" s="6">
        <v>531210</v>
      </c>
      <c r="B1808" s="7" t="s">
        <v>103</v>
      </c>
      <c r="C1808" s="8"/>
      <c r="D1808" s="8"/>
    </row>
    <row r="1809" spans="1:4" x14ac:dyDescent="0.25">
      <c r="A1809" s="6">
        <v>531211</v>
      </c>
      <c r="B1809" s="7" t="s">
        <v>104</v>
      </c>
      <c r="C1809" s="8">
        <v>17283579</v>
      </c>
      <c r="D1809" s="8">
        <v>20595017</v>
      </c>
    </row>
    <row r="1810" spans="1:4" x14ac:dyDescent="0.25">
      <c r="A1810" s="6">
        <v>531212</v>
      </c>
      <c r="B1810" s="7" t="s">
        <v>105</v>
      </c>
      <c r="C1810" s="8">
        <v>2004181</v>
      </c>
      <c r="D1810" s="8">
        <v>2242311</v>
      </c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>
        <v>677817</v>
      </c>
      <c r="D1812" s="8">
        <v>-180193</v>
      </c>
    </row>
    <row r="1813" spans="1:4" ht="15.75" thickBot="1" x14ac:dyDescent="0.3">
      <c r="A1813" s="19">
        <v>531215</v>
      </c>
      <c r="B1813" s="20" t="s">
        <v>108</v>
      </c>
      <c r="C1813" s="21">
        <v>4672855</v>
      </c>
      <c r="D1813" s="21">
        <v>4317099</v>
      </c>
    </row>
    <row r="1814" spans="1:4" ht="15.75" thickBot="1" x14ac:dyDescent="0.3">
      <c r="A1814" s="9" t="s">
        <v>18</v>
      </c>
      <c r="B1814" s="10"/>
      <c r="C1814" s="11">
        <f>SUM(C1799:C1813)</f>
        <v>1231678098</v>
      </c>
      <c r="D1814" s="11">
        <f>SUM(D1799:D1813)</f>
        <v>1028953521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>
        <v>629729232</v>
      </c>
      <c r="D1816" s="8">
        <v>417052391</v>
      </c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>
        <v>19628993</v>
      </c>
      <c r="D1818" s="8">
        <v>12666876</v>
      </c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>
        <v>43989679</v>
      </c>
      <c r="D1820" s="8">
        <v>27763514</v>
      </c>
    </row>
    <row r="1821" spans="1:4" x14ac:dyDescent="0.25">
      <c r="A1821" s="6">
        <v>531306</v>
      </c>
      <c r="B1821" s="7" t="s">
        <v>99</v>
      </c>
      <c r="C1821" s="8">
        <v>697311763</v>
      </c>
      <c r="D1821" s="8">
        <v>574633700</v>
      </c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>
        <v>175015795</v>
      </c>
      <c r="D1823" s="8">
        <v>179697602</v>
      </c>
    </row>
    <row r="1824" spans="1:4" x14ac:dyDescent="0.25">
      <c r="A1824" s="6">
        <v>531309</v>
      </c>
      <c r="B1824" s="7" t="s">
        <v>102</v>
      </c>
      <c r="C1824" s="8">
        <v>4851847</v>
      </c>
      <c r="D1824" s="8">
        <v>13059770</v>
      </c>
    </row>
    <row r="1825" spans="1:4" x14ac:dyDescent="0.25">
      <c r="A1825" s="6">
        <v>531310</v>
      </c>
      <c r="B1825" s="7" t="s">
        <v>103</v>
      </c>
      <c r="C1825" s="8"/>
      <c r="D1825" s="8"/>
    </row>
    <row r="1826" spans="1:4" x14ac:dyDescent="0.25">
      <c r="A1826" s="6">
        <v>531311</v>
      </c>
      <c r="B1826" s="7" t="s">
        <v>104</v>
      </c>
      <c r="C1826" s="8">
        <v>55148317</v>
      </c>
      <c r="D1826" s="8">
        <v>29382141</v>
      </c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>
        <v>1660579</v>
      </c>
      <c r="D1829" s="8">
        <v>0</v>
      </c>
    </row>
    <row r="1830" spans="1:4" ht="15.75" thickBot="1" x14ac:dyDescent="0.3">
      <c r="A1830" s="19">
        <v>531315</v>
      </c>
      <c r="B1830" s="20" t="s">
        <v>108</v>
      </c>
      <c r="C1830" s="21">
        <v>12005051</v>
      </c>
      <c r="D1830" s="21">
        <v>14092393</v>
      </c>
    </row>
    <row r="1831" spans="1:4" ht="15.75" thickBot="1" x14ac:dyDescent="0.3">
      <c r="A1831" s="9" t="s">
        <v>18</v>
      </c>
      <c r="B1831" s="10"/>
      <c r="C1831" s="11">
        <f>SUM(C1816:C1830)</f>
        <v>1639341256</v>
      </c>
      <c r="D1831" s="11">
        <f>SUM(D1816:D1830)</f>
        <v>1268348387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>
        <v>380973795</v>
      </c>
      <c r="D1833" s="8">
        <v>434284448</v>
      </c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>
        <v>8792142</v>
      </c>
      <c r="D1835" s="8">
        <v>6868122</v>
      </c>
    </row>
    <row r="1836" spans="1:4" x14ac:dyDescent="0.25">
      <c r="A1836" s="6">
        <v>531404</v>
      </c>
      <c r="B1836" s="7" t="s">
        <v>97</v>
      </c>
      <c r="C1836" s="8">
        <v>3408735</v>
      </c>
      <c r="D1836" s="8">
        <v>3408735</v>
      </c>
    </row>
    <row r="1837" spans="1:4" x14ac:dyDescent="0.25">
      <c r="A1837" s="6">
        <v>531405</v>
      </c>
      <c r="B1837" s="7" t="s">
        <v>98</v>
      </c>
      <c r="C1837" s="8">
        <v>22825585</v>
      </c>
      <c r="D1837" s="8">
        <v>28398228</v>
      </c>
    </row>
    <row r="1838" spans="1:4" x14ac:dyDescent="0.25">
      <c r="A1838" s="6">
        <v>531406</v>
      </c>
      <c r="B1838" s="7" t="s">
        <v>99</v>
      </c>
      <c r="C1838" s="8">
        <v>12554800</v>
      </c>
      <c r="D1838" s="8">
        <v>13419034</v>
      </c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18">
        <v>127786545</v>
      </c>
      <c r="D1840" s="18">
        <v>117966425</v>
      </c>
    </row>
    <row r="1841" spans="1:4" x14ac:dyDescent="0.25">
      <c r="A1841" s="6">
        <v>531409</v>
      </c>
      <c r="B1841" s="7" t="s">
        <v>102</v>
      </c>
      <c r="C1841" s="8">
        <v>7957572</v>
      </c>
      <c r="D1841" s="8">
        <v>8816588</v>
      </c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>
        <v>18948200</v>
      </c>
      <c r="D1843" s="8">
        <v>18811980</v>
      </c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21">
        <v>8455436</v>
      </c>
      <c r="D1847" s="21">
        <v>8455436</v>
      </c>
    </row>
    <row r="1848" spans="1:4" ht="15.75" thickBot="1" x14ac:dyDescent="0.3">
      <c r="A1848" s="9" t="s">
        <v>18</v>
      </c>
      <c r="B1848" s="10"/>
      <c r="C1848" s="11">
        <f>SUM(C1833:C1847)</f>
        <v>591702810</v>
      </c>
      <c r="D1848" s="11">
        <f>SUM(D1833:D1847)</f>
        <v>640428996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21"/>
      <c r="D1864" s="21"/>
    </row>
    <row r="1865" spans="1:4" ht="15.75" thickBot="1" x14ac:dyDescent="0.3">
      <c r="A1865" s="9" t="s">
        <v>18</v>
      </c>
      <c r="B1865" s="10"/>
      <c r="C1865" s="11">
        <v>0</v>
      </c>
      <c r="D1865" s="11"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>
        <v>246083637</v>
      </c>
      <c r="D1867" s="8">
        <v>228564776</v>
      </c>
    </row>
    <row r="1868" spans="1:4" x14ac:dyDescent="0.25">
      <c r="A1868" s="6">
        <v>531602</v>
      </c>
      <c r="B1868" s="7" t="s">
        <v>348</v>
      </c>
      <c r="C1868" s="8"/>
      <c r="D1868" s="8"/>
    </row>
    <row r="1869" spans="1:4" x14ac:dyDescent="0.25">
      <c r="A1869" s="6">
        <v>531603</v>
      </c>
      <c r="B1869" s="7" t="s">
        <v>349</v>
      </c>
      <c r="C1869" s="8">
        <v>36400</v>
      </c>
      <c r="D1869" s="8">
        <v>112061</v>
      </c>
    </row>
    <row r="1870" spans="1:4" x14ac:dyDescent="0.25">
      <c r="A1870" s="6">
        <v>531604</v>
      </c>
      <c r="B1870" s="7" t="s">
        <v>351</v>
      </c>
      <c r="C1870" s="8">
        <v>26681322</v>
      </c>
      <c r="D1870" s="8">
        <v>45851448</v>
      </c>
    </row>
    <row r="1871" spans="1:4" x14ac:dyDescent="0.25">
      <c r="A1871" s="6">
        <v>531605</v>
      </c>
      <c r="B1871" s="7" t="s">
        <v>352</v>
      </c>
      <c r="C1871" s="8">
        <v>12893553</v>
      </c>
      <c r="D1871" s="8">
        <v>12348672</v>
      </c>
    </row>
    <row r="1872" spans="1:4" x14ac:dyDescent="0.25">
      <c r="A1872" s="6">
        <v>531606</v>
      </c>
      <c r="B1872" s="7" t="s">
        <v>353</v>
      </c>
      <c r="C1872" s="8">
        <v>128938172</v>
      </c>
      <c r="D1872" s="8">
        <v>193767201</v>
      </c>
    </row>
    <row r="1873" spans="1:4" x14ac:dyDescent="0.25">
      <c r="A1873" s="6">
        <v>531607</v>
      </c>
      <c r="B1873" s="7" t="s">
        <v>354</v>
      </c>
      <c r="C1873" s="8">
        <v>21657652</v>
      </c>
      <c r="D1873" s="8">
        <v>19964670</v>
      </c>
    </row>
    <row r="1874" spans="1:4" x14ac:dyDescent="0.25">
      <c r="A1874" s="6">
        <v>531608</v>
      </c>
      <c r="B1874" s="7" t="s">
        <v>355</v>
      </c>
      <c r="C1874" s="8">
        <v>963720</v>
      </c>
      <c r="D1874" s="8">
        <v>1659876</v>
      </c>
    </row>
    <row r="1875" spans="1:4" x14ac:dyDescent="0.25">
      <c r="A1875" s="6">
        <v>531609</v>
      </c>
      <c r="B1875" s="7" t="s">
        <v>356</v>
      </c>
      <c r="C1875" s="8">
        <v>6581263</v>
      </c>
      <c r="D1875" s="8">
        <v>52405707</v>
      </c>
    </row>
    <row r="1876" spans="1:4" x14ac:dyDescent="0.25">
      <c r="A1876" s="6">
        <v>531610</v>
      </c>
      <c r="B1876" s="7" t="s">
        <v>357</v>
      </c>
      <c r="C1876" s="8">
        <v>12292419</v>
      </c>
      <c r="D1876" s="8">
        <v>677145</v>
      </c>
    </row>
    <row r="1877" spans="1:4" x14ac:dyDescent="0.25">
      <c r="A1877" s="6">
        <v>531611</v>
      </c>
      <c r="B1877" s="7" t="s">
        <v>358</v>
      </c>
      <c r="C1877" s="8">
        <v>6869955</v>
      </c>
      <c r="D1877" s="8">
        <v>7072244</v>
      </c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>
        <v>21643299</v>
      </c>
      <c r="D1881" s="8">
        <v>19368457</v>
      </c>
    </row>
    <row r="1882" spans="1:4" x14ac:dyDescent="0.25">
      <c r="A1882" s="6">
        <v>531616</v>
      </c>
      <c r="B1882" s="7" t="s">
        <v>363</v>
      </c>
      <c r="C1882" s="8">
        <v>9464866</v>
      </c>
      <c r="D1882" s="8">
        <v>9733148</v>
      </c>
    </row>
    <row r="1883" spans="1:4" x14ac:dyDescent="0.25">
      <c r="A1883" s="6">
        <v>531617</v>
      </c>
      <c r="B1883" s="7" t="s">
        <v>364</v>
      </c>
      <c r="C1883" s="8">
        <v>24880116</v>
      </c>
      <c r="D1883" s="8">
        <v>25783701</v>
      </c>
    </row>
    <row r="1884" spans="1:4" x14ac:dyDescent="0.25">
      <c r="A1884" s="6">
        <v>531618</v>
      </c>
      <c r="B1884" s="7" t="s">
        <v>365</v>
      </c>
      <c r="C1884" s="8">
        <v>37500</v>
      </c>
      <c r="D1884" s="8">
        <v>11300</v>
      </c>
    </row>
    <row r="1885" spans="1:4" x14ac:dyDescent="0.25">
      <c r="A1885" s="6">
        <v>531619</v>
      </c>
      <c r="B1885" s="7" t="s">
        <v>366</v>
      </c>
      <c r="C1885" s="8">
        <v>44071060</v>
      </c>
      <c r="D1885" s="8">
        <v>32068168</v>
      </c>
    </row>
    <row r="1886" spans="1:4" x14ac:dyDescent="0.25">
      <c r="A1886" s="6">
        <v>531620</v>
      </c>
      <c r="B1886" s="7" t="s">
        <v>367</v>
      </c>
      <c r="C1886" s="8">
        <v>108048430</v>
      </c>
      <c r="D1886" s="8">
        <v>85000141</v>
      </c>
    </row>
    <row r="1887" spans="1:4" x14ac:dyDescent="0.25">
      <c r="A1887" s="6">
        <v>531621</v>
      </c>
      <c r="B1887" s="7" t="s">
        <v>368</v>
      </c>
      <c r="C1887" s="8">
        <v>409664</v>
      </c>
      <c r="D1887" s="8">
        <v>57918</v>
      </c>
    </row>
    <row r="1888" spans="1:4" x14ac:dyDescent="0.25">
      <c r="A1888" s="6">
        <v>531622</v>
      </c>
      <c r="B1888" s="7" t="s">
        <v>369</v>
      </c>
      <c r="C1888" s="8">
        <v>441628</v>
      </c>
      <c r="D1888" s="8">
        <v>1090119</v>
      </c>
    </row>
    <row r="1889" spans="1:4" x14ac:dyDescent="0.25">
      <c r="A1889" s="6">
        <v>531623</v>
      </c>
      <c r="B1889" s="7" t="s">
        <v>370</v>
      </c>
      <c r="C1889" s="8">
        <v>4503111</v>
      </c>
      <c r="D1889" s="8">
        <v>3270333</v>
      </c>
    </row>
    <row r="1890" spans="1:4" x14ac:dyDescent="0.25">
      <c r="A1890" s="6">
        <v>531624</v>
      </c>
      <c r="B1890" s="7" t="s">
        <v>371</v>
      </c>
      <c r="C1890" s="8">
        <v>20456896</v>
      </c>
      <c r="D1890" s="8">
        <v>20102948</v>
      </c>
    </row>
    <row r="1891" spans="1:4" x14ac:dyDescent="0.25">
      <c r="A1891" s="6">
        <v>531625</v>
      </c>
      <c r="B1891" s="7" t="s">
        <v>372</v>
      </c>
      <c r="C1891" s="8">
        <v>11474565</v>
      </c>
      <c r="D1891" s="8">
        <v>11200106</v>
      </c>
    </row>
    <row r="1892" spans="1:4" x14ac:dyDescent="0.25">
      <c r="A1892" s="6">
        <v>531626</v>
      </c>
      <c r="B1892" s="7" t="s">
        <v>373</v>
      </c>
      <c r="C1892" s="8">
        <v>1788903</v>
      </c>
      <c r="D1892" s="8">
        <v>1579123</v>
      </c>
    </row>
    <row r="1893" spans="1:4" x14ac:dyDescent="0.25">
      <c r="A1893" s="6">
        <v>531627</v>
      </c>
      <c r="B1893" s="7" t="s">
        <v>374</v>
      </c>
      <c r="C1893" s="8">
        <v>425627</v>
      </c>
      <c r="D1893" s="8">
        <v>144826</v>
      </c>
    </row>
    <row r="1894" spans="1:4" x14ac:dyDescent="0.25">
      <c r="A1894" s="6">
        <v>531628</v>
      </c>
      <c r="B1894" s="7" t="s">
        <v>375</v>
      </c>
      <c r="C1894" s="8"/>
      <c r="D1894" s="8">
        <v>2934350</v>
      </c>
    </row>
    <row r="1895" spans="1:4" x14ac:dyDescent="0.25">
      <c r="A1895" s="6">
        <v>531629</v>
      </c>
      <c r="B1895" s="7" t="s">
        <v>376</v>
      </c>
      <c r="C1895" s="8"/>
      <c r="D1895" s="8"/>
    </row>
    <row r="1896" spans="1:4" x14ac:dyDescent="0.25">
      <c r="A1896" s="6">
        <v>531630</v>
      </c>
      <c r="B1896" s="7" t="s">
        <v>377</v>
      </c>
      <c r="C1896" s="8">
        <v>70118</v>
      </c>
      <c r="D1896" s="8"/>
    </row>
    <row r="1897" spans="1:4" x14ac:dyDescent="0.25">
      <c r="A1897" s="6">
        <v>531631</v>
      </c>
      <c r="B1897" s="7" t="s">
        <v>378</v>
      </c>
      <c r="C1897" s="8">
        <v>105939683</v>
      </c>
      <c r="D1897" s="8">
        <v>79852770</v>
      </c>
    </row>
    <row r="1898" spans="1:4" x14ac:dyDescent="0.25">
      <c r="A1898" s="6">
        <v>531632</v>
      </c>
      <c r="B1898" s="7" t="s">
        <v>379</v>
      </c>
      <c r="C1898" s="8"/>
      <c r="D1898" s="8"/>
    </row>
    <row r="1899" spans="1:4" x14ac:dyDescent="0.25">
      <c r="A1899" s="6">
        <v>531633</v>
      </c>
      <c r="B1899" s="7" t="s">
        <v>380</v>
      </c>
      <c r="C1899" s="8">
        <v>1660227</v>
      </c>
      <c r="D1899" s="8">
        <v>1567155</v>
      </c>
    </row>
    <row r="1900" spans="1:4" x14ac:dyDescent="0.25">
      <c r="A1900" s="6">
        <v>531634</v>
      </c>
      <c r="B1900" s="7" t="s">
        <v>381</v>
      </c>
      <c r="C1900" s="8">
        <v>1001421</v>
      </c>
      <c r="D1900" s="8">
        <v>2866812</v>
      </c>
    </row>
    <row r="1901" spans="1:4" x14ac:dyDescent="0.25">
      <c r="A1901" s="6">
        <v>531635</v>
      </c>
      <c r="B1901" s="7" t="s">
        <v>382</v>
      </c>
      <c r="C1901" s="8">
        <v>370641</v>
      </c>
      <c r="D1901" s="8">
        <v>249467</v>
      </c>
    </row>
    <row r="1902" spans="1:4" x14ac:dyDescent="0.25">
      <c r="A1902" s="6">
        <v>531636</v>
      </c>
      <c r="B1902" s="7" t="s">
        <v>383</v>
      </c>
      <c r="C1902" s="8">
        <v>5974658</v>
      </c>
      <c r="D1902" s="8">
        <v>93333</v>
      </c>
    </row>
    <row r="1903" spans="1:4" x14ac:dyDescent="0.25">
      <c r="A1903" s="6">
        <v>531637</v>
      </c>
      <c r="B1903" s="7" t="s">
        <v>384</v>
      </c>
      <c r="C1903" s="8">
        <v>366237</v>
      </c>
      <c r="D1903" s="8">
        <v>306812</v>
      </c>
    </row>
    <row r="1904" spans="1:4" x14ac:dyDescent="0.25">
      <c r="A1904" s="6">
        <v>531638</v>
      </c>
      <c r="B1904" s="7" t="s">
        <v>413</v>
      </c>
      <c r="C1904" s="8">
        <v>66376043</v>
      </c>
      <c r="D1904" s="8">
        <v>54198828</v>
      </c>
    </row>
    <row r="1905" spans="1:4" x14ac:dyDescent="0.25">
      <c r="A1905" s="6">
        <v>531639</v>
      </c>
      <c r="B1905" s="7" t="s">
        <v>386</v>
      </c>
      <c r="C1905" s="8">
        <v>6685855</v>
      </c>
      <c r="D1905" s="8">
        <v>10402625</v>
      </c>
    </row>
    <row r="1906" spans="1:4" x14ac:dyDescent="0.25">
      <c r="A1906" s="6">
        <v>531640</v>
      </c>
      <c r="B1906" s="7" t="s">
        <v>387</v>
      </c>
      <c r="C1906" s="8"/>
      <c r="D1906" s="8"/>
    </row>
    <row r="1907" spans="1:4" x14ac:dyDescent="0.25">
      <c r="A1907" s="6">
        <v>531641</v>
      </c>
      <c r="B1907" s="7" t="s">
        <v>388</v>
      </c>
      <c r="C1907" s="8">
        <v>363257</v>
      </c>
      <c r="D1907" s="8">
        <v>344328</v>
      </c>
    </row>
    <row r="1908" spans="1:4" x14ac:dyDescent="0.25">
      <c r="A1908" s="6">
        <v>531642</v>
      </c>
      <c r="B1908" s="7" t="s">
        <v>167</v>
      </c>
      <c r="C1908" s="8"/>
      <c r="D1908" s="8"/>
    </row>
    <row r="1909" spans="1:4" x14ac:dyDescent="0.25">
      <c r="A1909" s="6">
        <v>531643</v>
      </c>
      <c r="B1909" s="7" t="s">
        <v>159</v>
      </c>
      <c r="C1909" s="8">
        <v>2938610</v>
      </c>
      <c r="D1909" s="8">
        <v>2621060</v>
      </c>
    </row>
    <row r="1910" spans="1:4" x14ac:dyDescent="0.25">
      <c r="A1910" s="6">
        <v>531644</v>
      </c>
      <c r="B1910" s="7" t="s">
        <v>169</v>
      </c>
      <c r="C1910" s="8">
        <v>19295108</v>
      </c>
      <c r="D1910" s="8">
        <v>17503954</v>
      </c>
    </row>
    <row r="1911" spans="1:4" x14ac:dyDescent="0.25">
      <c r="A1911" s="6">
        <v>531645</v>
      </c>
      <c r="B1911" s="7" t="s">
        <v>170</v>
      </c>
      <c r="C1911" s="8">
        <v>1872492</v>
      </c>
      <c r="D1911" s="8">
        <v>1746620</v>
      </c>
    </row>
    <row r="1912" spans="1:4" x14ac:dyDescent="0.25">
      <c r="A1912" s="6">
        <v>531646</v>
      </c>
      <c r="B1912" s="7" t="s">
        <v>171</v>
      </c>
      <c r="C1912" s="8">
        <v>15822160</v>
      </c>
      <c r="D1912" s="8">
        <v>14115360</v>
      </c>
    </row>
    <row r="1913" spans="1:4" x14ac:dyDescent="0.25">
      <c r="A1913" s="6">
        <v>531647</v>
      </c>
      <c r="B1913" s="7" t="s">
        <v>389</v>
      </c>
      <c r="C1913" s="8">
        <v>286388</v>
      </c>
      <c r="D1913" s="8">
        <v>239958</v>
      </c>
    </row>
    <row r="1914" spans="1:4" x14ac:dyDescent="0.25">
      <c r="A1914" s="6">
        <v>531648</v>
      </c>
      <c r="B1914" s="7" t="s">
        <v>390</v>
      </c>
      <c r="C1914" s="8">
        <v>12885237</v>
      </c>
      <c r="D1914" s="8">
        <v>8395710</v>
      </c>
    </row>
    <row r="1915" spans="1:4" ht="15.75" thickBot="1" x14ac:dyDescent="0.3">
      <c r="A1915" s="6">
        <v>531660</v>
      </c>
      <c r="B1915" s="7" t="s">
        <v>38</v>
      </c>
      <c r="C1915" s="8">
        <v>195052415</v>
      </c>
      <c r="D1915" s="8">
        <v>217662411</v>
      </c>
    </row>
    <row r="1916" spans="1:4" x14ac:dyDescent="0.25">
      <c r="A1916" s="38" t="s">
        <v>18</v>
      </c>
      <c r="B1916" s="39"/>
      <c r="C1916" s="40">
        <f>SUM(C1867:C1915)</f>
        <v>1147604308</v>
      </c>
      <c r="D1916" s="40">
        <f>SUM(D1867:D1915)</f>
        <v>1186935641</v>
      </c>
    </row>
    <row r="1917" spans="1:4" x14ac:dyDescent="0.25">
      <c r="A1917" s="41">
        <v>5317</v>
      </c>
      <c r="B1917" s="42" t="s">
        <v>281</v>
      </c>
      <c r="C1917" s="43"/>
      <c r="D1917" s="43"/>
    </row>
    <row r="1918" spans="1:4" ht="15.75" thickBot="1" x14ac:dyDescent="0.3">
      <c r="A1918" s="57">
        <v>531701</v>
      </c>
      <c r="B1918" s="58" t="s">
        <v>291</v>
      </c>
      <c r="C1918" s="77">
        <v>31595700</v>
      </c>
      <c r="D1918" s="77">
        <v>28320079</v>
      </c>
    </row>
    <row r="1919" spans="1:4" ht="15.75" thickBot="1" x14ac:dyDescent="0.3">
      <c r="A1919" s="9" t="s">
        <v>18</v>
      </c>
      <c r="B1919" s="10"/>
      <c r="C1919" s="11">
        <f>SUM(C1918)</f>
        <v>31595700</v>
      </c>
      <c r="D1919" s="11">
        <f>SUM(D1918)</f>
        <v>28320079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21"/>
      <c r="D1936" s="21"/>
    </row>
    <row r="1937" spans="1:4" ht="15.75" thickBot="1" x14ac:dyDescent="0.3">
      <c r="A1937" s="9" t="s">
        <v>18</v>
      </c>
      <c r="B1937" s="10"/>
      <c r="C1937" s="11"/>
      <c r="D1937" s="11"/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21"/>
      <c r="D1953" s="21"/>
    </row>
    <row r="1954" spans="1:4" ht="15.75" thickBot="1" x14ac:dyDescent="0.3">
      <c r="A1954" s="9" t="s">
        <v>18</v>
      </c>
      <c r="B1954" s="10"/>
      <c r="C1954" s="11"/>
      <c r="D1954" s="11"/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21"/>
      <c r="D1970" s="21"/>
    </row>
    <row r="1971" spans="1:4" ht="15.75" thickBot="1" x14ac:dyDescent="0.3">
      <c r="A1971" s="9" t="s">
        <v>18</v>
      </c>
      <c r="B1971" s="10"/>
      <c r="C1971" s="11"/>
      <c r="D1971" s="11"/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21"/>
      <c r="D1987" s="21"/>
    </row>
    <row r="1988" spans="1:4" ht="15.75" thickBot="1" x14ac:dyDescent="0.3">
      <c r="A1988" s="9" t="s">
        <v>18</v>
      </c>
      <c r="B1988" s="10"/>
      <c r="C1988" s="11"/>
      <c r="D1988" s="11"/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21"/>
      <c r="D2004" s="21"/>
    </row>
    <row r="2005" spans="1:4" ht="15.75" thickBot="1" x14ac:dyDescent="0.3">
      <c r="A2005" s="9" t="s">
        <v>18</v>
      </c>
      <c r="B2005" s="10"/>
      <c r="C2005" s="11"/>
      <c r="D2005" s="11"/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21"/>
      <c r="D2021" s="21"/>
    </row>
    <row r="2022" spans="1:4" ht="15.75" thickBot="1" x14ac:dyDescent="0.3">
      <c r="A2022" s="9" t="s">
        <v>18</v>
      </c>
      <c r="B2022" s="10"/>
      <c r="C2022" s="11"/>
      <c r="D2022" s="11"/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21"/>
      <c r="D2038" s="21"/>
    </row>
    <row r="2039" spans="1:4" ht="15.75" thickBot="1" x14ac:dyDescent="0.3">
      <c r="A2039" s="9" t="s">
        <v>18</v>
      </c>
      <c r="B2039" s="10"/>
      <c r="C2039" s="11"/>
      <c r="D2039" s="11"/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21"/>
      <c r="D2055" s="21"/>
    </row>
    <row r="2056" spans="1:4" ht="15.75" thickBot="1" x14ac:dyDescent="0.3">
      <c r="A2056" s="9" t="s">
        <v>18</v>
      </c>
      <c r="B2056" s="10"/>
      <c r="C2056" s="11"/>
      <c r="D2056" s="11"/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21"/>
      <c r="D2072" s="21"/>
    </row>
    <row r="2073" spans="1:4" ht="15.75" thickBot="1" x14ac:dyDescent="0.3">
      <c r="A2073" s="9" t="s">
        <v>18</v>
      </c>
      <c r="B2073" s="10"/>
      <c r="C2073" s="11"/>
      <c r="D2073" s="11"/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21"/>
      <c r="D2089" s="21"/>
    </row>
    <row r="2090" spans="1:4" ht="15.75" thickBot="1" x14ac:dyDescent="0.3">
      <c r="A2090" s="9" t="s">
        <v>18</v>
      </c>
      <c r="B2090" s="10"/>
      <c r="C2090" s="11"/>
      <c r="D2090" s="11"/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21"/>
      <c r="D2106" s="21"/>
    </row>
    <row r="2107" spans="1:4" ht="15.75" thickBot="1" x14ac:dyDescent="0.3">
      <c r="A2107" s="9" t="s">
        <v>18</v>
      </c>
      <c r="B2107" s="10"/>
      <c r="C2107" s="11"/>
      <c r="D2107" s="11"/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21"/>
      <c r="D2123" s="21"/>
    </row>
    <row r="2124" spans="1:4" ht="15.75" thickBot="1" x14ac:dyDescent="0.3">
      <c r="A2124" s="9" t="s">
        <v>18</v>
      </c>
      <c r="B2124" s="10"/>
      <c r="C2124" s="11"/>
      <c r="D2124" s="11"/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21"/>
      <c r="D2140" s="21"/>
    </row>
    <row r="2141" spans="1:4" ht="15.75" thickBot="1" x14ac:dyDescent="0.3">
      <c r="A2141" s="9" t="s">
        <v>18</v>
      </c>
      <c r="B2141" s="10"/>
      <c r="C2141" s="11">
        <v>0</v>
      </c>
      <c r="D2141" s="11"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21"/>
      <c r="D2157" s="21"/>
    </row>
    <row r="2158" spans="1:4" ht="15.75" thickBot="1" x14ac:dyDescent="0.3">
      <c r="A2158" s="9" t="s">
        <v>18</v>
      </c>
      <c r="B2158" s="10"/>
      <c r="C2158" s="11">
        <v>0</v>
      </c>
      <c r="D2158" s="11"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21"/>
      <c r="D2174" s="21"/>
    </row>
    <row r="2175" spans="1:4" ht="15.75" thickBot="1" x14ac:dyDescent="0.3">
      <c r="A2175" s="9" t="s">
        <v>18</v>
      </c>
      <c r="B2175" s="10"/>
      <c r="C2175" s="11">
        <v>0</v>
      </c>
      <c r="D2175" s="11"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21"/>
      <c r="D2191" s="21"/>
    </row>
    <row r="2192" spans="1:4" ht="15.75" thickBot="1" x14ac:dyDescent="0.3">
      <c r="A2192" s="9" t="s">
        <v>18</v>
      </c>
      <c r="B2192" s="10"/>
      <c r="C2192" s="11">
        <v>0</v>
      </c>
      <c r="D2192" s="11"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21"/>
      <c r="D2208" s="21"/>
    </row>
    <row r="2209" spans="1:4" ht="15.75" thickBot="1" x14ac:dyDescent="0.3">
      <c r="A2209" s="9" t="s">
        <v>18</v>
      </c>
      <c r="B2209" s="10"/>
      <c r="C2209" s="11">
        <v>0</v>
      </c>
      <c r="D2209" s="11"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21"/>
      <c r="D2225" s="21"/>
    </row>
    <row r="2226" spans="1:4" ht="15.75" thickBot="1" x14ac:dyDescent="0.3">
      <c r="A2226" s="9" t="s">
        <v>18</v>
      </c>
      <c r="B2226" s="10"/>
      <c r="C2226" s="11">
        <v>0</v>
      </c>
      <c r="D2226" s="11"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v>0</v>
      </c>
      <c r="D2269" s="11">
        <v>0</v>
      </c>
    </row>
    <row r="2270" spans="1:4" x14ac:dyDescent="0.25">
      <c r="A2270" s="47">
        <v>5420</v>
      </c>
      <c r="B2270" s="48" t="s">
        <v>281</v>
      </c>
      <c r="C2270" s="34"/>
      <c r="D2270" s="34"/>
    </row>
    <row r="2271" spans="1:4" ht="15.75" thickBot="1" x14ac:dyDescent="0.3">
      <c r="A2271" s="57">
        <v>542001</v>
      </c>
      <c r="B2271" s="59" t="s">
        <v>282</v>
      </c>
      <c r="C2271" s="60"/>
      <c r="D2271" s="60"/>
    </row>
    <row r="2272" spans="1:4" ht="15.75" thickBot="1" x14ac:dyDescent="0.3">
      <c r="A2272" s="9" t="s">
        <v>18</v>
      </c>
      <c r="B2272" s="10"/>
      <c r="C2272" s="11">
        <v>0</v>
      </c>
      <c r="D2272" s="11"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/>
      <c r="D2275" s="8"/>
    </row>
    <row r="2276" spans="1:4" x14ac:dyDescent="0.25">
      <c r="A2276" s="6">
        <v>550102</v>
      </c>
      <c r="B2276" s="7" t="s">
        <v>440</v>
      </c>
      <c r="C2276" s="8">
        <v>43446783</v>
      </c>
      <c r="D2276" s="8">
        <v>35297310</v>
      </c>
    </row>
    <row r="2277" spans="1:4" x14ac:dyDescent="0.25">
      <c r="A2277" s="16">
        <v>550103</v>
      </c>
      <c r="B2277" s="17" t="s">
        <v>441</v>
      </c>
      <c r="C2277" s="18"/>
      <c r="D2277" s="18"/>
    </row>
    <row r="2278" spans="1:4" ht="15.75" thickBot="1" x14ac:dyDescent="0.3">
      <c r="A2278" s="16">
        <v>550110</v>
      </c>
      <c r="B2278" s="17" t="s">
        <v>38</v>
      </c>
      <c r="C2278" s="18"/>
      <c r="D2278" s="18"/>
    </row>
    <row r="2279" spans="1:4" ht="15.75" thickBot="1" x14ac:dyDescent="0.3">
      <c r="A2279" s="9" t="s">
        <v>18</v>
      </c>
      <c r="B2279" s="10"/>
      <c r="C2279" s="11">
        <f>SUM(C2276:C2278)</f>
        <v>43446783</v>
      </c>
      <c r="D2279" s="11">
        <f>SUM(D2276:D2278)</f>
        <v>35297310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>
        <v>2213010</v>
      </c>
      <c r="D2281" s="8">
        <v>0</v>
      </c>
    </row>
    <row r="2282" spans="1:4" x14ac:dyDescent="0.25">
      <c r="A2282" s="16">
        <v>550202</v>
      </c>
      <c r="B2282" s="17" t="s">
        <v>314</v>
      </c>
      <c r="C2282" s="18">
        <v>54747269</v>
      </c>
      <c r="D2282" s="18">
        <v>76099706</v>
      </c>
    </row>
    <row r="2283" spans="1:4" x14ac:dyDescent="0.25">
      <c r="A2283" s="16">
        <v>550203</v>
      </c>
      <c r="B2283" s="17" t="s">
        <v>444</v>
      </c>
      <c r="C2283" s="18"/>
      <c r="D2283" s="18"/>
    </row>
    <row r="2284" spans="1:4" ht="15.75" thickBot="1" x14ac:dyDescent="0.3">
      <c r="A2284" s="16">
        <v>550210</v>
      </c>
      <c r="B2284" s="17" t="s">
        <v>38</v>
      </c>
      <c r="C2284" s="18">
        <v>28818459</v>
      </c>
      <c r="D2284" s="18">
        <v>26763522</v>
      </c>
    </row>
    <row r="2285" spans="1:4" ht="15.75" thickBot="1" x14ac:dyDescent="0.3">
      <c r="A2285" s="9" t="s">
        <v>18</v>
      </c>
      <c r="B2285" s="10"/>
      <c r="C2285" s="11">
        <f>SUM(C2281:C2284)</f>
        <v>85778738</v>
      </c>
      <c r="D2285" s="11">
        <f>SUM(D2281:D2284)</f>
        <v>102863228</v>
      </c>
    </row>
    <row r="2286" spans="1:4" x14ac:dyDescent="0.25">
      <c r="A2286" s="61"/>
      <c r="B2286" s="50"/>
      <c r="C2286" s="62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21"/>
      <c r="D2299" s="21"/>
    </row>
    <row r="2300" spans="1:4" ht="15.75" thickBot="1" x14ac:dyDescent="0.3">
      <c r="A2300" s="9" t="s">
        <v>18</v>
      </c>
      <c r="B2300" s="55"/>
      <c r="C2300" s="11">
        <v>0</v>
      </c>
      <c r="D2300" s="11"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21"/>
      <c r="D2311" s="21"/>
    </row>
    <row r="2312" spans="1:4" ht="15.75" thickBot="1" x14ac:dyDescent="0.3">
      <c r="A2312" s="9" t="s">
        <v>18</v>
      </c>
      <c r="B2312" s="10"/>
      <c r="C2312" s="11">
        <v>0</v>
      </c>
      <c r="D2312" s="11"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21"/>
      <c r="D2323" s="21"/>
    </row>
    <row r="2324" spans="1:4" ht="15.75" thickBot="1" x14ac:dyDescent="0.3">
      <c r="A2324" s="9" t="s">
        <v>18</v>
      </c>
      <c r="B2324" s="10"/>
      <c r="C2324" s="11">
        <v>0</v>
      </c>
      <c r="D2324" s="11"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21"/>
      <c r="D2340" s="21"/>
    </row>
    <row r="2341" spans="1:4" ht="15.75" thickBot="1" x14ac:dyDescent="0.3">
      <c r="A2341" s="9" t="s">
        <v>18</v>
      </c>
      <c r="B2341" s="10"/>
      <c r="C2341" s="11">
        <v>0</v>
      </c>
      <c r="D2341" s="11"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21"/>
      <c r="D2357" s="21"/>
    </row>
    <row r="2358" spans="1:4" ht="15.75" thickBot="1" x14ac:dyDescent="0.3">
      <c r="A2358" s="9" t="s">
        <v>18</v>
      </c>
      <c r="B2358" s="10"/>
      <c r="C2358" s="11">
        <v>0</v>
      </c>
      <c r="D2358" s="11"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21"/>
      <c r="D2374" s="21"/>
    </row>
    <row r="2375" spans="1:4" ht="15.75" thickBot="1" x14ac:dyDescent="0.3">
      <c r="A2375" s="9" t="s">
        <v>18</v>
      </c>
      <c r="B2375" s="10"/>
      <c r="C2375" s="11">
        <v>0</v>
      </c>
      <c r="D2375" s="11"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63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v>0</v>
      </c>
      <c r="D2393" s="11"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v>0</v>
      </c>
      <c r="D2396" s="11"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v>0</v>
      </c>
      <c r="D2398" s="11">
        <v>0</v>
      </c>
    </row>
    <row r="2399" spans="1:4" x14ac:dyDescent="0.25">
      <c r="A2399" s="54"/>
      <c r="B2399" s="33"/>
      <c r="C2399" s="14"/>
      <c r="D2399" s="14"/>
    </row>
    <row r="2400" spans="1:4" x14ac:dyDescent="0.25">
      <c r="A2400" s="64" t="s">
        <v>454</v>
      </c>
      <c r="B2400" s="65"/>
      <c r="C2400" s="66">
        <f>C1125+C1134+C1147+C1158+C1169+C1181+C1193+C1217+C1229+C1241+C1253+C1265+C1281+C1297+C1349+C1627+C1644+C1661+C1678+C1695+C1712+C1729+C1746+C1780+C1797+C1814+C1831+C1848+C1916+C1919+C2279+C2285</f>
        <v>14798302596</v>
      </c>
      <c r="D2400" s="66">
        <f>D1125+D1147+D1158+D1169+D1181+D1193+D1205+D1217+D1229+D1241+D1253+D1265+D1281+D1297+D1349+D1627+D1644+D1661+D1678+D1695+D1712+D1729+D1746+D1780+D1797+D1814+D1831+D1848+D1916+D1919+D2279+D2285</f>
        <v>12887271519</v>
      </c>
    </row>
    <row r="2401" spans="1:4" x14ac:dyDescent="0.25">
      <c r="A2401" s="67"/>
      <c r="B2401" s="7"/>
      <c r="C2401" s="68"/>
      <c r="D2401" s="68"/>
    </row>
    <row r="2402" spans="1:4" x14ac:dyDescent="0.25">
      <c r="A2402" s="64" t="s">
        <v>455</v>
      </c>
      <c r="B2402" s="65"/>
      <c r="C2402" s="66">
        <f>C1115-C2400</f>
        <v>218698448</v>
      </c>
      <c r="D2402" s="66">
        <f>D1115-D2400</f>
        <v>635731745</v>
      </c>
    </row>
    <row r="2404" spans="1:4" x14ac:dyDescent="0.25">
      <c r="D2404" s="15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55073F-0BA8-45B7-89B0-3ACCACC92619}">
  <dimension ref="A1"/>
  <sheetViews>
    <sheetView workbookViewId="0"/>
  </sheetViews>
  <sheetFormatPr baseColWidth="10" defaultRowHeight="15" x14ac:dyDescent="0.25"/>
  <sheetData>
    <row r="1" spans="1:1" ht="92.25" x14ac:dyDescent="1.35">
      <c r="A1" s="87" t="s">
        <v>457</v>
      </c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987F6E-98B2-4CB2-B1B5-CF9D5E66E2EA}">
  <dimension ref="A1:D2402"/>
  <sheetViews>
    <sheetView workbookViewId="0">
      <selection activeCell="H6" sqref="G6:H6"/>
    </sheetView>
  </sheetViews>
  <sheetFormatPr baseColWidth="10" defaultRowHeight="15" x14ac:dyDescent="0.25"/>
  <cols>
    <col min="1" max="1" width="7.140625" style="69" customWidth="1"/>
    <col min="2" max="2" width="75.85546875" style="70" customWidth="1"/>
    <col min="3" max="4" width="16.140625" style="71" customWidth="1"/>
  </cols>
  <sheetData>
    <row r="1" spans="1:4" x14ac:dyDescent="0.25">
      <c r="A1" s="1" t="s">
        <v>0</v>
      </c>
      <c r="B1" s="1" t="s">
        <v>1</v>
      </c>
      <c r="C1" s="72">
        <v>2021</v>
      </c>
      <c r="D1" s="72">
        <v>2020</v>
      </c>
    </row>
    <row r="2" spans="1:4" x14ac:dyDescent="0.25">
      <c r="A2" s="3">
        <v>1</v>
      </c>
      <c r="B2" s="4" t="s">
        <v>2</v>
      </c>
      <c r="C2" s="73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>
        <v>10000000</v>
      </c>
      <c r="D6" s="8">
        <v>10000000</v>
      </c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>
        <v>509068220</v>
      </c>
      <c r="D8" s="8">
        <v>493507740</v>
      </c>
    </row>
    <row r="9" spans="1:4" x14ac:dyDescent="0.25">
      <c r="A9" s="6">
        <v>1105</v>
      </c>
      <c r="B9" s="7" t="s">
        <v>9</v>
      </c>
      <c r="C9" s="8">
        <v>-38467106</v>
      </c>
      <c r="D9" s="8">
        <v>-34232971</v>
      </c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1073631124</v>
      </c>
      <c r="D11" s="8">
        <v>805363545</v>
      </c>
    </row>
    <row r="12" spans="1:4" x14ac:dyDescent="0.25">
      <c r="A12" s="6">
        <v>1108</v>
      </c>
      <c r="B12" s="7" t="s">
        <v>12</v>
      </c>
      <c r="C12" s="8">
        <v>6957334605</v>
      </c>
      <c r="D12" s="8">
        <v>5543890336</v>
      </c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>
        <v>6183673</v>
      </c>
      <c r="D14" s="8">
        <v>278188865</v>
      </c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/>
      <c r="D16" s="8">
        <v>174403760</v>
      </c>
    </row>
    <row r="17" spans="1:4" ht="15.75" thickBot="1" x14ac:dyDescent="0.3">
      <c r="A17" s="6">
        <v>1111</v>
      </c>
      <c r="B17" s="7" t="s">
        <v>17</v>
      </c>
      <c r="C17" s="8">
        <v>12015058</v>
      </c>
      <c r="D17" s="8">
        <v>137183342</v>
      </c>
    </row>
    <row r="18" spans="1:4" ht="15.75" thickBot="1" x14ac:dyDescent="0.3">
      <c r="A18" s="9" t="s">
        <v>18</v>
      </c>
      <c r="B18" s="10"/>
      <c r="C18" s="11">
        <f>SUM(C4:C17)</f>
        <v>8529765574</v>
      </c>
      <c r="D18" s="11">
        <f>SUM(D4:D17)</f>
        <v>7408304617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8">
        <v>9600671</v>
      </c>
      <c r="D20" s="8">
        <v>10211132</v>
      </c>
    </row>
    <row r="21" spans="1:4" x14ac:dyDescent="0.25">
      <c r="A21" s="6">
        <v>1202</v>
      </c>
      <c r="B21" s="7" t="s">
        <v>21</v>
      </c>
      <c r="C21" s="8">
        <v>304154</v>
      </c>
      <c r="D21" s="8">
        <v>299644</v>
      </c>
    </row>
    <row r="22" spans="1:4" x14ac:dyDescent="0.25">
      <c r="A22" s="6">
        <v>1203</v>
      </c>
      <c r="B22" s="7" t="s">
        <v>22</v>
      </c>
      <c r="C22" s="8">
        <v>18811148</v>
      </c>
      <c r="D22" s="8">
        <v>113293833</v>
      </c>
    </row>
    <row r="23" spans="1:4" x14ac:dyDescent="0.25">
      <c r="A23" s="6">
        <v>1204</v>
      </c>
      <c r="B23" s="7" t="s">
        <v>23</v>
      </c>
      <c r="C23" s="8">
        <v>1003504</v>
      </c>
      <c r="D23" s="8">
        <v>18391452</v>
      </c>
    </row>
    <row r="24" spans="1:4" ht="15.75" thickBot="1" x14ac:dyDescent="0.3">
      <c r="A24" s="16">
        <v>1205</v>
      </c>
      <c r="B24" s="17" t="s">
        <v>24</v>
      </c>
      <c r="C24" s="18">
        <v>122574041</v>
      </c>
      <c r="D24" s="18">
        <v>93333116</v>
      </c>
    </row>
    <row r="25" spans="1:4" ht="15.75" thickBot="1" x14ac:dyDescent="0.3">
      <c r="A25" s="9" t="s">
        <v>18</v>
      </c>
      <c r="B25" s="10"/>
      <c r="C25" s="11">
        <f>SUM(C20:C24)</f>
        <v>152293518</v>
      </c>
      <c r="D25" s="11">
        <f>SUM(D20:D24)</f>
        <v>235529177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24822533</v>
      </c>
      <c r="D27" s="8">
        <v>25771236</v>
      </c>
    </row>
    <row r="28" spans="1:4" x14ac:dyDescent="0.25">
      <c r="A28" s="6">
        <v>1302</v>
      </c>
      <c r="B28" s="7" t="s">
        <v>27</v>
      </c>
      <c r="C28" s="8">
        <v>2539487385</v>
      </c>
      <c r="D28" s="8">
        <v>2042498018</v>
      </c>
    </row>
    <row r="29" spans="1:4" x14ac:dyDescent="0.25">
      <c r="A29" s="6">
        <v>1303</v>
      </c>
      <c r="B29" s="7" t="s">
        <v>28</v>
      </c>
      <c r="C29" s="8">
        <v>226538747</v>
      </c>
      <c r="D29" s="8">
        <v>732977409</v>
      </c>
    </row>
    <row r="30" spans="1:4" x14ac:dyDescent="0.25">
      <c r="A30" s="6">
        <v>1304</v>
      </c>
      <c r="B30" s="7" t="s">
        <v>29</v>
      </c>
      <c r="C30" s="8">
        <v>8696790</v>
      </c>
      <c r="D30" s="8">
        <v>7966570</v>
      </c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17159861</v>
      </c>
      <c r="D32" s="8">
        <v>15370670</v>
      </c>
    </row>
    <row r="33" spans="1:4" x14ac:dyDescent="0.25">
      <c r="A33" s="6">
        <v>1307</v>
      </c>
      <c r="B33" s="7" t="s">
        <v>32</v>
      </c>
      <c r="C33" s="8">
        <v>7442006</v>
      </c>
      <c r="D33" s="8">
        <v>54515</v>
      </c>
    </row>
    <row r="34" spans="1:4" x14ac:dyDescent="0.25">
      <c r="A34" s="6">
        <v>1308</v>
      </c>
      <c r="B34" s="7" t="s">
        <v>33</v>
      </c>
      <c r="C34" s="8">
        <v>2445667</v>
      </c>
      <c r="D34" s="8">
        <v>9276618</v>
      </c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>
        <v>131138429</v>
      </c>
      <c r="D37" s="8">
        <v>154161161</v>
      </c>
    </row>
    <row r="38" spans="1:4" x14ac:dyDescent="0.25">
      <c r="A38" s="16">
        <v>1312</v>
      </c>
      <c r="B38" s="17" t="s">
        <v>37</v>
      </c>
      <c r="C38" s="18">
        <v>37476</v>
      </c>
      <c r="D38" s="18">
        <v>34302</v>
      </c>
    </row>
    <row r="39" spans="1:4" ht="15.75" thickBot="1" x14ac:dyDescent="0.3">
      <c r="A39" s="16">
        <v>1320</v>
      </c>
      <c r="B39" s="17" t="s">
        <v>38</v>
      </c>
      <c r="C39" s="18"/>
      <c r="D39" s="18"/>
    </row>
    <row r="40" spans="1:4" ht="15.75" thickBot="1" x14ac:dyDescent="0.3">
      <c r="A40" s="9" t="s">
        <v>18</v>
      </c>
      <c r="B40" s="10"/>
      <c r="C40" s="11">
        <f>SUM(C27:C39)</f>
        <v>2957768894</v>
      </c>
      <c r="D40" s="11">
        <f>SUM(D27:D39)</f>
        <v>2988110499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/>
      <c r="D46" s="8"/>
    </row>
    <row r="47" spans="1:4" x14ac:dyDescent="0.25">
      <c r="A47" s="6">
        <v>1406</v>
      </c>
      <c r="B47" s="7" t="s">
        <v>45</v>
      </c>
      <c r="C47" s="8">
        <v>427975422</v>
      </c>
      <c r="D47" s="8">
        <v>365161001</v>
      </c>
    </row>
    <row r="48" spans="1:4" x14ac:dyDescent="0.25">
      <c r="A48" s="6">
        <v>1407</v>
      </c>
      <c r="B48" s="7" t="s">
        <v>46</v>
      </c>
      <c r="C48" s="8">
        <v>496960</v>
      </c>
      <c r="D48" s="8">
        <v>2372039</v>
      </c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8"/>
    </row>
    <row r="51" spans="1:4" ht="15.75" thickBot="1" x14ac:dyDescent="0.3">
      <c r="A51" s="9" t="s">
        <v>18</v>
      </c>
      <c r="B51" s="10"/>
      <c r="C51" s="11">
        <f>SUM(C42:C50)</f>
        <v>428472382</v>
      </c>
      <c r="D51" s="11">
        <f>SUM(D42:D50)</f>
        <v>367533040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>
        <v>4156266</v>
      </c>
      <c r="D53" s="8">
        <v>2497025</v>
      </c>
    </row>
    <row r="54" spans="1:4" x14ac:dyDescent="0.25">
      <c r="A54" s="6">
        <v>1502</v>
      </c>
      <c r="B54" s="7" t="s">
        <v>51</v>
      </c>
      <c r="C54" s="8"/>
      <c r="D54" s="8"/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204368450</v>
      </c>
      <c r="D57" s="8">
        <v>181364646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>
        <v>501507594</v>
      </c>
      <c r="D59" s="8">
        <v>464726435</v>
      </c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16">
        <v>1510</v>
      </c>
      <c r="B61" s="17" t="s">
        <v>38</v>
      </c>
      <c r="C61" s="8">
        <v>24750528</v>
      </c>
      <c r="D61" s="8">
        <v>20397340</v>
      </c>
    </row>
    <row r="62" spans="1:4" x14ac:dyDescent="0.25">
      <c r="A62" s="38" t="s">
        <v>18</v>
      </c>
      <c r="B62" s="39"/>
      <c r="C62" s="40">
        <f>SUM(C53:C61)</f>
        <v>734782838</v>
      </c>
      <c r="D62" s="40">
        <f>SUM(D53:D61)</f>
        <v>668985446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29184482</v>
      </c>
      <c r="D64" s="8">
        <v>29195104</v>
      </c>
    </row>
    <row r="65" spans="1:4" x14ac:dyDescent="0.25">
      <c r="A65" s="6">
        <v>1602</v>
      </c>
      <c r="B65" s="7" t="s">
        <v>60</v>
      </c>
      <c r="C65" s="8">
        <v>14603345</v>
      </c>
      <c r="D65" s="8">
        <v>15149490</v>
      </c>
    </row>
    <row r="66" spans="1:4" x14ac:dyDescent="0.25">
      <c r="A66" s="6">
        <v>1603</v>
      </c>
      <c r="B66" s="7" t="s">
        <v>61</v>
      </c>
      <c r="C66" s="8">
        <v>11181200</v>
      </c>
      <c r="D66" s="8">
        <v>11181200</v>
      </c>
    </row>
    <row r="67" spans="1:4" x14ac:dyDescent="0.25">
      <c r="A67" s="6">
        <v>1604</v>
      </c>
      <c r="B67" s="7" t="s">
        <v>62</v>
      </c>
      <c r="C67" s="8">
        <v>25191081</v>
      </c>
      <c r="D67" s="8">
        <v>25191081</v>
      </c>
    </row>
    <row r="68" spans="1:4" ht="15.75" thickBot="1" x14ac:dyDescent="0.3">
      <c r="A68" s="19">
        <v>1605</v>
      </c>
      <c r="B68" s="20" t="s">
        <v>63</v>
      </c>
      <c r="C68" s="8">
        <v>63417826</v>
      </c>
      <c r="D68" s="8">
        <v>265499493</v>
      </c>
    </row>
    <row r="69" spans="1:4" ht="15.75" thickBot="1" x14ac:dyDescent="0.3">
      <c r="A69" s="9" t="s">
        <v>18</v>
      </c>
      <c r="B69" s="10"/>
      <c r="C69" s="11">
        <f>SUM(C64:C68)</f>
        <v>143577934</v>
      </c>
      <c r="D69" s="11">
        <f>SUM(D64:D68)</f>
        <v>346216368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/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248124496</v>
      </c>
      <c r="D73" s="8">
        <v>269360987</v>
      </c>
    </row>
    <row r="74" spans="1:4" x14ac:dyDescent="0.25">
      <c r="A74" s="6">
        <v>1704</v>
      </c>
      <c r="B74" s="7" t="s">
        <v>68</v>
      </c>
      <c r="C74" s="8">
        <v>-185866652</v>
      </c>
      <c r="D74" s="8">
        <v>-195813536</v>
      </c>
    </row>
    <row r="75" spans="1:4" x14ac:dyDescent="0.25">
      <c r="A75" s="6">
        <v>1705</v>
      </c>
      <c r="B75" s="7" t="s">
        <v>69</v>
      </c>
      <c r="C75" s="8">
        <v>12297638</v>
      </c>
      <c r="D75" s="8">
        <v>12054588</v>
      </c>
    </row>
    <row r="76" spans="1:4" ht="15.75" thickBot="1" x14ac:dyDescent="0.3">
      <c r="A76" s="6">
        <v>1706</v>
      </c>
      <c r="B76" s="7" t="s">
        <v>70</v>
      </c>
      <c r="C76" s="8">
        <v>-5393543</v>
      </c>
      <c r="D76" s="8">
        <v>-4329779</v>
      </c>
    </row>
    <row r="77" spans="1:4" ht="15.75" thickBot="1" x14ac:dyDescent="0.3">
      <c r="A77" s="9" t="s">
        <v>18</v>
      </c>
      <c r="B77" s="10"/>
      <c r="C77" s="11">
        <f>SUM(C71:C76)</f>
        <v>69161939</v>
      </c>
      <c r="D77" s="11">
        <f>SUM(D71:D76)</f>
        <v>81272260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18"/>
      <c r="D80" s="1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>
        <v>245144</v>
      </c>
      <c r="D84" s="8">
        <v>336526</v>
      </c>
    </row>
    <row r="85" spans="1:4" x14ac:dyDescent="0.25">
      <c r="A85" s="6">
        <v>1903</v>
      </c>
      <c r="B85" s="7" t="s">
        <v>76</v>
      </c>
      <c r="C85" s="8">
        <v>7245500</v>
      </c>
      <c r="D85" s="8">
        <v>8025865</v>
      </c>
    </row>
    <row r="86" spans="1:4" x14ac:dyDescent="0.25">
      <c r="A86" s="6">
        <v>1904</v>
      </c>
      <c r="B86" s="7" t="s">
        <v>77</v>
      </c>
      <c r="C86" s="8">
        <v>390214878</v>
      </c>
      <c r="D86" s="8">
        <v>4425866</v>
      </c>
    </row>
    <row r="87" spans="1:4" x14ac:dyDescent="0.25">
      <c r="A87" s="6">
        <v>1905</v>
      </c>
      <c r="B87" s="7" t="s">
        <v>78</v>
      </c>
      <c r="C87" s="8">
        <v>116847280</v>
      </c>
      <c r="D87" s="8">
        <v>115839226</v>
      </c>
    </row>
    <row r="88" spans="1:4" x14ac:dyDescent="0.25">
      <c r="A88" s="6">
        <v>1906</v>
      </c>
      <c r="B88" s="7" t="s">
        <v>79</v>
      </c>
      <c r="C88" s="8">
        <v>-67828542</v>
      </c>
      <c r="D88" s="8">
        <v>-58409985</v>
      </c>
    </row>
    <row r="89" spans="1:4" x14ac:dyDescent="0.25">
      <c r="A89" s="6">
        <v>1907</v>
      </c>
      <c r="B89" s="7" t="s">
        <v>80</v>
      </c>
      <c r="C89" s="8">
        <v>96638530</v>
      </c>
      <c r="D89" s="8">
        <v>88819642</v>
      </c>
    </row>
    <row r="90" spans="1:4" x14ac:dyDescent="0.25">
      <c r="A90" s="6">
        <v>1908</v>
      </c>
      <c r="B90" s="7" t="s">
        <v>81</v>
      </c>
      <c r="C90" s="8">
        <v>-74994508</v>
      </c>
      <c r="D90" s="8">
        <v>-68951562</v>
      </c>
    </row>
    <row r="91" spans="1:4" ht="15.75" thickBot="1" x14ac:dyDescent="0.3">
      <c r="A91" s="6">
        <v>1910</v>
      </c>
      <c r="B91" s="7" t="s">
        <v>38</v>
      </c>
      <c r="C91" s="8">
        <v>168849509</v>
      </c>
      <c r="D91" s="8">
        <v>244492656</v>
      </c>
    </row>
    <row r="92" spans="1:4" ht="15.75" thickBot="1" x14ac:dyDescent="0.3">
      <c r="A92" s="9" t="s">
        <v>82</v>
      </c>
      <c r="B92" s="10"/>
      <c r="C92" s="11">
        <f>SUM(C83:C91)</f>
        <v>637217791</v>
      </c>
      <c r="D92" s="11">
        <f>SUM(D83:D91)</f>
        <v>334578234</v>
      </c>
    </row>
    <row r="93" spans="1:4" ht="15.75" thickBot="1" x14ac:dyDescent="0.3">
      <c r="A93" s="27"/>
      <c r="B93" s="20"/>
      <c r="C93" s="28"/>
      <c r="D93" s="28"/>
    </row>
    <row r="94" spans="1:4" ht="15.75" thickBot="1" x14ac:dyDescent="0.3">
      <c r="A94" s="29" t="s">
        <v>83</v>
      </c>
      <c r="B94" s="30"/>
      <c r="C94" s="31">
        <f>C18+C25+C40+C51+C62+C69+C77+C81+C92</f>
        <v>13653040870</v>
      </c>
      <c r="D94" s="31">
        <f>D18+D25+D40+D51+D62+D69+D77+D81+D92</f>
        <v>12430529641</v>
      </c>
    </row>
    <row r="95" spans="1:4" x14ac:dyDescent="0.25">
      <c r="A95" s="32"/>
      <c r="B95" s="33"/>
      <c r="C95" s="34"/>
      <c r="D95" s="34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>
        <v>58632791</v>
      </c>
      <c r="D98" s="8">
        <v>58207168</v>
      </c>
    </row>
    <row r="99" spans="1:4" x14ac:dyDescent="0.25">
      <c r="A99" s="6">
        <v>2102</v>
      </c>
      <c r="B99" s="7" t="s">
        <v>87</v>
      </c>
      <c r="C99" s="8">
        <v>51238838</v>
      </c>
      <c r="D99" s="8">
        <v>44452550</v>
      </c>
    </row>
    <row r="100" spans="1:4" x14ac:dyDescent="0.25">
      <c r="A100" s="6">
        <v>2103</v>
      </c>
      <c r="B100" s="7" t="s">
        <v>88</v>
      </c>
      <c r="C100" s="8">
        <v>6716333</v>
      </c>
      <c r="D100" s="8">
        <v>5739462</v>
      </c>
    </row>
    <row r="101" spans="1:4" x14ac:dyDescent="0.25">
      <c r="A101" s="6">
        <v>2104</v>
      </c>
      <c r="B101" s="7" t="s">
        <v>89</v>
      </c>
      <c r="C101" s="8"/>
      <c r="D101" s="8"/>
    </row>
    <row r="102" spans="1:4" x14ac:dyDescent="0.25">
      <c r="A102" s="6">
        <v>2105</v>
      </c>
      <c r="B102" s="7" t="s">
        <v>90</v>
      </c>
      <c r="C102" s="8">
        <v>51911037</v>
      </c>
      <c r="D102" s="8">
        <v>43627805</v>
      </c>
    </row>
    <row r="103" spans="1:4" x14ac:dyDescent="0.25">
      <c r="A103" s="6">
        <v>2106</v>
      </c>
      <c r="B103" s="7" t="s">
        <v>91</v>
      </c>
      <c r="C103" s="8">
        <v>40625899</v>
      </c>
      <c r="D103" s="8">
        <v>40916352</v>
      </c>
    </row>
    <row r="104" spans="1:4" ht="15.75" thickBot="1" x14ac:dyDescent="0.3">
      <c r="A104" s="16">
        <v>2110</v>
      </c>
      <c r="B104" s="17" t="s">
        <v>92</v>
      </c>
      <c r="C104" s="18"/>
      <c r="D104" s="18"/>
    </row>
    <row r="105" spans="1:4" ht="15.75" thickBot="1" x14ac:dyDescent="0.3">
      <c r="A105" s="9" t="s">
        <v>18</v>
      </c>
      <c r="B105" s="10"/>
      <c r="C105" s="11">
        <f>SUM(C98:C104)</f>
        <v>209124898</v>
      </c>
      <c r="D105" s="11">
        <f>SUM(D98:D104)</f>
        <v>192943337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>
        <v>270873818</v>
      </c>
      <c r="D107" s="8">
        <v>220042995</v>
      </c>
    </row>
    <row r="108" spans="1:4" x14ac:dyDescent="0.25">
      <c r="A108" s="6">
        <v>2202</v>
      </c>
      <c r="B108" s="7" t="s">
        <v>95</v>
      </c>
      <c r="C108" s="8">
        <v>21998734</v>
      </c>
      <c r="D108" s="8">
        <v>49214387</v>
      </c>
    </row>
    <row r="109" spans="1:4" x14ac:dyDescent="0.25">
      <c r="A109" s="6">
        <v>2203</v>
      </c>
      <c r="B109" s="35" t="s">
        <v>96</v>
      </c>
      <c r="C109" s="8">
        <v>1075206</v>
      </c>
      <c r="D109" s="8">
        <v>974829</v>
      </c>
    </row>
    <row r="110" spans="1:4" x14ac:dyDescent="0.25">
      <c r="A110" s="6">
        <v>2204</v>
      </c>
      <c r="B110" s="7" t="s">
        <v>97</v>
      </c>
      <c r="C110" s="8"/>
      <c r="D110" s="8"/>
    </row>
    <row r="111" spans="1:4" x14ac:dyDescent="0.25">
      <c r="A111" s="6">
        <v>2205</v>
      </c>
      <c r="B111" s="7" t="s">
        <v>98</v>
      </c>
      <c r="C111" s="8">
        <v>4081006</v>
      </c>
      <c r="D111" s="8">
        <v>2083180</v>
      </c>
    </row>
    <row r="112" spans="1:4" x14ac:dyDescent="0.25">
      <c r="A112" s="6">
        <v>2206</v>
      </c>
      <c r="B112" s="7" t="s">
        <v>99</v>
      </c>
      <c r="C112" s="8">
        <v>863111131</v>
      </c>
      <c r="D112" s="8">
        <v>875770464</v>
      </c>
    </row>
    <row r="113" spans="1:4" x14ac:dyDescent="0.25">
      <c r="A113" s="6">
        <v>2207</v>
      </c>
      <c r="B113" s="7" t="s">
        <v>100</v>
      </c>
      <c r="C113" s="8"/>
      <c r="D113" s="8"/>
    </row>
    <row r="114" spans="1:4" x14ac:dyDescent="0.25">
      <c r="A114" s="6">
        <v>2208</v>
      </c>
      <c r="B114" s="7" t="s">
        <v>101</v>
      </c>
      <c r="C114" s="8">
        <v>24215693</v>
      </c>
      <c r="D114" s="8">
        <v>22878799</v>
      </c>
    </row>
    <row r="115" spans="1:4" x14ac:dyDescent="0.25">
      <c r="A115" s="6">
        <v>2209</v>
      </c>
      <c r="B115" s="7" t="s">
        <v>102</v>
      </c>
      <c r="C115" s="8">
        <v>30610553</v>
      </c>
      <c r="D115" s="8">
        <v>6709802</v>
      </c>
    </row>
    <row r="116" spans="1:4" x14ac:dyDescent="0.25">
      <c r="A116" s="6">
        <v>2210</v>
      </c>
      <c r="B116" s="7" t="s">
        <v>103</v>
      </c>
      <c r="C116" s="8">
        <v>698580</v>
      </c>
      <c r="D116" s="8">
        <v>808445</v>
      </c>
    </row>
    <row r="117" spans="1:4" x14ac:dyDescent="0.25">
      <c r="A117" s="6">
        <v>2211</v>
      </c>
      <c r="B117" s="7" t="s">
        <v>104</v>
      </c>
      <c r="C117" s="8">
        <v>12609461</v>
      </c>
      <c r="D117" s="8">
        <v>11241826</v>
      </c>
    </row>
    <row r="118" spans="1:4" x14ac:dyDescent="0.25">
      <c r="A118" s="6">
        <v>2212</v>
      </c>
      <c r="B118" s="7" t="s">
        <v>105</v>
      </c>
      <c r="C118" s="8">
        <v>1161197</v>
      </c>
      <c r="D118" s="8">
        <v>473520</v>
      </c>
    </row>
    <row r="119" spans="1:4" x14ac:dyDescent="0.25">
      <c r="A119" s="6">
        <v>2213</v>
      </c>
      <c r="B119" s="7" t="s">
        <v>106</v>
      </c>
      <c r="C119" s="8">
        <v>227908</v>
      </c>
      <c r="D119" s="8">
        <v>86189</v>
      </c>
    </row>
    <row r="120" spans="1:4" x14ac:dyDescent="0.25">
      <c r="A120" s="6">
        <v>2214</v>
      </c>
      <c r="B120" s="7" t="s">
        <v>107</v>
      </c>
      <c r="C120" s="8"/>
      <c r="D120" s="8"/>
    </row>
    <row r="121" spans="1:4" x14ac:dyDescent="0.25">
      <c r="A121" s="6">
        <v>2215</v>
      </c>
      <c r="B121" s="7" t="s">
        <v>108</v>
      </c>
      <c r="C121" s="8">
        <v>2343737</v>
      </c>
      <c r="D121" s="8">
        <v>2182819</v>
      </c>
    </row>
    <row r="122" spans="1:4" ht="15.75" thickBot="1" x14ac:dyDescent="0.3">
      <c r="A122" s="19">
        <v>2216</v>
      </c>
      <c r="B122" s="20" t="s">
        <v>109</v>
      </c>
      <c r="C122" s="21">
        <v>115406420</v>
      </c>
      <c r="D122" s="21">
        <v>112656578</v>
      </c>
    </row>
    <row r="123" spans="1:4" ht="15.75" thickBot="1" x14ac:dyDescent="0.3">
      <c r="A123" s="9" t="s">
        <v>18</v>
      </c>
      <c r="B123" s="10"/>
      <c r="C123" s="11">
        <f>SUM(C107:C122)</f>
        <v>1348413444</v>
      </c>
      <c r="D123" s="11">
        <f>SUM(D107:D122)</f>
        <v>1305123833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>
        <v>1481873</v>
      </c>
      <c r="D125" s="8">
        <v>1906874</v>
      </c>
    </row>
    <row r="126" spans="1:4" x14ac:dyDescent="0.25">
      <c r="A126" s="6">
        <v>2302</v>
      </c>
      <c r="B126" s="7" t="s">
        <v>112</v>
      </c>
      <c r="C126" s="8">
        <v>115232159</v>
      </c>
      <c r="D126" s="8">
        <v>81211652</v>
      </c>
    </row>
    <row r="127" spans="1:4" x14ac:dyDescent="0.25">
      <c r="A127" s="6">
        <v>2303</v>
      </c>
      <c r="B127" s="7" t="s">
        <v>113</v>
      </c>
      <c r="C127" s="8">
        <v>21519337</v>
      </c>
      <c r="D127" s="8">
        <v>16493220</v>
      </c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>
        <v>55670154</v>
      </c>
      <c r="D129" s="8">
        <v>40951454</v>
      </c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>
        <v>3251929894</v>
      </c>
      <c r="D132" s="8">
        <v>2892078827</v>
      </c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>
        <v>-2316940</v>
      </c>
      <c r="D136" s="8">
        <v>-5892754</v>
      </c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1813444677</v>
      </c>
      <c r="D138" s="8">
        <v>2082969858</v>
      </c>
    </row>
    <row r="139" spans="1:4" x14ac:dyDescent="0.25">
      <c r="A139" s="6">
        <v>2314</v>
      </c>
      <c r="B139" s="7" t="s">
        <v>125</v>
      </c>
      <c r="C139" s="8">
        <v>-490384335</v>
      </c>
      <c r="D139" s="8">
        <v>-939421485</v>
      </c>
    </row>
    <row r="140" spans="1:4" ht="15.75" thickBot="1" x14ac:dyDescent="0.3">
      <c r="A140" s="19"/>
      <c r="B140" s="20" t="s">
        <v>126</v>
      </c>
      <c r="C140" s="21"/>
      <c r="D140" s="21"/>
    </row>
    <row r="141" spans="1:4" ht="15.75" thickBot="1" x14ac:dyDescent="0.3">
      <c r="A141" s="9" t="s">
        <v>18</v>
      </c>
      <c r="B141" s="10"/>
      <c r="C141" s="11">
        <f>SUM(C125:C140)</f>
        <v>4766576819</v>
      </c>
      <c r="D141" s="11">
        <f>SUM(D125:D140)</f>
        <v>4170297646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>
        <v>38159912</v>
      </c>
      <c r="D143" s="8">
        <v>32612643</v>
      </c>
    </row>
    <row r="144" spans="1:4" x14ac:dyDescent="0.25">
      <c r="A144" s="6">
        <v>2402</v>
      </c>
      <c r="B144" s="7" t="s">
        <v>129</v>
      </c>
      <c r="C144" s="8">
        <v>1085852914</v>
      </c>
      <c r="D144" s="8">
        <v>882116596</v>
      </c>
    </row>
    <row r="145" spans="1:4" x14ac:dyDescent="0.25">
      <c r="A145" s="6">
        <v>2403</v>
      </c>
      <c r="B145" s="7" t="s">
        <v>130</v>
      </c>
      <c r="C145" s="8">
        <v>110797595</v>
      </c>
      <c r="D145" s="8">
        <v>89343641</v>
      </c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>
        <v>44796687</v>
      </c>
      <c r="D147" s="8">
        <v>25221720</v>
      </c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1279607108</v>
      </c>
      <c r="D149" s="11">
        <f>SUM(D143:D148)</f>
        <v>1029294600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>
        <v>2320852</v>
      </c>
      <c r="D151" s="8">
        <v>4365309</v>
      </c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/>
      <c r="D153" s="8"/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>
        <v>47665058</v>
      </c>
      <c r="D155" s="8">
        <v>33978771</v>
      </c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49985910</v>
      </c>
      <c r="D157" s="11">
        <f>SUM(D151:D156)</f>
        <v>38344080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63477947</v>
      </c>
      <c r="D160" s="8">
        <v>50907834</v>
      </c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>
        <v>14098651</v>
      </c>
      <c r="D162" s="8">
        <v>2028002</v>
      </c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36601899</v>
      </c>
      <c r="D164" s="8">
        <v>22426226</v>
      </c>
    </row>
    <row r="165" spans="1:4" x14ac:dyDescent="0.25">
      <c r="A165" s="6">
        <v>2607</v>
      </c>
      <c r="B165" s="7" t="s">
        <v>148</v>
      </c>
      <c r="C165" s="8">
        <v>88548690</v>
      </c>
      <c r="D165" s="8">
        <v>114175433</v>
      </c>
    </row>
    <row r="166" spans="1:4" ht="15.75" thickBot="1" x14ac:dyDescent="0.3">
      <c r="A166" s="19">
        <v>2608</v>
      </c>
      <c r="B166" s="20" t="s">
        <v>149</v>
      </c>
      <c r="C166" s="21"/>
      <c r="D166" s="21"/>
    </row>
    <row r="167" spans="1:4" ht="15.75" thickBot="1" x14ac:dyDescent="0.3">
      <c r="A167" s="9" t="s">
        <v>18</v>
      </c>
      <c r="B167" s="10"/>
      <c r="C167" s="11">
        <f>SUM(C159:C166)</f>
        <v>202727187</v>
      </c>
      <c r="D167" s="11">
        <f>SUM(D159:D166)</f>
        <v>189537495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106574997</v>
      </c>
      <c r="D169" s="8">
        <v>100490423</v>
      </c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/>
      <c r="D172" s="8"/>
    </row>
    <row r="173" spans="1:4" x14ac:dyDescent="0.25">
      <c r="A173" s="6">
        <v>2705</v>
      </c>
      <c r="B173" s="7" t="s">
        <v>155</v>
      </c>
      <c r="C173" s="8">
        <v>32824982</v>
      </c>
      <c r="D173" s="8">
        <v>3162041</v>
      </c>
    </row>
    <row r="174" spans="1:4" x14ac:dyDescent="0.25">
      <c r="A174" s="6">
        <v>2706</v>
      </c>
      <c r="B174" s="7" t="s">
        <v>156</v>
      </c>
      <c r="C174" s="8">
        <v>1357622</v>
      </c>
      <c r="D174" s="8">
        <v>1321138</v>
      </c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/>
      <c r="D176" s="8"/>
    </row>
    <row r="177" spans="1:4" x14ac:dyDescent="0.25">
      <c r="A177" s="6">
        <v>2709</v>
      </c>
      <c r="B177" s="7" t="s">
        <v>159</v>
      </c>
      <c r="C177" s="8">
        <v>210010</v>
      </c>
      <c r="D177" s="8">
        <v>203656</v>
      </c>
    </row>
    <row r="178" spans="1:4" x14ac:dyDescent="0.25">
      <c r="A178" s="6">
        <v>2710</v>
      </c>
      <c r="B178" s="7" t="s">
        <v>160</v>
      </c>
      <c r="C178" s="8">
        <v>2049306</v>
      </c>
      <c r="D178" s="8">
        <v>781211</v>
      </c>
    </row>
    <row r="179" spans="1:4" x14ac:dyDescent="0.25">
      <c r="A179" s="6">
        <v>2711</v>
      </c>
      <c r="B179" s="7" t="s">
        <v>161</v>
      </c>
      <c r="C179" s="8">
        <v>107796</v>
      </c>
      <c r="D179" s="8">
        <v>72806</v>
      </c>
    </row>
    <row r="180" spans="1:4" x14ac:dyDescent="0.25">
      <c r="A180" s="6">
        <v>2712</v>
      </c>
      <c r="B180" s="7" t="s">
        <v>162</v>
      </c>
      <c r="C180" s="8">
        <v>1316274</v>
      </c>
      <c r="D180" s="8">
        <v>389170</v>
      </c>
    </row>
    <row r="181" spans="1:4" x14ac:dyDescent="0.25">
      <c r="A181" s="6">
        <v>2713</v>
      </c>
      <c r="B181" s="7" t="s">
        <v>163</v>
      </c>
      <c r="C181" s="8">
        <v>27996404</v>
      </c>
      <c r="D181" s="8">
        <v>24252520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/>
      <c r="D183" s="8"/>
    </row>
    <row r="184" spans="1:4" x14ac:dyDescent="0.25">
      <c r="A184" s="6">
        <v>2716</v>
      </c>
      <c r="B184" s="7" t="s">
        <v>166</v>
      </c>
      <c r="C184" s="8">
        <v>116290157</v>
      </c>
      <c r="D184" s="8">
        <v>126551729</v>
      </c>
    </row>
    <row r="185" spans="1:4" x14ac:dyDescent="0.25">
      <c r="A185" s="6">
        <v>2717</v>
      </c>
      <c r="B185" s="7" t="s">
        <v>167</v>
      </c>
      <c r="C185" s="8"/>
      <c r="D185" s="8"/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/>
      <c r="D187" s="8"/>
    </row>
    <row r="188" spans="1:4" x14ac:dyDescent="0.25">
      <c r="A188" s="16">
        <v>2720</v>
      </c>
      <c r="B188" s="17" t="s">
        <v>170</v>
      </c>
      <c r="C188" s="18">
        <v>149229</v>
      </c>
      <c r="D188" s="18">
        <v>137137</v>
      </c>
    </row>
    <row r="189" spans="1:4" x14ac:dyDescent="0.25">
      <c r="A189" s="16">
        <v>2721</v>
      </c>
      <c r="B189" s="17" t="s">
        <v>171</v>
      </c>
      <c r="C189" s="18">
        <v>2234399</v>
      </c>
      <c r="D189" s="18">
        <v>2013978</v>
      </c>
    </row>
    <row r="190" spans="1:4" x14ac:dyDescent="0.25">
      <c r="A190" s="16">
        <v>2722</v>
      </c>
      <c r="B190" s="17" t="s">
        <v>172</v>
      </c>
      <c r="C190" s="18"/>
      <c r="D190" s="18"/>
    </row>
    <row r="191" spans="1:4" ht="15.75" thickBot="1" x14ac:dyDescent="0.3">
      <c r="A191" s="16">
        <v>2730</v>
      </c>
      <c r="B191" s="17" t="s">
        <v>173</v>
      </c>
      <c r="C191" s="18">
        <v>159584946</v>
      </c>
      <c r="D191" s="18">
        <v>171352380</v>
      </c>
    </row>
    <row r="192" spans="1:4" ht="15.75" thickBot="1" x14ac:dyDescent="0.3">
      <c r="A192" s="9" t="s">
        <v>18</v>
      </c>
      <c r="B192" s="10"/>
      <c r="C192" s="11">
        <f>SUM(C169:C191)</f>
        <v>450696122</v>
      </c>
      <c r="D192" s="11">
        <f>SUM(D169:D191)</f>
        <v>430728189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>
        <v>73687416</v>
      </c>
      <c r="D195" s="8">
        <v>70490987</v>
      </c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18"/>
      <c r="D199" s="18"/>
    </row>
    <row r="200" spans="1:4" ht="15.75" thickBot="1" x14ac:dyDescent="0.3">
      <c r="A200" s="9" t="s">
        <v>18</v>
      </c>
      <c r="B200" s="10"/>
      <c r="C200" s="11">
        <f>SUM(C194:C199)</f>
        <v>73687416</v>
      </c>
      <c r="D200" s="11">
        <f>SUM(D194:D199)</f>
        <v>70490987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397252782</v>
      </c>
      <c r="D202" s="8">
        <v>390502603</v>
      </c>
    </row>
    <row r="203" spans="1:4" x14ac:dyDescent="0.25">
      <c r="A203" s="6">
        <v>2902</v>
      </c>
      <c r="B203" s="7" t="s">
        <v>182</v>
      </c>
      <c r="C203" s="8">
        <v>249472827</v>
      </c>
      <c r="D203" s="8">
        <v>246966002</v>
      </c>
    </row>
    <row r="204" spans="1:4" x14ac:dyDescent="0.25">
      <c r="A204" s="6">
        <v>2903</v>
      </c>
      <c r="B204" s="7" t="s">
        <v>183</v>
      </c>
      <c r="C204" s="8"/>
      <c r="D204" s="8"/>
    </row>
    <row r="205" spans="1:4" x14ac:dyDescent="0.25">
      <c r="A205" s="6">
        <v>2904</v>
      </c>
      <c r="B205" s="7" t="s">
        <v>184</v>
      </c>
      <c r="C205" s="8">
        <v>253431247</v>
      </c>
      <c r="D205" s="8">
        <v>173980044</v>
      </c>
    </row>
    <row r="206" spans="1:4" ht="15.75" thickBot="1" x14ac:dyDescent="0.3">
      <c r="A206" s="16">
        <v>2910</v>
      </c>
      <c r="B206" s="17" t="s">
        <v>38</v>
      </c>
      <c r="C206" s="18">
        <v>196219258</v>
      </c>
      <c r="D206" s="18">
        <v>153624343</v>
      </c>
    </row>
    <row r="207" spans="1:4" ht="15.75" thickBot="1" x14ac:dyDescent="0.3">
      <c r="A207" s="9" t="s">
        <v>18</v>
      </c>
      <c r="B207" s="10"/>
      <c r="C207" s="11">
        <f>SUM(C202:C206)</f>
        <v>1096376114</v>
      </c>
      <c r="D207" s="11">
        <f>SUM(D202:D206)</f>
        <v>965072992</v>
      </c>
    </row>
    <row r="208" spans="1:4" ht="15.75" thickBot="1" x14ac:dyDescent="0.3">
      <c r="A208" s="27"/>
      <c r="B208" s="20"/>
      <c r="C208" s="28"/>
      <c r="D208" s="28"/>
    </row>
    <row r="209" spans="1:4" ht="15.75" thickBot="1" x14ac:dyDescent="0.3">
      <c r="A209" s="29" t="s">
        <v>185</v>
      </c>
      <c r="B209" s="30"/>
      <c r="C209" s="31">
        <f>C105+C123+C141+C149+C157+C167+C192+C200+C207</f>
        <v>9477195018</v>
      </c>
      <c r="D209" s="31">
        <f>D105+D123+D141+D149+D157+D167+D192+D200+D207</f>
        <v>8391833159</v>
      </c>
    </row>
    <row r="210" spans="1:4" x14ac:dyDescent="0.25">
      <c r="A210" s="32"/>
      <c r="B210" s="33"/>
      <c r="C210" s="36"/>
      <c r="D210" s="36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550000000</v>
      </c>
      <c r="D213" s="8">
        <v>550000000</v>
      </c>
    </row>
    <row r="214" spans="1:4" x14ac:dyDescent="0.25">
      <c r="A214" s="6">
        <v>3102</v>
      </c>
      <c r="B214" s="7" t="s">
        <v>189</v>
      </c>
      <c r="C214" s="8">
        <v>-50000000</v>
      </c>
      <c r="D214" s="8">
        <v>-50000000</v>
      </c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500000000</v>
      </c>
      <c r="D216" s="11">
        <f>SUM(D213:D215)</f>
        <v>500000000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505951238</v>
      </c>
      <c r="D221" s="8">
        <v>505951238</v>
      </c>
    </row>
    <row r="222" spans="1:4" x14ac:dyDescent="0.25">
      <c r="A222" s="6">
        <v>3302</v>
      </c>
      <c r="B222" s="7" t="s">
        <v>195</v>
      </c>
      <c r="C222" s="8"/>
      <c r="D222" s="8"/>
    </row>
    <row r="223" spans="1:4" x14ac:dyDescent="0.25">
      <c r="A223" s="6">
        <v>3303</v>
      </c>
      <c r="B223" s="7" t="s">
        <v>196</v>
      </c>
      <c r="C223" s="8">
        <v>3169894614</v>
      </c>
      <c r="D223" s="8">
        <v>3032745245</v>
      </c>
    </row>
    <row r="224" spans="1:4" ht="15.75" thickBot="1" x14ac:dyDescent="0.3">
      <c r="A224" s="6">
        <v>3304</v>
      </c>
      <c r="B224" s="7" t="s">
        <v>197</v>
      </c>
      <c r="C224" s="8"/>
      <c r="D224" s="8"/>
    </row>
    <row r="225" spans="1:4" ht="15.75" thickBot="1" x14ac:dyDescent="0.3">
      <c r="A225" s="9" t="s">
        <v>18</v>
      </c>
      <c r="B225" s="10"/>
      <c r="C225" s="11">
        <f>SUM(C221:C224)</f>
        <v>3675845852</v>
      </c>
      <c r="D225" s="11">
        <f>SUM(D221:D224)</f>
        <v>3538696483</v>
      </c>
    </row>
    <row r="226" spans="1:4" ht="15.75" thickBot="1" x14ac:dyDescent="0.3">
      <c r="A226" s="27"/>
      <c r="B226" s="20"/>
      <c r="C226" s="28"/>
      <c r="D226" s="28"/>
    </row>
    <row r="227" spans="1:4" ht="15.75" thickBot="1" x14ac:dyDescent="0.3">
      <c r="A227" s="29" t="s">
        <v>198</v>
      </c>
      <c r="B227" s="30"/>
      <c r="C227" s="31">
        <f>C216+C219+C225</f>
        <v>4175845852</v>
      </c>
      <c r="D227" s="31">
        <f>D216+D219+D225</f>
        <v>4038696483</v>
      </c>
    </row>
    <row r="228" spans="1:4" ht="15.75" thickBot="1" x14ac:dyDescent="0.3">
      <c r="A228" s="27"/>
      <c r="B228" s="20"/>
      <c r="C228" s="28"/>
      <c r="D228" s="28"/>
    </row>
    <row r="229" spans="1:4" ht="15.75" thickBot="1" x14ac:dyDescent="0.3">
      <c r="A229" s="29" t="s">
        <v>199</v>
      </c>
      <c r="B229" s="30"/>
      <c r="C229" s="31">
        <f>C209+C227</f>
        <v>13653040870</v>
      </c>
      <c r="D229" s="31">
        <f>D209+D227</f>
        <v>12430529642</v>
      </c>
    </row>
    <row r="230" spans="1:4" x14ac:dyDescent="0.25">
      <c r="A230" s="32"/>
      <c r="B230" s="33"/>
      <c r="C230" s="36"/>
      <c r="D230" s="36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>
        <v>32703911</v>
      </c>
      <c r="D234" s="8">
        <v>26928985</v>
      </c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>
        <v>1031950740</v>
      </c>
      <c r="D236" s="8">
        <v>895124490</v>
      </c>
    </row>
    <row r="237" spans="1:4" x14ac:dyDescent="0.25">
      <c r="A237" s="6">
        <v>410104</v>
      </c>
      <c r="B237" s="7" t="s">
        <v>205</v>
      </c>
      <c r="C237" s="8">
        <v>137072042</v>
      </c>
      <c r="D237" s="8">
        <v>120257177</v>
      </c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>
        <v>41010601</v>
      </c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>
        <v>41010603</v>
      </c>
      <c r="B242" s="7" t="s">
        <v>209</v>
      </c>
      <c r="C242" s="8">
        <v>1041378171</v>
      </c>
      <c r="D242" s="8">
        <v>875580190</v>
      </c>
    </row>
    <row r="243" spans="1:4" x14ac:dyDescent="0.25">
      <c r="A243" s="6">
        <v>410107</v>
      </c>
      <c r="B243" s="7" t="s">
        <v>91</v>
      </c>
      <c r="C243" s="8">
        <v>281393690</v>
      </c>
      <c r="D243" s="8">
        <v>269711333</v>
      </c>
    </row>
    <row r="244" spans="1:4" ht="15.75" thickBot="1" x14ac:dyDescent="0.3">
      <c r="A244" s="19">
        <v>410108</v>
      </c>
      <c r="B244" s="20" t="s">
        <v>210</v>
      </c>
      <c r="C244" s="21"/>
      <c r="D244" s="21"/>
    </row>
    <row r="245" spans="1:4" ht="15.75" thickBot="1" x14ac:dyDescent="0.3">
      <c r="A245" s="9" t="s">
        <v>18</v>
      </c>
      <c r="B245" s="10"/>
      <c r="C245" s="22">
        <f>SUM(C234:C244)</f>
        <v>2524498554</v>
      </c>
      <c r="D245" s="22">
        <f>SUM(D234:D244)</f>
        <v>2187602175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>
        <v>41020501</v>
      </c>
      <c r="B252" s="7" t="s">
        <v>207</v>
      </c>
      <c r="C252" s="8"/>
      <c r="D252" s="8"/>
    </row>
    <row r="253" spans="1:4" x14ac:dyDescent="0.25">
      <c r="A253" s="6">
        <v>41020502</v>
      </c>
      <c r="B253" s="7" t="s">
        <v>212</v>
      </c>
      <c r="C253" s="8"/>
      <c r="D253" s="8"/>
    </row>
    <row r="254" spans="1:4" x14ac:dyDescent="0.25">
      <c r="A254" s="6">
        <v>41020503</v>
      </c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>
        <v>288</v>
      </c>
      <c r="D255" s="8">
        <v>-676139</v>
      </c>
    </row>
    <row r="256" spans="1:4" ht="15.75" thickBot="1" x14ac:dyDescent="0.3">
      <c r="A256" s="19">
        <v>410207</v>
      </c>
      <c r="B256" s="20" t="s">
        <v>210</v>
      </c>
      <c r="C256" s="21"/>
      <c r="D256" s="21"/>
    </row>
    <row r="257" spans="1:4" ht="15.75" thickBot="1" x14ac:dyDescent="0.3">
      <c r="A257" s="9" t="s">
        <v>18</v>
      </c>
      <c r="B257" s="10"/>
      <c r="C257" s="11">
        <f>SUM(C247:C256)</f>
        <v>288</v>
      </c>
      <c r="D257" s="11">
        <f>SUM(D247:D256)</f>
        <v>-676139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18">
        <v>56861</v>
      </c>
      <c r="D259" s="18">
        <v>154530</v>
      </c>
    </row>
    <row r="260" spans="1:4" x14ac:dyDescent="0.25">
      <c r="A260" s="6">
        <v>410302</v>
      </c>
      <c r="B260" s="7" t="s">
        <v>87</v>
      </c>
      <c r="C260" s="8">
        <v>248297</v>
      </c>
      <c r="D260" s="8">
        <v>8961</v>
      </c>
    </row>
    <row r="261" spans="1:4" x14ac:dyDescent="0.25">
      <c r="A261" s="6">
        <v>410303</v>
      </c>
      <c r="B261" s="7" t="s">
        <v>88</v>
      </c>
      <c r="C261" s="8"/>
      <c r="D261" s="8">
        <v>-1066</v>
      </c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>
        <v>41030501</v>
      </c>
      <c r="B264" s="7" t="s">
        <v>207</v>
      </c>
      <c r="C264" s="8"/>
      <c r="D264" s="8"/>
    </row>
    <row r="265" spans="1:4" x14ac:dyDescent="0.25">
      <c r="A265" s="6">
        <v>41030502</v>
      </c>
      <c r="B265" s="7" t="s">
        <v>208</v>
      </c>
      <c r="C265" s="8"/>
      <c r="D265" s="8"/>
    </row>
    <row r="266" spans="1:4" x14ac:dyDescent="0.25">
      <c r="A266" s="6">
        <v>41030503</v>
      </c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>
        <v>61445</v>
      </c>
      <c r="D267" s="8">
        <v>28362</v>
      </c>
    </row>
    <row r="268" spans="1:4" ht="15.75" thickBot="1" x14ac:dyDescent="0.3">
      <c r="A268" s="19">
        <v>410307</v>
      </c>
      <c r="B268" s="20" t="s">
        <v>210</v>
      </c>
      <c r="C268" s="21"/>
      <c r="D268" s="21"/>
    </row>
    <row r="269" spans="1:4" ht="15.75" thickBot="1" x14ac:dyDescent="0.3">
      <c r="A269" s="9" t="s">
        <v>18</v>
      </c>
      <c r="B269" s="10"/>
      <c r="C269" s="11">
        <f>SUM(C259:C268)</f>
        <v>366603</v>
      </c>
      <c r="D269" s="11">
        <f>SUM(D259:D268)</f>
        <v>190787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>
        <v>127294</v>
      </c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>
        <v>41040501</v>
      </c>
      <c r="B276" s="7" t="s">
        <v>207</v>
      </c>
      <c r="C276" s="8"/>
      <c r="D276" s="8"/>
    </row>
    <row r="277" spans="1:4" x14ac:dyDescent="0.25">
      <c r="A277" s="6">
        <v>41040502</v>
      </c>
      <c r="B277" s="7" t="s">
        <v>208</v>
      </c>
      <c r="C277" s="8"/>
      <c r="D277" s="8"/>
    </row>
    <row r="278" spans="1:4" x14ac:dyDescent="0.25">
      <c r="A278" s="6">
        <v>41040503</v>
      </c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21"/>
      <c r="D280" s="21"/>
    </row>
    <row r="281" spans="1:4" ht="15.75" thickBot="1" x14ac:dyDescent="0.3">
      <c r="A281" s="9" t="s">
        <v>18</v>
      </c>
      <c r="B281" s="10"/>
      <c r="C281" s="11">
        <f>SUM(C271:C280)</f>
        <v>127294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>
        <v>448</v>
      </c>
      <c r="D283" s="8">
        <v>6545</v>
      </c>
    </row>
    <row r="284" spans="1:4" x14ac:dyDescent="0.25">
      <c r="A284" s="6">
        <v>410502</v>
      </c>
      <c r="B284" s="7" t="s">
        <v>88</v>
      </c>
      <c r="C284" s="8">
        <v>-53</v>
      </c>
      <c r="D284" s="8">
        <v>53</v>
      </c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>
        <v>41050401</v>
      </c>
      <c r="B287" s="7" t="s">
        <v>207</v>
      </c>
      <c r="C287" s="8"/>
      <c r="D287" s="8"/>
    </row>
    <row r="288" spans="1:4" x14ac:dyDescent="0.25">
      <c r="A288" s="6">
        <v>41050402</v>
      </c>
      <c r="B288" s="7" t="s">
        <v>208</v>
      </c>
      <c r="C288" s="8"/>
      <c r="D288" s="8"/>
    </row>
    <row r="289" spans="1:4" x14ac:dyDescent="0.25">
      <c r="A289" s="6">
        <v>41050403</v>
      </c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>
        <v>-260218</v>
      </c>
      <c r="D290" s="8">
        <v>4668856</v>
      </c>
    </row>
    <row r="291" spans="1:4" ht="15.75" thickBot="1" x14ac:dyDescent="0.3">
      <c r="A291" s="19">
        <v>410506</v>
      </c>
      <c r="B291" s="20" t="s">
        <v>210</v>
      </c>
      <c r="C291" s="21"/>
      <c r="D291" s="21"/>
    </row>
    <row r="292" spans="1:4" ht="15.75" thickBot="1" x14ac:dyDescent="0.3">
      <c r="A292" s="9" t="s">
        <v>18</v>
      </c>
      <c r="B292" s="10"/>
      <c r="C292" s="11">
        <f>SUM(C283:C291)</f>
        <v>-259823</v>
      </c>
      <c r="D292" s="11">
        <f>SUM(D283:D291)</f>
        <v>4675454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14">
        <v>2399228</v>
      </c>
      <c r="D294" s="14">
        <v>2277259</v>
      </c>
    </row>
    <row r="295" spans="1:4" x14ac:dyDescent="0.25">
      <c r="A295" s="6">
        <v>410602</v>
      </c>
      <c r="B295" s="7" t="s">
        <v>88</v>
      </c>
      <c r="C295" s="8">
        <v>591538</v>
      </c>
      <c r="D295" s="8">
        <v>601151</v>
      </c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>
        <v>41060401</v>
      </c>
      <c r="B298" s="7" t="s">
        <v>207</v>
      </c>
      <c r="C298" s="8"/>
      <c r="D298" s="8"/>
    </row>
    <row r="299" spans="1:4" x14ac:dyDescent="0.25">
      <c r="A299" s="6">
        <v>41060402</v>
      </c>
      <c r="B299" s="7" t="s">
        <v>208</v>
      </c>
      <c r="C299" s="8"/>
      <c r="D299" s="8"/>
    </row>
    <row r="300" spans="1:4" x14ac:dyDescent="0.25">
      <c r="A300" s="6">
        <v>41060403</v>
      </c>
      <c r="B300" s="7" t="s">
        <v>209</v>
      </c>
      <c r="C300" s="8">
        <v>31</v>
      </c>
      <c r="D300" s="8">
        <v>400</v>
      </c>
    </row>
    <row r="301" spans="1:4" x14ac:dyDescent="0.25">
      <c r="A301" s="6">
        <v>410605</v>
      </c>
      <c r="B301" s="7" t="s">
        <v>91</v>
      </c>
      <c r="C301" s="8">
        <v>6314066</v>
      </c>
      <c r="D301" s="8">
        <v>5486029</v>
      </c>
    </row>
    <row r="302" spans="1:4" ht="15.75" thickBot="1" x14ac:dyDescent="0.3">
      <c r="A302" s="19">
        <v>410606</v>
      </c>
      <c r="B302" s="20" t="s">
        <v>210</v>
      </c>
      <c r="C302" s="21"/>
      <c r="D302" s="21"/>
    </row>
    <row r="303" spans="1:4" ht="15.75" thickBot="1" x14ac:dyDescent="0.3">
      <c r="A303" s="9" t="s">
        <v>18</v>
      </c>
      <c r="B303" s="10"/>
      <c r="C303" s="11">
        <f>SUM(C294:C302)</f>
        <v>9304863</v>
      </c>
      <c r="D303" s="11">
        <f>SUM(D294:D302)</f>
        <v>8364839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>
        <v>31428</v>
      </c>
      <c r="D306" s="8"/>
    </row>
    <row r="307" spans="1:4" x14ac:dyDescent="0.25">
      <c r="A307" s="6">
        <v>410703</v>
      </c>
      <c r="B307" s="7" t="s">
        <v>221</v>
      </c>
      <c r="C307" s="8">
        <v>79662</v>
      </c>
      <c r="D307" s="8">
        <v>220939</v>
      </c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>
        <v>7827609</v>
      </c>
      <c r="D309" s="8">
        <v>41283315</v>
      </c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>
        <v>41070801</v>
      </c>
      <c r="B313" s="7" t="s">
        <v>226</v>
      </c>
      <c r="C313" s="8"/>
      <c r="D313" s="8"/>
    </row>
    <row r="314" spans="1:4" x14ac:dyDescent="0.25">
      <c r="A314" s="6">
        <v>41070802</v>
      </c>
      <c r="B314" s="7" t="s">
        <v>208</v>
      </c>
      <c r="C314" s="8"/>
      <c r="D314" s="8"/>
    </row>
    <row r="315" spans="1:4" x14ac:dyDescent="0.25">
      <c r="A315" s="6">
        <v>41070803</v>
      </c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21"/>
      <c r="D316" s="21"/>
    </row>
    <row r="317" spans="1:4" ht="15.75" thickBot="1" x14ac:dyDescent="0.3">
      <c r="A317" s="9" t="s">
        <v>18</v>
      </c>
      <c r="B317" s="10"/>
      <c r="C317" s="11">
        <f>SUM(C305:C316)</f>
        <v>7938699</v>
      </c>
      <c r="D317" s="11">
        <f>SUM(D305:D316)</f>
        <v>41504254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>
        <v>41080801</v>
      </c>
      <c r="B327" s="7" t="s">
        <v>207</v>
      </c>
      <c r="C327" s="8"/>
      <c r="D327" s="8"/>
    </row>
    <row r="328" spans="1:4" x14ac:dyDescent="0.25">
      <c r="A328" s="6">
        <v>41080802</v>
      </c>
      <c r="B328" s="7" t="s">
        <v>208</v>
      </c>
      <c r="C328" s="8"/>
      <c r="D328" s="8"/>
    </row>
    <row r="329" spans="1:4" x14ac:dyDescent="0.25">
      <c r="A329" s="6">
        <v>41080803</v>
      </c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21"/>
      <c r="D330" s="21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>
        <v>58207168</v>
      </c>
      <c r="D333" s="8">
        <v>58884903</v>
      </c>
    </row>
    <row r="334" spans="1:4" x14ac:dyDescent="0.25">
      <c r="A334" s="6">
        <v>410902</v>
      </c>
      <c r="B334" s="7" t="s">
        <v>87</v>
      </c>
      <c r="C334" s="14">
        <v>44756225</v>
      </c>
      <c r="D334" s="14">
        <v>44579998</v>
      </c>
    </row>
    <row r="335" spans="1:4" x14ac:dyDescent="0.25">
      <c r="A335" s="6">
        <v>410903</v>
      </c>
      <c r="B335" s="7" t="s">
        <v>88</v>
      </c>
      <c r="C335" s="8">
        <v>6012859</v>
      </c>
      <c r="D335" s="8">
        <v>7822750</v>
      </c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74" t="s">
        <v>234</v>
      </c>
      <c r="C338" s="8"/>
      <c r="D338" s="8"/>
    </row>
    <row r="339" spans="1:4" x14ac:dyDescent="0.25">
      <c r="A339" s="6">
        <v>41090501</v>
      </c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>
        <v>41090503</v>
      </c>
      <c r="B341" s="7" t="s">
        <v>209</v>
      </c>
      <c r="C341" s="8">
        <v>43779010</v>
      </c>
      <c r="D341" s="8">
        <v>47512971</v>
      </c>
    </row>
    <row r="342" spans="1:4" x14ac:dyDescent="0.25">
      <c r="A342" s="6">
        <v>410906</v>
      </c>
      <c r="B342" s="7" t="s">
        <v>91</v>
      </c>
      <c r="C342" s="8">
        <v>49666947</v>
      </c>
      <c r="D342" s="8">
        <v>69096369</v>
      </c>
    </row>
    <row r="343" spans="1:4" ht="15.75" thickBot="1" x14ac:dyDescent="0.3">
      <c r="A343" s="19">
        <v>410907</v>
      </c>
      <c r="B343" s="20" t="s">
        <v>92</v>
      </c>
      <c r="C343" s="21"/>
      <c r="D343" s="21"/>
    </row>
    <row r="344" spans="1:4" ht="15.75" thickBot="1" x14ac:dyDescent="0.3">
      <c r="A344" s="9" t="s">
        <v>18</v>
      </c>
      <c r="B344" s="10"/>
      <c r="C344" s="75">
        <f>SUM(C333:C343)</f>
        <v>202422209</v>
      </c>
      <c r="D344" s="75">
        <f>SUM(D333:D343)</f>
        <v>227896991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>
        <v>358699</v>
      </c>
      <c r="D347" s="8">
        <v>303675</v>
      </c>
    </row>
    <row r="348" spans="1:4" x14ac:dyDescent="0.25">
      <c r="A348" s="6">
        <v>411003</v>
      </c>
      <c r="B348" s="7" t="s">
        <v>88</v>
      </c>
      <c r="C348" s="8">
        <v>137269</v>
      </c>
      <c r="D348" s="8">
        <v>273397</v>
      </c>
    </row>
    <row r="349" spans="1:4" x14ac:dyDescent="0.25">
      <c r="A349" s="6">
        <v>411004</v>
      </c>
      <c r="B349" s="7" t="s">
        <v>89</v>
      </c>
      <c r="C349" s="8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>
        <v>41100501</v>
      </c>
      <c r="B351" s="7" t="s">
        <v>226</v>
      </c>
      <c r="C351" s="8"/>
      <c r="D351" s="8"/>
    </row>
    <row r="352" spans="1:4" x14ac:dyDescent="0.25">
      <c r="A352" s="6">
        <v>41100502</v>
      </c>
      <c r="B352" s="7" t="s">
        <v>208</v>
      </c>
      <c r="C352" s="8"/>
      <c r="D352" s="8"/>
    </row>
    <row r="353" spans="1:4" x14ac:dyDescent="0.25">
      <c r="A353" s="6">
        <v>41100503</v>
      </c>
      <c r="B353" s="7" t="s">
        <v>209</v>
      </c>
      <c r="C353" s="8">
        <v>157871</v>
      </c>
      <c r="D353" s="8">
        <v>151204</v>
      </c>
    </row>
    <row r="354" spans="1:4" x14ac:dyDescent="0.25">
      <c r="A354" s="6">
        <v>411006</v>
      </c>
      <c r="B354" s="7" t="s">
        <v>91</v>
      </c>
      <c r="C354" s="8">
        <v>15187633</v>
      </c>
      <c r="D354" s="8">
        <v>8750596</v>
      </c>
    </row>
    <row r="355" spans="1:4" ht="15.75" thickBot="1" x14ac:dyDescent="0.3">
      <c r="A355" s="19">
        <v>411007</v>
      </c>
      <c r="B355" s="20" t="s">
        <v>92</v>
      </c>
      <c r="C355" s="21"/>
      <c r="D355" s="21"/>
    </row>
    <row r="356" spans="1:4" ht="15.75" thickBot="1" x14ac:dyDescent="0.3">
      <c r="A356" s="9" t="s">
        <v>18</v>
      </c>
      <c r="B356" s="10"/>
      <c r="C356" s="11">
        <f>SUM(C346:C355)</f>
        <v>15841472</v>
      </c>
      <c r="D356" s="11">
        <f>SUM(D346:D355)</f>
        <v>9478872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>
        <v>1906874</v>
      </c>
      <c r="D358" s="8">
        <v>1456873</v>
      </c>
    </row>
    <row r="359" spans="1:4" x14ac:dyDescent="0.25">
      <c r="A359" s="6">
        <v>411102</v>
      </c>
      <c r="B359" s="7" t="s">
        <v>238</v>
      </c>
      <c r="C359" s="8">
        <v>81211652</v>
      </c>
      <c r="D359" s="8">
        <v>48685331</v>
      </c>
    </row>
    <row r="360" spans="1:4" x14ac:dyDescent="0.25">
      <c r="A360" s="6">
        <v>411103</v>
      </c>
      <c r="B360" s="7" t="s">
        <v>239</v>
      </c>
      <c r="C360" s="8">
        <v>16493220</v>
      </c>
      <c r="D360" s="8">
        <v>9094429</v>
      </c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>
        <v>40951454</v>
      </c>
      <c r="D362" s="8">
        <v>38615076</v>
      </c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>
        <v>41110801</v>
      </c>
      <c r="B366" s="7" t="s">
        <v>207</v>
      </c>
      <c r="C366" s="8">
        <v>190427783</v>
      </c>
      <c r="D366" s="8">
        <v>190427783</v>
      </c>
    </row>
    <row r="367" spans="1:4" x14ac:dyDescent="0.25">
      <c r="A367" s="6">
        <v>41110802</v>
      </c>
      <c r="B367" s="7" t="s">
        <v>208</v>
      </c>
      <c r="C367" s="8"/>
      <c r="D367" s="8"/>
    </row>
    <row r="368" spans="1:4" x14ac:dyDescent="0.25">
      <c r="A368" s="6">
        <v>41110803</v>
      </c>
      <c r="B368" s="7" t="s">
        <v>209</v>
      </c>
      <c r="C368" s="8">
        <v>2701651044</v>
      </c>
      <c r="D368" s="8">
        <v>2492487070</v>
      </c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21"/>
      <c r="D371" s="21"/>
    </row>
    <row r="372" spans="1:4" ht="15.75" thickBot="1" x14ac:dyDescent="0.3">
      <c r="A372" s="9" t="s">
        <v>18</v>
      </c>
      <c r="B372" s="10"/>
      <c r="C372" s="11">
        <f>SUM(C358:C371)</f>
        <v>3032642027</v>
      </c>
      <c r="D372" s="11">
        <f>SUM(D358:D371)</f>
        <v>2780766562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/>
      <c r="D375" s="8">
        <v>1504</v>
      </c>
    </row>
    <row r="376" spans="1:4" x14ac:dyDescent="0.25">
      <c r="A376" s="6">
        <v>411203</v>
      </c>
      <c r="B376" s="7" t="s">
        <v>245</v>
      </c>
      <c r="C376" s="8">
        <v>1255635</v>
      </c>
      <c r="D376" s="8">
        <v>1358412</v>
      </c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>
        <v>1061305</v>
      </c>
      <c r="D378" s="8">
        <v>4532839</v>
      </c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>
        <v>41120801</v>
      </c>
      <c r="B382" s="7" t="s">
        <v>207</v>
      </c>
      <c r="C382" s="8"/>
      <c r="D382" s="8"/>
    </row>
    <row r="383" spans="1:4" x14ac:dyDescent="0.25">
      <c r="A383" s="6">
        <v>41120802</v>
      </c>
      <c r="B383" s="7" t="s">
        <v>208</v>
      </c>
      <c r="C383" s="8"/>
      <c r="D383" s="8"/>
    </row>
    <row r="384" spans="1:4" x14ac:dyDescent="0.25">
      <c r="A384" s="6">
        <v>41120803</v>
      </c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21"/>
      <c r="D387" s="21"/>
    </row>
    <row r="388" spans="1:4" ht="15.75" thickBot="1" x14ac:dyDescent="0.3">
      <c r="A388" s="9" t="s">
        <v>18</v>
      </c>
      <c r="B388" s="10"/>
      <c r="C388" s="11">
        <f>SUM(C374:C387)</f>
        <v>2316940</v>
      </c>
      <c r="D388" s="11">
        <f>SUM(D374:D387)</f>
        <v>5892755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>
        <v>42010601</v>
      </c>
      <c r="B397" s="7" t="s">
        <v>207</v>
      </c>
      <c r="C397" s="8"/>
      <c r="D397" s="8"/>
    </row>
    <row r="398" spans="1:4" x14ac:dyDescent="0.25">
      <c r="A398" s="6">
        <v>42010602</v>
      </c>
      <c r="B398" s="7" t="s">
        <v>208</v>
      </c>
      <c r="C398" s="8"/>
      <c r="D398" s="8"/>
    </row>
    <row r="399" spans="1:4" x14ac:dyDescent="0.25">
      <c r="A399" s="6">
        <v>42010603</v>
      </c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21"/>
      <c r="D401" s="21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>
        <v>42020601</v>
      </c>
      <c r="B410" s="7" t="s">
        <v>207</v>
      </c>
      <c r="C410" s="8"/>
      <c r="D410" s="8"/>
    </row>
    <row r="411" spans="1:4" x14ac:dyDescent="0.25">
      <c r="A411" s="6">
        <v>42020602</v>
      </c>
      <c r="B411" s="7" t="s">
        <v>208</v>
      </c>
      <c r="C411" s="8"/>
      <c r="D411" s="8"/>
    </row>
    <row r="412" spans="1:4" x14ac:dyDescent="0.25">
      <c r="A412" s="6">
        <v>42020603</v>
      </c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21"/>
      <c r="D414" s="21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>
        <v>42030601</v>
      </c>
      <c r="B423" s="7" t="s">
        <v>207</v>
      </c>
      <c r="C423" s="8"/>
      <c r="D423" s="8"/>
    </row>
    <row r="424" spans="1:4" x14ac:dyDescent="0.25">
      <c r="A424" s="6">
        <v>42030602</v>
      </c>
      <c r="B424" s="7" t="s">
        <v>208</v>
      </c>
      <c r="C424" s="8"/>
      <c r="D424" s="8"/>
    </row>
    <row r="425" spans="1:4" x14ac:dyDescent="0.25">
      <c r="A425" s="6">
        <v>42030603</v>
      </c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21"/>
      <c r="D427" s="21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>
        <v>42040601</v>
      </c>
      <c r="B436" s="7" t="s">
        <v>207</v>
      </c>
      <c r="C436" s="8"/>
      <c r="D436" s="8"/>
    </row>
    <row r="437" spans="1:4" x14ac:dyDescent="0.25">
      <c r="A437" s="6">
        <v>42040602</v>
      </c>
      <c r="B437" s="7" t="s">
        <v>208</v>
      </c>
      <c r="C437" s="8"/>
      <c r="D437" s="8"/>
    </row>
    <row r="438" spans="1:4" x14ac:dyDescent="0.25">
      <c r="A438" s="6">
        <v>42040603</v>
      </c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21"/>
      <c r="D440" s="21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>
        <v>42050501</v>
      </c>
      <c r="B448" s="7" t="s">
        <v>207</v>
      </c>
      <c r="C448" s="8"/>
      <c r="D448" s="8"/>
    </row>
    <row r="449" spans="1:4" x14ac:dyDescent="0.25">
      <c r="A449" s="6">
        <v>42050502</v>
      </c>
      <c r="B449" s="7" t="s">
        <v>208</v>
      </c>
      <c r="C449" s="8"/>
      <c r="D449" s="8"/>
    </row>
    <row r="450" spans="1:4" x14ac:dyDescent="0.25">
      <c r="A450" s="6">
        <v>42050503</v>
      </c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21"/>
      <c r="D452" s="21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>
        <v>42060501</v>
      </c>
      <c r="B460" s="7" t="s">
        <v>207</v>
      </c>
      <c r="C460" s="8"/>
      <c r="D460" s="8"/>
    </row>
    <row r="461" spans="1:4" x14ac:dyDescent="0.25">
      <c r="A461" s="6">
        <v>42060502</v>
      </c>
      <c r="B461" s="7" t="s">
        <v>208</v>
      </c>
      <c r="C461" s="8"/>
      <c r="D461" s="8"/>
    </row>
    <row r="462" spans="1:4" x14ac:dyDescent="0.25">
      <c r="A462" s="6">
        <v>42060503</v>
      </c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21"/>
      <c r="D464" s="21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>
        <v>42070501</v>
      </c>
      <c r="B472" s="7" t="s">
        <v>207</v>
      </c>
      <c r="C472" s="8"/>
      <c r="D472" s="8"/>
    </row>
    <row r="473" spans="1:4" x14ac:dyDescent="0.25">
      <c r="A473" s="6">
        <v>42070502</v>
      </c>
      <c r="B473" s="7" t="s">
        <v>208</v>
      </c>
      <c r="C473" s="8"/>
      <c r="D473" s="8"/>
    </row>
    <row r="474" spans="1:4" x14ac:dyDescent="0.25">
      <c r="A474" s="6">
        <v>42070503</v>
      </c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21"/>
      <c r="D476" s="21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>
        <v>42080401</v>
      </c>
      <c r="B483" s="7" t="s">
        <v>207</v>
      </c>
      <c r="C483" s="8"/>
      <c r="D483" s="8"/>
    </row>
    <row r="484" spans="1:4" x14ac:dyDescent="0.25">
      <c r="A484" s="6">
        <v>42080402</v>
      </c>
      <c r="B484" s="7" t="s">
        <v>208</v>
      </c>
      <c r="C484" s="8"/>
      <c r="D484" s="8"/>
    </row>
    <row r="485" spans="1:4" x14ac:dyDescent="0.25">
      <c r="A485" s="6">
        <v>42080403</v>
      </c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21"/>
      <c r="D487" s="21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>
        <v>42090401</v>
      </c>
      <c r="B494" s="7" t="s">
        <v>207</v>
      </c>
      <c r="C494" s="8"/>
      <c r="D494" s="8"/>
    </row>
    <row r="495" spans="1:4" x14ac:dyDescent="0.25">
      <c r="A495" s="6">
        <v>42090402</v>
      </c>
      <c r="B495" s="7" t="s">
        <v>208</v>
      </c>
      <c r="C495" s="8"/>
      <c r="D495" s="8"/>
    </row>
    <row r="496" spans="1:4" x14ac:dyDescent="0.25">
      <c r="A496" s="6">
        <v>42090403</v>
      </c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21"/>
      <c r="D498" s="21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>
        <v>42100801</v>
      </c>
      <c r="B509" s="7" t="s">
        <v>207</v>
      </c>
      <c r="C509" s="8"/>
      <c r="D509" s="8"/>
    </row>
    <row r="510" spans="1:4" x14ac:dyDescent="0.25">
      <c r="A510" s="6">
        <v>42100802</v>
      </c>
      <c r="B510" s="7" t="s">
        <v>208</v>
      </c>
      <c r="C510" s="8"/>
      <c r="D510" s="8"/>
    </row>
    <row r="511" spans="1:4" x14ac:dyDescent="0.25">
      <c r="A511" s="6">
        <v>42100803</v>
      </c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21"/>
      <c r="D512" s="21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>
        <v>42110801</v>
      </c>
      <c r="B523" s="7" t="s">
        <v>207</v>
      </c>
      <c r="C523" s="8"/>
      <c r="D523" s="8"/>
    </row>
    <row r="524" spans="1:4" x14ac:dyDescent="0.25">
      <c r="A524" s="6">
        <v>42110802</v>
      </c>
      <c r="B524" s="7" t="s">
        <v>208</v>
      </c>
      <c r="C524" s="8"/>
      <c r="D524" s="8"/>
    </row>
    <row r="525" spans="1:4" x14ac:dyDescent="0.25">
      <c r="A525" s="6">
        <v>42110803</v>
      </c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21"/>
      <c r="D526" s="21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6">
        <v>42120501</v>
      </c>
      <c r="B534" s="17" t="s">
        <v>207</v>
      </c>
      <c r="C534" s="18"/>
      <c r="D534" s="18"/>
    </row>
    <row r="535" spans="1:4" x14ac:dyDescent="0.25">
      <c r="A535" s="6">
        <v>42120502</v>
      </c>
      <c r="B535" s="17" t="s">
        <v>208</v>
      </c>
      <c r="C535" s="18"/>
      <c r="D535" s="18"/>
    </row>
    <row r="536" spans="1:4" x14ac:dyDescent="0.25">
      <c r="A536" s="6">
        <v>42120503</v>
      </c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21"/>
      <c r="D538" s="21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>
        <v>42130501</v>
      </c>
      <c r="B546" s="7" t="s">
        <v>207</v>
      </c>
      <c r="C546" s="8"/>
      <c r="D546" s="8"/>
    </row>
    <row r="547" spans="1:4" x14ac:dyDescent="0.25">
      <c r="A547" s="6">
        <v>42130502</v>
      </c>
      <c r="B547" s="7" t="s">
        <v>208</v>
      </c>
      <c r="C547" s="8"/>
      <c r="D547" s="8"/>
    </row>
    <row r="548" spans="1:4" x14ac:dyDescent="0.25">
      <c r="A548" s="6">
        <v>42130503</v>
      </c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21"/>
      <c r="D550" s="21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>
        <v>42140801</v>
      </c>
      <c r="B561" s="7" t="s">
        <v>207</v>
      </c>
      <c r="C561" s="8"/>
      <c r="D561" s="8"/>
    </row>
    <row r="562" spans="1:4" x14ac:dyDescent="0.25">
      <c r="A562" s="6">
        <v>42140802</v>
      </c>
      <c r="B562" s="7" t="s">
        <v>208</v>
      </c>
      <c r="C562" s="8"/>
      <c r="D562" s="8"/>
    </row>
    <row r="563" spans="1:4" x14ac:dyDescent="0.25">
      <c r="A563" s="6">
        <v>421408</v>
      </c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21"/>
      <c r="D566" s="21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>
        <v>42150801</v>
      </c>
      <c r="B577" s="7" t="s">
        <v>207</v>
      </c>
      <c r="C577" s="8"/>
      <c r="D577" s="8"/>
    </row>
    <row r="578" spans="1:4" x14ac:dyDescent="0.25">
      <c r="A578" s="6">
        <v>42150802</v>
      </c>
      <c r="B578" s="7" t="s">
        <v>208</v>
      </c>
      <c r="C578" s="8"/>
      <c r="D578" s="8"/>
    </row>
    <row r="579" spans="1:4" x14ac:dyDescent="0.25">
      <c r="A579" s="6">
        <v>42150803</v>
      </c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21"/>
      <c r="D582" s="21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>
        <v>1864045471</v>
      </c>
      <c r="D586" s="8">
        <v>1555810760</v>
      </c>
    </row>
    <row r="587" spans="1:4" x14ac:dyDescent="0.25">
      <c r="A587" s="6">
        <v>430102</v>
      </c>
      <c r="B587" s="7" t="s">
        <v>95</v>
      </c>
      <c r="C587" s="8">
        <v>2011766847</v>
      </c>
      <c r="D587" s="8">
        <v>1743722202</v>
      </c>
    </row>
    <row r="588" spans="1:4" x14ac:dyDescent="0.25">
      <c r="A588" s="6">
        <v>430103</v>
      </c>
      <c r="B588" s="7" t="s">
        <v>96</v>
      </c>
      <c r="C588" s="8">
        <v>8573921</v>
      </c>
      <c r="D588" s="8">
        <v>8737217</v>
      </c>
    </row>
    <row r="589" spans="1:4" x14ac:dyDescent="0.25">
      <c r="A589" s="6">
        <v>430104</v>
      </c>
      <c r="B589" s="7" t="s">
        <v>97</v>
      </c>
      <c r="C589" s="8">
        <v>14744336</v>
      </c>
      <c r="D589" s="8">
        <v>7477044</v>
      </c>
    </row>
    <row r="590" spans="1:4" x14ac:dyDescent="0.25">
      <c r="A590" s="6">
        <v>430105</v>
      </c>
      <c r="B590" s="7" t="s">
        <v>98</v>
      </c>
      <c r="C590" s="8">
        <v>137117361</v>
      </c>
      <c r="D590" s="8">
        <v>62576609</v>
      </c>
    </row>
    <row r="591" spans="1:4" x14ac:dyDescent="0.25">
      <c r="A591" s="6">
        <v>430106</v>
      </c>
      <c r="B591" s="7" t="s">
        <v>271</v>
      </c>
      <c r="C591" s="8">
        <v>2258039674</v>
      </c>
      <c r="D591" s="8">
        <v>2288677975</v>
      </c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>
        <v>246548221</v>
      </c>
      <c r="D593" s="8">
        <v>237120978</v>
      </c>
    </row>
    <row r="594" spans="1:4" x14ac:dyDescent="0.25">
      <c r="A594" s="6">
        <v>430109</v>
      </c>
      <c r="B594" s="7" t="s">
        <v>102</v>
      </c>
      <c r="C594" s="8">
        <v>223783725</v>
      </c>
      <c r="D594" s="8">
        <v>137958874</v>
      </c>
    </row>
    <row r="595" spans="1:4" x14ac:dyDescent="0.25">
      <c r="A595" s="6">
        <v>430110</v>
      </c>
      <c r="B595" s="7" t="s">
        <v>103</v>
      </c>
      <c r="C595" s="8">
        <v>4178427</v>
      </c>
      <c r="D595" s="8">
        <v>4551198</v>
      </c>
    </row>
    <row r="596" spans="1:4" x14ac:dyDescent="0.25">
      <c r="A596" s="6">
        <v>430111</v>
      </c>
      <c r="B596" s="7" t="s">
        <v>104</v>
      </c>
      <c r="C596" s="8">
        <v>113934120</v>
      </c>
      <c r="D596" s="8">
        <v>101102071</v>
      </c>
    </row>
    <row r="597" spans="1:4" x14ac:dyDescent="0.25">
      <c r="A597" s="6">
        <v>430112</v>
      </c>
      <c r="B597" s="7" t="s">
        <v>105</v>
      </c>
      <c r="C597" s="8">
        <v>9963069</v>
      </c>
      <c r="D597" s="8">
        <v>12315931</v>
      </c>
    </row>
    <row r="598" spans="1:4" x14ac:dyDescent="0.25">
      <c r="A598" s="6">
        <v>430113</v>
      </c>
      <c r="B598" s="7" t="s">
        <v>106</v>
      </c>
      <c r="C598" s="8">
        <v>2359187</v>
      </c>
      <c r="D598" s="8">
        <v>861895</v>
      </c>
    </row>
    <row r="599" spans="1:4" x14ac:dyDescent="0.25">
      <c r="A599" s="6">
        <v>430114</v>
      </c>
      <c r="B599" s="7" t="s">
        <v>107</v>
      </c>
      <c r="C599" s="8"/>
      <c r="D599" s="8"/>
    </row>
    <row r="600" spans="1:4" ht="15.75" thickBot="1" x14ac:dyDescent="0.3">
      <c r="A600" s="19">
        <v>430115</v>
      </c>
      <c r="B600" s="20" t="s">
        <v>108</v>
      </c>
      <c r="C600" s="21">
        <v>17590309</v>
      </c>
      <c r="D600" s="21">
        <v>13023878</v>
      </c>
    </row>
    <row r="601" spans="1:4" ht="15.75" thickBot="1" x14ac:dyDescent="0.3">
      <c r="A601" s="9" t="s">
        <v>18</v>
      </c>
      <c r="B601" s="10"/>
      <c r="C601" s="11">
        <f>SUM(C586:C600)</f>
        <v>6912644668</v>
      </c>
      <c r="D601" s="11">
        <f>SUM(D586:D600)</f>
        <v>6173936632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>
        <v>76141348</v>
      </c>
      <c r="D603" s="8">
        <v>59906684</v>
      </c>
    </row>
    <row r="604" spans="1:4" x14ac:dyDescent="0.25">
      <c r="A604" s="6">
        <v>430202</v>
      </c>
      <c r="B604" s="7" t="s">
        <v>95</v>
      </c>
      <c r="C604" s="8">
        <v>37545341</v>
      </c>
      <c r="D604" s="8">
        <v>31599024</v>
      </c>
    </row>
    <row r="605" spans="1:4" x14ac:dyDescent="0.25">
      <c r="A605" s="6">
        <v>430203</v>
      </c>
      <c r="B605" s="7" t="s">
        <v>96</v>
      </c>
      <c r="C605" s="8">
        <v>1712527</v>
      </c>
      <c r="D605" s="8">
        <v>1542839</v>
      </c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>
        <v>12945899</v>
      </c>
      <c r="D607" s="8">
        <v>7225319</v>
      </c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>
        <v>11549356</v>
      </c>
      <c r="D610" s="8">
        <v>11678499</v>
      </c>
    </row>
    <row r="611" spans="1:4" x14ac:dyDescent="0.25">
      <c r="A611" s="6">
        <v>430209</v>
      </c>
      <c r="B611" s="7" t="s">
        <v>102</v>
      </c>
      <c r="C611" s="8">
        <v>10239049</v>
      </c>
      <c r="D611" s="8">
        <v>6945391</v>
      </c>
    </row>
    <row r="612" spans="1:4" x14ac:dyDescent="0.25">
      <c r="A612" s="6">
        <v>430210</v>
      </c>
      <c r="B612" s="7" t="s">
        <v>103</v>
      </c>
      <c r="C612" s="8">
        <v>210181</v>
      </c>
      <c r="D612" s="8">
        <v>247635</v>
      </c>
    </row>
    <row r="613" spans="1:4" x14ac:dyDescent="0.25">
      <c r="A613" s="6">
        <v>430211</v>
      </c>
      <c r="B613" s="7" t="s">
        <v>104</v>
      </c>
      <c r="C613" s="8">
        <v>4230398</v>
      </c>
      <c r="D613" s="8">
        <v>3782281</v>
      </c>
    </row>
    <row r="614" spans="1:4" x14ac:dyDescent="0.25">
      <c r="A614" s="6">
        <v>430212</v>
      </c>
      <c r="B614" s="7" t="s">
        <v>105</v>
      </c>
      <c r="C614" s="8">
        <v>2170617</v>
      </c>
      <c r="D614" s="8">
        <v>1859804</v>
      </c>
    </row>
    <row r="615" spans="1:4" x14ac:dyDescent="0.25">
      <c r="A615" s="6">
        <v>430213</v>
      </c>
      <c r="B615" s="7" t="s">
        <v>106</v>
      </c>
      <c r="C615" s="8">
        <v>495836</v>
      </c>
      <c r="D615" s="8">
        <v>177766</v>
      </c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21">
        <v>3560208</v>
      </c>
      <c r="D617" s="21">
        <v>1750919</v>
      </c>
    </row>
    <row r="618" spans="1:4" ht="15.75" thickBot="1" x14ac:dyDescent="0.3">
      <c r="A618" s="9" t="s">
        <v>18</v>
      </c>
      <c r="B618" s="10"/>
      <c r="C618" s="11">
        <f>SUM(C603:C617)</f>
        <v>160800760</v>
      </c>
      <c r="D618" s="11">
        <f>SUM(D603:D617)</f>
        <v>126716161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>
        <v>40327878</v>
      </c>
      <c r="D620" s="8">
        <v>32541892</v>
      </c>
    </row>
    <row r="621" spans="1:4" x14ac:dyDescent="0.25">
      <c r="A621" s="6">
        <v>430302</v>
      </c>
      <c r="B621" s="7" t="s">
        <v>95</v>
      </c>
      <c r="C621" s="8">
        <v>40461206</v>
      </c>
      <c r="D621" s="8">
        <v>32437562</v>
      </c>
    </row>
    <row r="622" spans="1:4" x14ac:dyDescent="0.25">
      <c r="A622" s="6">
        <v>430303</v>
      </c>
      <c r="B622" s="7" t="s">
        <v>96</v>
      </c>
      <c r="C622" s="8">
        <v>-101391</v>
      </c>
      <c r="D622" s="8">
        <v>152866</v>
      </c>
    </row>
    <row r="623" spans="1:4" x14ac:dyDescent="0.25">
      <c r="A623" s="6">
        <v>430304</v>
      </c>
      <c r="B623" s="7" t="s">
        <v>97</v>
      </c>
      <c r="C623" s="8">
        <v>590979</v>
      </c>
      <c r="D623" s="8">
        <v>515851</v>
      </c>
    </row>
    <row r="624" spans="1:4" x14ac:dyDescent="0.25">
      <c r="A624" s="6">
        <v>430305</v>
      </c>
      <c r="B624" s="7" t="s">
        <v>98</v>
      </c>
      <c r="C624" s="8">
        <v>8862713</v>
      </c>
      <c r="D624" s="8">
        <v>3486229</v>
      </c>
    </row>
    <row r="625" spans="1:4" x14ac:dyDescent="0.25">
      <c r="A625" s="6">
        <v>430306</v>
      </c>
      <c r="B625" s="7" t="s">
        <v>99</v>
      </c>
      <c r="C625" s="8">
        <v>2610722</v>
      </c>
      <c r="D625" s="8">
        <v>2200919</v>
      </c>
    </row>
    <row r="626" spans="1:4" x14ac:dyDescent="0.25">
      <c r="A626" s="6">
        <v>430307</v>
      </c>
      <c r="B626" s="7" t="s">
        <v>100</v>
      </c>
      <c r="C626" s="8"/>
      <c r="D626" s="8"/>
    </row>
    <row r="627" spans="1:4" x14ac:dyDescent="0.25">
      <c r="A627" s="6">
        <v>430308</v>
      </c>
      <c r="B627" s="7" t="s">
        <v>101</v>
      </c>
      <c r="C627" s="8">
        <v>17707956</v>
      </c>
      <c r="D627" s="8">
        <v>19103879</v>
      </c>
    </row>
    <row r="628" spans="1:4" x14ac:dyDescent="0.25">
      <c r="A628" s="6">
        <v>430309</v>
      </c>
      <c r="B628" s="7" t="s">
        <v>102</v>
      </c>
      <c r="C628" s="8">
        <v>6992889</v>
      </c>
      <c r="D628" s="8">
        <v>2243944</v>
      </c>
    </row>
    <row r="629" spans="1:4" x14ac:dyDescent="0.25">
      <c r="A629" s="6">
        <v>430310</v>
      </c>
      <c r="B629" s="7" t="s">
        <v>103</v>
      </c>
      <c r="C629" s="8">
        <v>395217</v>
      </c>
      <c r="D629" s="8">
        <v>378386</v>
      </c>
    </row>
    <row r="630" spans="1:4" x14ac:dyDescent="0.25">
      <c r="A630" s="6">
        <v>430311</v>
      </c>
      <c r="B630" s="7" t="s">
        <v>104</v>
      </c>
      <c r="C630" s="8">
        <v>11816273</v>
      </c>
      <c r="D630" s="8">
        <v>10635449</v>
      </c>
    </row>
    <row r="631" spans="1:4" x14ac:dyDescent="0.25">
      <c r="A631" s="6">
        <v>430312</v>
      </c>
      <c r="B631" s="7" t="s">
        <v>105</v>
      </c>
      <c r="C631" s="8">
        <v>51710</v>
      </c>
      <c r="D631" s="8">
        <v>218637</v>
      </c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21">
        <v>17312</v>
      </c>
      <c r="D634" s="21">
        <v>71602</v>
      </c>
    </row>
    <row r="635" spans="1:4" ht="15.75" thickBot="1" x14ac:dyDescent="0.3">
      <c r="A635" s="9" t="s">
        <v>18</v>
      </c>
      <c r="B635" s="10"/>
      <c r="C635" s="11">
        <f>SUM(C620:C634)</f>
        <v>129733464</v>
      </c>
      <c r="D635" s="11">
        <f>SUM(D620:D634)</f>
        <v>103987216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>
        <v>-1065842</v>
      </c>
      <c r="D637" s="8">
        <v>50567025</v>
      </c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>
        <v>293589</v>
      </c>
      <c r="D641" s="8">
        <v>2704481</v>
      </c>
    </row>
    <row r="642" spans="1:4" x14ac:dyDescent="0.25">
      <c r="A642" s="6">
        <v>430406</v>
      </c>
      <c r="B642" s="7" t="s">
        <v>99</v>
      </c>
      <c r="C642" s="8">
        <v>2642226</v>
      </c>
      <c r="D642" s="8">
        <v>1452681</v>
      </c>
    </row>
    <row r="643" spans="1:4" x14ac:dyDescent="0.25">
      <c r="A643" s="6">
        <v>430407</v>
      </c>
      <c r="B643" s="7" t="s">
        <v>100</v>
      </c>
      <c r="C643" s="8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>
        <v>-426363</v>
      </c>
      <c r="D645" s="8">
        <v>5766927</v>
      </c>
    </row>
    <row r="646" spans="1:4" x14ac:dyDescent="0.25">
      <c r="A646" s="6">
        <v>430410</v>
      </c>
      <c r="B646" s="7" t="s">
        <v>103</v>
      </c>
      <c r="C646" s="8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21"/>
      <c r="D651" s="21"/>
    </row>
    <row r="652" spans="1:4" ht="15.75" thickBot="1" x14ac:dyDescent="0.3">
      <c r="A652" s="9" t="s">
        <v>18</v>
      </c>
      <c r="B652" s="10"/>
      <c r="C652" s="11">
        <f>SUM(C637:C651)</f>
        <v>1443610</v>
      </c>
      <c r="D652" s="11">
        <f>SUM(D637:D651)</f>
        <v>60491114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>
        <v>36979433</v>
      </c>
      <c r="D654" s="8">
        <v>35407783</v>
      </c>
    </row>
    <row r="655" spans="1:4" x14ac:dyDescent="0.25">
      <c r="A655" s="6">
        <v>430502</v>
      </c>
      <c r="B655" s="7" t="s">
        <v>95</v>
      </c>
      <c r="C655" s="8">
        <v>25614639</v>
      </c>
      <c r="D655" s="8">
        <v>23862358</v>
      </c>
    </row>
    <row r="656" spans="1:4" x14ac:dyDescent="0.25">
      <c r="A656" s="6">
        <v>430503</v>
      </c>
      <c r="B656" s="7" t="s">
        <v>96</v>
      </c>
      <c r="C656" s="8">
        <v>678281</v>
      </c>
      <c r="D656" s="8">
        <v>1241003</v>
      </c>
    </row>
    <row r="657" spans="1:4" x14ac:dyDescent="0.25">
      <c r="A657" s="6">
        <v>430504</v>
      </c>
      <c r="B657" s="7" t="s">
        <v>97</v>
      </c>
      <c r="C657" s="8">
        <v>206340</v>
      </c>
      <c r="D657" s="8">
        <v>124644</v>
      </c>
    </row>
    <row r="658" spans="1:4" x14ac:dyDescent="0.25">
      <c r="A658" s="6">
        <v>430505</v>
      </c>
      <c r="B658" s="7" t="s">
        <v>98</v>
      </c>
      <c r="C658" s="8">
        <v>1606731</v>
      </c>
      <c r="D658" s="8">
        <v>1427490</v>
      </c>
    </row>
    <row r="659" spans="1:4" x14ac:dyDescent="0.25">
      <c r="A659" s="6">
        <v>430506</v>
      </c>
      <c r="B659" s="7" t="s">
        <v>99</v>
      </c>
      <c r="C659" s="8">
        <v>880368</v>
      </c>
      <c r="D659" s="8">
        <v>758912</v>
      </c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>
        <v>12312948</v>
      </c>
      <c r="D661" s="8">
        <v>10238372</v>
      </c>
    </row>
    <row r="662" spans="1:4" x14ac:dyDescent="0.25">
      <c r="A662" s="6">
        <v>430509</v>
      </c>
      <c r="B662" s="7" t="s">
        <v>102</v>
      </c>
      <c r="C662" s="8">
        <v>3675732</v>
      </c>
      <c r="D662" s="8">
        <v>5637830</v>
      </c>
    </row>
    <row r="663" spans="1:4" x14ac:dyDescent="0.25">
      <c r="A663" s="6">
        <v>430510</v>
      </c>
      <c r="B663" s="7" t="s">
        <v>103</v>
      </c>
      <c r="C663" s="8">
        <v>250406</v>
      </c>
      <c r="D663" s="8">
        <v>289512</v>
      </c>
    </row>
    <row r="664" spans="1:4" x14ac:dyDescent="0.25">
      <c r="A664" s="6">
        <v>430511</v>
      </c>
      <c r="B664" s="7" t="s">
        <v>104</v>
      </c>
      <c r="C664" s="8">
        <v>5767092</v>
      </c>
      <c r="D664" s="8">
        <v>4886659</v>
      </c>
    </row>
    <row r="665" spans="1:4" x14ac:dyDescent="0.25">
      <c r="A665" s="6">
        <v>430512</v>
      </c>
      <c r="B665" s="7" t="s">
        <v>105</v>
      </c>
      <c r="C665" s="8">
        <v>831377</v>
      </c>
      <c r="D665" s="8">
        <v>433705</v>
      </c>
    </row>
    <row r="666" spans="1:4" x14ac:dyDescent="0.25">
      <c r="A666" s="6">
        <v>430513</v>
      </c>
      <c r="B666" s="7" t="s">
        <v>106</v>
      </c>
      <c r="C666" s="8">
        <v>71106</v>
      </c>
      <c r="D666" s="8">
        <v>225493</v>
      </c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21">
        <v>729009</v>
      </c>
      <c r="D668" s="21">
        <v>1362818</v>
      </c>
    </row>
    <row r="669" spans="1:4" ht="15.75" thickBot="1" x14ac:dyDescent="0.3">
      <c r="A669" s="9" t="s">
        <v>18</v>
      </c>
      <c r="B669" s="10"/>
      <c r="C669" s="11">
        <f>SUM(C654:C668)</f>
        <v>89603462</v>
      </c>
      <c r="D669" s="11">
        <f>SUM(D654:D668)</f>
        <v>85896579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>
        <v>34891472</v>
      </c>
      <c r="D671" s="8">
        <v>26129517</v>
      </c>
    </row>
    <row r="672" spans="1:4" x14ac:dyDescent="0.25">
      <c r="A672" s="6">
        <v>430602</v>
      </c>
      <c r="B672" s="7" t="s">
        <v>95</v>
      </c>
      <c r="C672" s="8">
        <v>35340395</v>
      </c>
      <c r="D672" s="8">
        <v>31480568</v>
      </c>
    </row>
    <row r="673" spans="1:4" x14ac:dyDescent="0.25">
      <c r="A673" s="6">
        <v>430603</v>
      </c>
      <c r="B673" s="7" t="s">
        <v>274</v>
      </c>
      <c r="C673" s="8">
        <v>330641</v>
      </c>
      <c r="D673" s="8">
        <v>324486</v>
      </c>
    </row>
    <row r="674" spans="1:4" x14ac:dyDescent="0.25">
      <c r="A674" s="6">
        <v>430604</v>
      </c>
      <c r="B674" s="7" t="s">
        <v>97</v>
      </c>
      <c r="C674" s="8">
        <v>12828</v>
      </c>
      <c r="D674" s="8">
        <v>34811</v>
      </c>
    </row>
    <row r="675" spans="1:4" x14ac:dyDescent="0.25">
      <c r="A675" s="6">
        <v>430605</v>
      </c>
      <c r="B675" s="7" t="s">
        <v>98</v>
      </c>
      <c r="C675" s="8">
        <v>2136410</v>
      </c>
      <c r="D675" s="8">
        <v>1049410</v>
      </c>
    </row>
    <row r="676" spans="1:4" x14ac:dyDescent="0.25">
      <c r="A676" s="6">
        <v>430606</v>
      </c>
      <c r="B676" s="7" t="s">
        <v>271</v>
      </c>
      <c r="C676" s="8">
        <v>99355444</v>
      </c>
      <c r="D676" s="8">
        <v>95853454</v>
      </c>
    </row>
    <row r="677" spans="1:4" x14ac:dyDescent="0.25">
      <c r="A677" s="6">
        <v>430607</v>
      </c>
      <c r="B677" s="7" t="s">
        <v>100</v>
      </c>
      <c r="C677" s="8"/>
      <c r="D677" s="8"/>
    </row>
    <row r="678" spans="1:4" x14ac:dyDescent="0.25">
      <c r="A678" s="6">
        <v>430608</v>
      </c>
      <c r="B678" s="7" t="s">
        <v>101</v>
      </c>
      <c r="C678" s="8">
        <v>8796867</v>
      </c>
      <c r="D678" s="8">
        <v>8197774</v>
      </c>
    </row>
    <row r="679" spans="1:4" x14ac:dyDescent="0.25">
      <c r="A679" s="6">
        <v>430609</v>
      </c>
      <c r="B679" s="7" t="s">
        <v>102</v>
      </c>
      <c r="C679" s="8">
        <v>8729752</v>
      </c>
      <c r="D679" s="8">
        <v>5236053</v>
      </c>
    </row>
    <row r="680" spans="1:4" x14ac:dyDescent="0.25">
      <c r="A680" s="6">
        <v>430610</v>
      </c>
      <c r="B680" s="7" t="s">
        <v>103</v>
      </c>
      <c r="C680" s="8">
        <v>183157</v>
      </c>
      <c r="D680" s="8">
        <v>206578</v>
      </c>
    </row>
    <row r="681" spans="1:4" x14ac:dyDescent="0.25">
      <c r="A681" s="6">
        <v>430611</v>
      </c>
      <c r="B681" s="7" t="s">
        <v>104</v>
      </c>
      <c r="C681" s="8">
        <v>3849139</v>
      </c>
      <c r="D681" s="8">
        <v>3365766</v>
      </c>
    </row>
    <row r="682" spans="1:4" x14ac:dyDescent="0.25">
      <c r="A682" s="6">
        <v>430612</v>
      </c>
      <c r="B682" s="7" t="s">
        <v>105</v>
      </c>
      <c r="C682" s="8">
        <v>488796</v>
      </c>
      <c r="D682" s="8">
        <v>470831</v>
      </c>
    </row>
    <row r="683" spans="1:4" x14ac:dyDescent="0.25">
      <c r="A683" s="6">
        <v>430613</v>
      </c>
      <c r="B683" s="7" t="s">
        <v>106</v>
      </c>
      <c r="C683" s="8">
        <v>34420</v>
      </c>
      <c r="D683" s="8">
        <v>44242</v>
      </c>
    </row>
    <row r="684" spans="1:4" x14ac:dyDescent="0.25">
      <c r="A684" s="6">
        <v>430614</v>
      </c>
      <c r="B684" s="7" t="s">
        <v>107</v>
      </c>
      <c r="C684" s="8"/>
      <c r="D684" s="8"/>
    </row>
    <row r="685" spans="1:4" ht="15.75" thickBot="1" x14ac:dyDescent="0.3">
      <c r="A685" s="19">
        <v>430615</v>
      </c>
      <c r="B685" s="20" t="s">
        <v>108</v>
      </c>
      <c r="C685" s="21">
        <v>914266</v>
      </c>
      <c r="D685" s="21">
        <v>606319</v>
      </c>
    </row>
    <row r="686" spans="1:4" ht="15.75" thickBot="1" x14ac:dyDescent="0.3">
      <c r="A686" s="9" t="s">
        <v>18</v>
      </c>
      <c r="B686" s="10"/>
      <c r="C686" s="11">
        <f>SUM(C671:C685)</f>
        <v>195063587</v>
      </c>
      <c r="D686" s="11">
        <f>SUM(D671:D685)</f>
        <v>172999809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>
        <v>591969595</v>
      </c>
      <c r="D688" s="8">
        <v>129256945</v>
      </c>
    </row>
    <row r="689" spans="1:4" x14ac:dyDescent="0.25">
      <c r="A689" s="6">
        <v>430702</v>
      </c>
      <c r="B689" s="7" t="s">
        <v>95</v>
      </c>
      <c r="C689" s="8">
        <v>4707893</v>
      </c>
      <c r="D689" s="8">
        <v>2910215</v>
      </c>
    </row>
    <row r="690" spans="1:4" x14ac:dyDescent="0.25">
      <c r="A690" s="6">
        <v>430703</v>
      </c>
      <c r="B690" s="7" t="s">
        <v>96</v>
      </c>
      <c r="C690" s="8">
        <v>737064</v>
      </c>
      <c r="D690" s="8">
        <v>5317283</v>
      </c>
    </row>
    <row r="691" spans="1:4" x14ac:dyDescent="0.25">
      <c r="A691" s="6">
        <v>430704</v>
      </c>
      <c r="B691" s="7" t="s">
        <v>97</v>
      </c>
      <c r="C691" s="8">
        <v>4117640</v>
      </c>
      <c r="D691" s="8"/>
    </row>
    <row r="692" spans="1:4" x14ac:dyDescent="0.25">
      <c r="A692" s="6">
        <v>430705</v>
      </c>
      <c r="B692" s="7" t="s">
        <v>98</v>
      </c>
      <c r="C692" s="8">
        <v>8438564</v>
      </c>
      <c r="D692" s="8">
        <v>8432120</v>
      </c>
    </row>
    <row r="693" spans="1:4" x14ac:dyDescent="0.25">
      <c r="A693" s="6">
        <v>430706</v>
      </c>
      <c r="B693" s="7" t="s">
        <v>99</v>
      </c>
      <c r="C693" s="8">
        <v>272634</v>
      </c>
      <c r="D693" s="8">
        <v>173295</v>
      </c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>
        <v>43375586</v>
      </c>
      <c r="D695" s="8">
        <v>69293816</v>
      </c>
    </row>
    <row r="696" spans="1:4" x14ac:dyDescent="0.25">
      <c r="A696" s="6">
        <v>430709</v>
      </c>
      <c r="B696" s="7" t="s">
        <v>102</v>
      </c>
      <c r="C696" s="8">
        <v>8034091</v>
      </c>
      <c r="D696" s="8">
        <v>21505047</v>
      </c>
    </row>
    <row r="697" spans="1:4" x14ac:dyDescent="0.25">
      <c r="A697" s="6">
        <v>430710</v>
      </c>
      <c r="B697" s="7" t="s">
        <v>103</v>
      </c>
      <c r="C697" s="8">
        <v>2473119</v>
      </c>
      <c r="D697" s="8">
        <v>45449</v>
      </c>
    </row>
    <row r="698" spans="1:4" x14ac:dyDescent="0.25">
      <c r="A698" s="6">
        <v>430711</v>
      </c>
      <c r="B698" s="7" t="s">
        <v>104</v>
      </c>
      <c r="C698" s="8">
        <v>38626711</v>
      </c>
      <c r="D698" s="8">
        <v>17904890</v>
      </c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76">
        <v>30190684</v>
      </c>
      <c r="D702" s="76">
        <v>665542</v>
      </c>
    </row>
    <row r="703" spans="1:4" ht="15.75" thickBot="1" x14ac:dyDescent="0.3">
      <c r="A703" s="9" t="s">
        <v>18</v>
      </c>
      <c r="B703" s="10"/>
      <c r="C703" s="11">
        <f>SUM(C688:C702)</f>
        <v>732943581</v>
      </c>
      <c r="D703" s="11">
        <f>SUM(D688:D702)</f>
        <v>255504602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21"/>
      <c r="D719" s="21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>
        <v>1012680</v>
      </c>
      <c r="D722" s="8">
        <v>147467374</v>
      </c>
    </row>
    <row r="723" spans="1:4" x14ac:dyDescent="0.25">
      <c r="A723" s="6">
        <v>430902</v>
      </c>
      <c r="B723" s="7" t="s">
        <v>95</v>
      </c>
      <c r="C723" s="8">
        <v>74576</v>
      </c>
      <c r="D723" s="8">
        <v>224576</v>
      </c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>
        <v>314337</v>
      </c>
      <c r="D726" s="8">
        <v>396443</v>
      </c>
    </row>
    <row r="727" spans="1:4" x14ac:dyDescent="0.25">
      <c r="A727" s="6">
        <v>430906</v>
      </c>
      <c r="B727" s="7" t="s">
        <v>99</v>
      </c>
      <c r="C727" s="8">
        <v>87330415</v>
      </c>
      <c r="D727" s="8">
        <v>73536194</v>
      </c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>
        <v>86841</v>
      </c>
      <c r="D729" s="8">
        <v>15254</v>
      </c>
    </row>
    <row r="730" spans="1:4" x14ac:dyDescent="0.25">
      <c r="A730" s="6">
        <v>430909</v>
      </c>
      <c r="B730" s="7" t="s">
        <v>102</v>
      </c>
      <c r="C730" s="8">
        <v>24588</v>
      </c>
      <c r="D730" s="8">
        <v>542390</v>
      </c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21"/>
      <c r="D736" s="21"/>
    </row>
    <row r="737" spans="1:4" ht="15.75" thickBot="1" x14ac:dyDescent="0.3">
      <c r="A737" s="9" t="s">
        <v>18</v>
      </c>
      <c r="B737" s="10"/>
      <c r="C737" s="11">
        <f>SUM(C722:C736)</f>
        <v>88843437</v>
      </c>
      <c r="D737" s="11">
        <f>SUM(D722:D736)</f>
        <v>222182231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>
        <v>622324304</v>
      </c>
      <c r="D739" s="8">
        <v>584351841</v>
      </c>
    </row>
    <row r="740" spans="1:4" x14ac:dyDescent="0.25">
      <c r="A740" s="6">
        <v>431002</v>
      </c>
      <c r="B740" s="7" t="s">
        <v>95</v>
      </c>
      <c r="C740" s="8">
        <v>697488881</v>
      </c>
      <c r="D740" s="8">
        <v>641630655</v>
      </c>
    </row>
    <row r="741" spans="1:4" x14ac:dyDescent="0.25">
      <c r="A741" s="6">
        <v>431003</v>
      </c>
      <c r="B741" s="7" t="s">
        <v>274</v>
      </c>
      <c r="C741" s="8">
        <v>3494887</v>
      </c>
      <c r="D741" s="8">
        <v>6400524</v>
      </c>
    </row>
    <row r="742" spans="1:4" x14ac:dyDescent="0.25">
      <c r="A742" s="6">
        <v>431004</v>
      </c>
      <c r="B742" s="7" t="s">
        <v>97</v>
      </c>
      <c r="C742" s="8">
        <v>2990818</v>
      </c>
      <c r="D742" s="8">
        <v>1313218</v>
      </c>
    </row>
    <row r="743" spans="1:4" x14ac:dyDescent="0.25">
      <c r="A743" s="6">
        <v>431005</v>
      </c>
      <c r="B743" s="7" t="s">
        <v>98</v>
      </c>
      <c r="C743" s="8">
        <v>9386491</v>
      </c>
      <c r="D743" s="8">
        <v>8225999</v>
      </c>
    </row>
    <row r="744" spans="1:4" x14ac:dyDescent="0.25">
      <c r="A744" s="6">
        <v>431006</v>
      </c>
      <c r="B744" s="7" t="s">
        <v>99</v>
      </c>
      <c r="C744" s="8">
        <v>915471190</v>
      </c>
      <c r="D744" s="8">
        <v>1033465629</v>
      </c>
    </row>
    <row r="745" spans="1:4" x14ac:dyDescent="0.25">
      <c r="A745" s="6">
        <v>431007</v>
      </c>
      <c r="B745" s="7" t="s">
        <v>100</v>
      </c>
      <c r="C745" s="8"/>
      <c r="D745" s="8"/>
    </row>
    <row r="746" spans="1:4" x14ac:dyDescent="0.25">
      <c r="A746" s="6">
        <v>431008</v>
      </c>
      <c r="B746" s="7" t="s">
        <v>101</v>
      </c>
      <c r="C746" s="8">
        <v>94848391</v>
      </c>
      <c r="D746" s="8">
        <v>75039829</v>
      </c>
    </row>
    <row r="747" spans="1:4" x14ac:dyDescent="0.25">
      <c r="A747" s="6">
        <v>431009</v>
      </c>
      <c r="B747" s="7" t="s">
        <v>102</v>
      </c>
      <c r="C747" s="8">
        <v>55183550</v>
      </c>
      <c r="D747" s="8">
        <v>83509274</v>
      </c>
    </row>
    <row r="748" spans="1:4" x14ac:dyDescent="0.25">
      <c r="A748" s="6">
        <v>431010</v>
      </c>
      <c r="B748" s="7" t="s">
        <v>103</v>
      </c>
      <c r="C748" s="8">
        <v>1820479</v>
      </c>
      <c r="D748" s="8">
        <v>2384258</v>
      </c>
    </row>
    <row r="749" spans="1:4" x14ac:dyDescent="0.25">
      <c r="A749" s="6">
        <v>431011</v>
      </c>
      <c r="B749" s="7" t="s">
        <v>104</v>
      </c>
      <c r="C749" s="8">
        <v>40440829</v>
      </c>
      <c r="D749" s="8">
        <v>35293866</v>
      </c>
    </row>
    <row r="750" spans="1:4" x14ac:dyDescent="0.25">
      <c r="A750" s="6">
        <v>431012</v>
      </c>
      <c r="B750" s="7" t="s">
        <v>105</v>
      </c>
      <c r="C750" s="8">
        <v>4926373</v>
      </c>
      <c r="D750" s="8">
        <v>2212375</v>
      </c>
    </row>
    <row r="751" spans="1:4" x14ac:dyDescent="0.25">
      <c r="A751" s="6">
        <v>431013</v>
      </c>
      <c r="B751" s="7" t="s">
        <v>106</v>
      </c>
      <c r="C751" s="8">
        <v>344758</v>
      </c>
      <c r="D751" s="8">
        <v>1093302</v>
      </c>
    </row>
    <row r="752" spans="1:4" x14ac:dyDescent="0.25">
      <c r="A752" s="6">
        <v>431014</v>
      </c>
      <c r="B752" s="7" t="s">
        <v>107</v>
      </c>
      <c r="C752" s="8"/>
      <c r="D752" s="8"/>
    </row>
    <row r="753" spans="1:4" ht="15.75" thickBot="1" x14ac:dyDescent="0.3">
      <c r="A753" s="19">
        <v>431015</v>
      </c>
      <c r="B753" s="20" t="s">
        <v>108</v>
      </c>
      <c r="C753" s="21">
        <v>5209551</v>
      </c>
      <c r="D753" s="21">
        <v>8317271</v>
      </c>
    </row>
    <row r="754" spans="1:4" ht="15.75" thickBot="1" x14ac:dyDescent="0.3">
      <c r="A754" s="9" t="s">
        <v>18</v>
      </c>
      <c r="B754" s="10"/>
      <c r="C754" s="11">
        <f>SUM(C739:C753)</f>
        <v>2453930502</v>
      </c>
      <c r="D754" s="11">
        <f>SUM(D739:D753)</f>
        <v>2483238041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>
        <v>474744370</v>
      </c>
      <c r="D756" s="8">
        <v>402281309</v>
      </c>
    </row>
    <row r="757" spans="1:4" x14ac:dyDescent="0.25">
      <c r="A757" s="6">
        <v>431102</v>
      </c>
      <c r="B757" s="7" t="s">
        <v>95</v>
      </c>
      <c r="C757" s="8">
        <v>782708005</v>
      </c>
      <c r="D757" s="8">
        <v>648274494</v>
      </c>
    </row>
    <row r="758" spans="1:4" x14ac:dyDescent="0.25">
      <c r="A758" s="6">
        <v>431103</v>
      </c>
      <c r="B758" s="7" t="s">
        <v>274</v>
      </c>
      <c r="C758" s="8">
        <v>2354363</v>
      </c>
      <c r="D758" s="8">
        <v>2520058</v>
      </c>
    </row>
    <row r="759" spans="1:4" x14ac:dyDescent="0.25">
      <c r="A759" s="6">
        <v>431104</v>
      </c>
      <c r="B759" s="7" t="s">
        <v>97</v>
      </c>
      <c r="C759" s="8">
        <v>5897734</v>
      </c>
      <c r="D759" s="8">
        <v>2990818</v>
      </c>
    </row>
    <row r="760" spans="1:4" x14ac:dyDescent="0.25">
      <c r="A760" s="6">
        <v>431105</v>
      </c>
      <c r="B760" s="7" t="s">
        <v>98</v>
      </c>
      <c r="C760" s="8">
        <v>16486598</v>
      </c>
      <c r="D760" s="8">
        <v>7303311</v>
      </c>
    </row>
    <row r="761" spans="1:4" x14ac:dyDescent="0.25">
      <c r="A761" s="6">
        <v>431106</v>
      </c>
      <c r="B761" s="7" t="s">
        <v>99</v>
      </c>
      <c r="C761" s="8">
        <v>40104738</v>
      </c>
      <c r="D761" s="8">
        <v>39700727</v>
      </c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>
        <v>74403596</v>
      </c>
      <c r="D763" s="8">
        <v>71969592</v>
      </c>
    </row>
    <row r="764" spans="1:4" x14ac:dyDescent="0.25">
      <c r="A764" s="6">
        <v>431109</v>
      </c>
      <c r="B764" s="7" t="s">
        <v>102</v>
      </c>
      <c r="C764" s="8">
        <v>58902937</v>
      </c>
      <c r="D764" s="8">
        <v>48473747</v>
      </c>
    </row>
    <row r="765" spans="1:4" x14ac:dyDescent="0.25">
      <c r="A765" s="6">
        <v>431110</v>
      </c>
      <c r="B765" s="7" t="s">
        <v>103</v>
      </c>
      <c r="C765" s="8">
        <v>972791</v>
      </c>
      <c r="D765" s="8">
        <v>1012034</v>
      </c>
    </row>
    <row r="766" spans="1:4" x14ac:dyDescent="0.25">
      <c r="A766" s="6">
        <v>431111</v>
      </c>
      <c r="B766" s="7" t="s">
        <v>104</v>
      </c>
      <c r="C766" s="8">
        <v>32964188</v>
      </c>
      <c r="D766" s="8">
        <v>29199003</v>
      </c>
    </row>
    <row r="767" spans="1:4" x14ac:dyDescent="0.25">
      <c r="A767" s="6">
        <v>431112</v>
      </c>
      <c r="B767" s="7" t="s">
        <v>105</v>
      </c>
      <c r="C767" s="8">
        <v>2824031</v>
      </c>
      <c r="D767" s="8">
        <v>4452853</v>
      </c>
    </row>
    <row r="768" spans="1:4" x14ac:dyDescent="0.25">
      <c r="A768" s="6">
        <v>431113</v>
      </c>
      <c r="B768" s="7" t="s">
        <v>106</v>
      </c>
      <c r="C768" s="8">
        <v>715767</v>
      </c>
      <c r="D768" s="8">
        <v>258569</v>
      </c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21">
        <v>4692387</v>
      </c>
      <c r="D770" s="21">
        <v>3026732</v>
      </c>
    </row>
    <row r="771" spans="1:4" ht="15.75" thickBot="1" x14ac:dyDescent="0.3">
      <c r="A771" s="9" t="s">
        <v>18</v>
      </c>
      <c r="B771" s="10"/>
      <c r="C771" s="11">
        <f>SUM(C756:C770)</f>
        <v>1497771505</v>
      </c>
      <c r="D771" s="11">
        <f>SUM(D756:D770)</f>
        <v>1261463247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>
        <v>610318411</v>
      </c>
      <c r="D773" s="8">
        <v>216554099</v>
      </c>
    </row>
    <row r="774" spans="1:4" x14ac:dyDescent="0.25">
      <c r="A774" s="6">
        <v>431202</v>
      </c>
      <c r="B774" s="7" t="s">
        <v>95</v>
      </c>
      <c r="C774" s="8">
        <v>37546470</v>
      </c>
      <c r="D774" s="8">
        <v>42589542</v>
      </c>
    </row>
    <row r="775" spans="1:4" x14ac:dyDescent="0.25">
      <c r="A775" s="6">
        <v>431203</v>
      </c>
      <c r="B775" s="7" t="s">
        <v>96</v>
      </c>
      <c r="C775" s="8">
        <v>4073112</v>
      </c>
      <c r="D775" s="8">
        <v>4409865</v>
      </c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>
        <v>12836464</v>
      </c>
      <c r="D777" s="8">
        <v>16764935</v>
      </c>
    </row>
    <row r="778" spans="1:4" x14ac:dyDescent="0.25">
      <c r="A778" s="6">
        <v>431206</v>
      </c>
      <c r="B778" s="7" t="s">
        <v>99</v>
      </c>
      <c r="C778" s="8">
        <v>880813192</v>
      </c>
      <c r="D778" s="8">
        <v>644565084</v>
      </c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>
        <v>370720803</v>
      </c>
      <c r="D780" s="8">
        <v>443770777</v>
      </c>
    </row>
    <row r="781" spans="1:4" x14ac:dyDescent="0.25">
      <c r="A781" s="6">
        <v>431209</v>
      </c>
      <c r="B781" s="7" t="s">
        <v>102</v>
      </c>
      <c r="C781" s="8">
        <v>17753835</v>
      </c>
      <c r="D781" s="8">
        <v>20739830</v>
      </c>
    </row>
    <row r="782" spans="1:4" x14ac:dyDescent="0.25">
      <c r="A782" s="6">
        <v>431210</v>
      </c>
      <c r="B782" s="7" t="s">
        <v>103</v>
      </c>
      <c r="C782" s="8">
        <v>181281</v>
      </c>
      <c r="D782" s="8">
        <v>147563</v>
      </c>
    </row>
    <row r="783" spans="1:4" x14ac:dyDescent="0.25">
      <c r="A783" s="6">
        <v>431211</v>
      </c>
      <c r="B783" s="7" t="s">
        <v>104</v>
      </c>
      <c r="C783" s="8">
        <v>112415193</v>
      </c>
      <c r="D783" s="8">
        <v>94178085</v>
      </c>
    </row>
    <row r="784" spans="1:4" x14ac:dyDescent="0.25">
      <c r="A784" s="6">
        <v>431212</v>
      </c>
      <c r="B784" s="7" t="s">
        <v>105</v>
      </c>
      <c r="C784" s="8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21">
        <v>36311095</v>
      </c>
      <c r="D787" s="21">
        <v>33535265</v>
      </c>
    </row>
    <row r="788" spans="1:4" ht="15.75" thickBot="1" x14ac:dyDescent="0.3">
      <c r="A788" s="9" t="s">
        <v>18</v>
      </c>
      <c r="B788" s="10"/>
      <c r="C788" s="11">
        <f>SUM(C773:C787)</f>
        <v>2082969856</v>
      </c>
      <c r="D788" s="11">
        <f>SUM(D773:D787)</f>
        <v>1517255045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>
        <v>108983828</v>
      </c>
      <c r="D790" s="8">
        <v>462265264</v>
      </c>
    </row>
    <row r="791" spans="1:4" x14ac:dyDescent="0.25">
      <c r="A791" s="6">
        <v>431302</v>
      </c>
      <c r="B791" s="7" t="s">
        <v>95</v>
      </c>
      <c r="C791" s="8">
        <v>-253781</v>
      </c>
      <c r="D791" s="8">
        <v>1893799</v>
      </c>
    </row>
    <row r="792" spans="1:4" x14ac:dyDescent="0.25">
      <c r="A792" s="6">
        <v>431303</v>
      </c>
      <c r="B792" s="7" t="s">
        <v>96</v>
      </c>
      <c r="C792" s="8">
        <v>1815146</v>
      </c>
      <c r="D792" s="8">
        <v>2606398</v>
      </c>
    </row>
    <row r="793" spans="1:4" x14ac:dyDescent="0.25">
      <c r="A793" s="6">
        <v>431304</v>
      </c>
      <c r="B793" s="7" t="s">
        <v>97</v>
      </c>
      <c r="C793" s="8">
        <v>17264</v>
      </c>
      <c r="D793" s="8"/>
    </row>
    <row r="794" spans="1:4" x14ac:dyDescent="0.25">
      <c r="A794" s="6">
        <v>431305</v>
      </c>
      <c r="B794" s="7" t="s">
        <v>98</v>
      </c>
      <c r="C794" s="8">
        <v>10745788</v>
      </c>
      <c r="D794" s="8">
        <v>10554689</v>
      </c>
    </row>
    <row r="795" spans="1:4" x14ac:dyDescent="0.25">
      <c r="A795" s="6">
        <v>431306</v>
      </c>
      <c r="B795" s="7" t="s">
        <v>99</v>
      </c>
      <c r="C795" s="18">
        <v>5259499</v>
      </c>
      <c r="D795" s="18">
        <v>2278920</v>
      </c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14">
        <v>269269062</v>
      </c>
      <c r="D797" s="14">
        <v>319889379</v>
      </c>
    </row>
    <row r="798" spans="1:4" x14ac:dyDescent="0.25">
      <c r="A798" s="6">
        <v>431309</v>
      </c>
      <c r="B798" s="7" t="s">
        <v>102</v>
      </c>
      <c r="C798" s="8">
        <v>7194150</v>
      </c>
      <c r="D798" s="8">
        <v>7846195</v>
      </c>
    </row>
    <row r="799" spans="1:4" x14ac:dyDescent="0.25">
      <c r="A799" s="6">
        <v>431310</v>
      </c>
      <c r="B799" s="7" t="s">
        <v>103</v>
      </c>
      <c r="C799" s="8">
        <v>629409</v>
      </c>
      <c r="D799" s="8">
        <v>63448</v>
      </c>
    </row>
    <row r="800" spans="1:4" x14ac:dyDescent="0.25">
      <c r="A800" s="6">
        <v>431311</v>
      </c>
      <c r="B800" s="7" t="s">
        <v>104</v>
      </c>
      <c r="C800" s="8">
        <v>82912057</v>
      </c>
      <c r="D800" s="8">
        <v>97607949</v>
      </c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21">
        <v>3811914</v>
      </c>
      <c r="D804" s="21">
        <v>34415442</v>
      </c>
    </row>
    <row r="805" spans="1:4" x14ac:dyDescent="0.25">
      <c r="A805" s="38" t="s">
        <v>18</v>
      </c>
      <c r="B805" s="39"/>
      <c r="C805" s="40">
        <f>SUM(C790:C804)</f>
        <v>490384336</v>
      </c>
      <c r="D805" s="40">
        <f>SUM(D790:D804)</f>
        <v>939421483</v>
      </c>
    </row>
    <row r="806" spans="1:4" x14ac:dyDescent="0.25">
      <c r="A806" s="41">
        <v>4314</v>
      </c>
      <c r="B806" s="42" t="s">
        <v>281</v>
      </c>
      <c r="C806" s="43"/>
      <c r="D806" s="43"/>
    </row>
    <row r="807" spans="1:4" ht="15.75" thickBot="1" x14ac:dyDescent="0.3">
      <c r="A807" s="44">
        <v>431401</v>
      </c>
      <c r="B807" s="35" t="s">
        <v>282</v>
      </c>
      <c r="C807" s="43"/>
      <c r="D807" s="43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21"/>
      <c r="D825" s="21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21"/>
      <c r="D842" s="21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21"/>
      <c r="D859" s="21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21"/>
      <c r="D876" s="21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21"/>
      <c r="D893" s="21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21"/>
      <c r="D910" s="21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21"/>
      <c r="D927" s="21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21"/>
      <c r="D944" s="21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5">
        <v>440915</v>
      </c>
      <c r="B961" s="20" t="s">
        <v>108</v>
      </c>
      <c r="C961" s="21"/>
      <c r="D961" s="21"/>
    </row>
    <row r="962" spans="1:4" ht="15.75" thickBot="1" x14ac:dyDescent="0.3">
      <c r="A962" s="46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21"/>
      <c r="D978" s="21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21"/>
      <c r="D995" s="21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21"/>
      <c r="D1012" s="21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21"/>
      <c r="D1029" s="21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21"/>
      <c r="D1046" s="21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21"/>
      <c r="D1063" s="21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21"/>
      <c r="D1080" s="21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7">
        <v>4417</v>
      </c>
      <c r="B1082" s="48" t="s">
        <v>281</v>
      </c>
      <c r="C1082" s="34"/>
      <c r="D1082" s="34"/>
    </row>
    <row r="1083" spans="1:4" ht="15.75" thickBot="1" x14ac:dyDescent="0.3">
      <c r="A1083" s="49">
        <v>441701</v>
      </c>
      <c r="B1083" s="50" t="s">
        <v>291</v>
      </c>
      <c r="C1083" s="51"/>
      <c r="D1083" s="51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/>
      <c r="D1087" s="8"/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>
        <v>154743846</v>
      </c>
      <c r="D1092" s="8">
        <v>204844557</v>
      </c>
    </row>
    <row r="1093" spans="1:4" x14ac:dyDescent="0.25">
      <c r="A1093" s="6">
        <v>450106</v>
      </c>
      <c r="B1093" s="7" t="s">
        <v>300</v>
      </c>
      <c r="C1093" s="8">
        <v>15290122</v>
      </c>
      <c r="D1093" s="8">
        <v>20669658</v>
      </c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>
        <v>652289066</v>
      </c>
      <c r="D1095" s="8">
        <v>361691067</v>
      </c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>
        <v>301247</v>
      </c>
      <c r="D1097" s="8">
        <v>2192737</v>
      </c>
    </row>
    <row r="1098" spans="1:4" x14ac:dyDescent="0.25">
      <c r="A1098" s="6">
        <v>450109</v>
      </c>
      <c r="B1098" s="7" t="s">
        <v>305</v>
      </c>
      <c r="C1098" s="8">
        <v>1237166</v>
      </c>
      <c r="D1098" s="8">
        <v>1008835</v>
      </c>
    </row>
    <row r="1099" spans="1:4" x14ac:dyDescent="0.25">
      <c r="A1099" s="6">
        <v>450110</v>
      </c>
      <c r="B1099" s="7" t="s">
        <v>306</v>
      </c>
      <c r="C1099" s="8">
        <v>12961432</v>
      </c>
      <c r="D1099" s="8">
        <v>16397423</v>
      </c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18"/>
      <c r="D1101" s="18"/>
    </row>
    <row r="1102" spans="1:4" ht="15.75" thickBot="1" x14ac:dyDescent="0.3">
      <c r="A1102" s="9" t="s">
        <v>18</v>
      </c>
      <c r="B1102" s="10"/>
      <c r="C1102" s="11">
        <f>SUM(C1087:C1101)</f>
        <v>836822879</v>
      </c>
      <c r="D1102" s="11">
        <f>SUM(D1087:D1101)</f>
        <v>606804277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>
        <v>71887</v>
      </c>
      <c r="D1109" s="8">
        <v>686583</v>
      </c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>
        <v>393102301</v>
      </c>
      <c r="D1111" s="8">
        <v>451250748</v>
      </c>
    </row>
    <row r="1112" spans="1:4" ht="15.75" thickBot="1" x14ac:dyDescent="0.3">
      <c r="A1112" s="16">
        <v>450310</v>
      </c>
      <c r="B1112" s="17" t="s">
        <v>38</v>
      </c>
      <c r="C1112" s="18">
        <v>324465354</v>
      </c>
      <c r="D1112" s="18">
        <v>105117217</v>
      </c>
    </row>
    <row r="1113" spans="1:4" ht="15.75" thickBot="1" x14ac:dyDescent="0.3">
      <c r="A1113" s="9" t="s">
        <v>18</v>
      </c>
      <c r="B1113" s="10"/>
      <c r="C1113" s="11">
        <f>SUM(C1108:C1112)</f>
        <v>717639542</v>
      </c>
      <c r="D1113" s="11">
        <f>SUM(D1108:D1112)</f>
        <v>557054548</v>
      </c>
    </row>
    <row r="1114" spans="1:4" ht="15.75" thickBot="1" x14ac:dyDescent="0.3">
      <c r="A1114" s="27"/>
      <c r="B1114" s="20"/>
      <c r="C1114" s="28"/>
      <c r="D1114" s="28"/>
    </row>
    <row r="1115" spans="1:4" ht="15.75" thickBot="1" x14ac:dyDescent="0.3">
      <c r="A1115" s="29" t="s">
        <v>315</v>
      </c>
      <c r="B1115" s="30"/>
      <c r="C1115" s="3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22185794315</v>
      </c>
      <c r="D1115" s="3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19832647535</v>
      </c>
    </row>
    <row r="1116" spans="1:4" x14ac:dyDescent="0.25">
      <c r="A1116" s="52"/>
      <c r="B1116" s="53"/>
      <c r="C1116" s="34"/>
      <c r="D1116" s="34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>
        <v>3566100</v>
      </c>
      <c r="D1120" s="8">
        <v>5846000</v>
      </c>
    </row>
    <row r="1121" spans="1:4" x14ac:dyDescent="0.25">
      <c r="A1121" s="6">
        <v>510102</v>
      </c>
      <c r="B1121" s="7" t="s">
        <v>319</v>
      </c>
      <c r="C1121" s="8">
        <v>289200571</v>
      </c>
      <c r="D1121" s="8">
        <v>205286078</v>
      </c>
    </row>
    <row r="1122" spans="1:4" x14ac:dyDescent="0.25">
      <c r="A1122" s="6">
        <v>510103</v>
      </c>
      <c r="B1122" s="7" t="s">
        <v>320</v>
      </c>
      <c r="C1122" s="8">
        <v>11030009</v>
      </c>
      <c r="D1122" s="8">
        <v>16816888</v>
      </c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21">
        <v>87745000</v>
      </c>
      <c r="D1124" s="21">
        <v>95439508</v>
      </c>
    </row>
    <row r="1125" spans="1:4" ht="15.75" thickBot="1" x14ac:dyDescent="0.3">
      <c r="A1125" s="9" t="s">
        <v>18</v>
      </c>
      <c r="B1125" s="10"/>
      <c r="C1125" s="11">
        <f>SUM(C1120:C1124)</f>
        <v>391541680</v>
      </c>
      <c r="D1125" s="11">
        <f>SUM(D1120:D1124)</f>
        <v>323388474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>
        <v>1508426</v>
      </c>
      <c r="D1128" s="8">
        <v>601322</v>
      </c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>
        <v>51020301</v>
      </c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>
        <v>51020303</v>
      </c>
      <c r="B1132" s="7" t="s">
        <v>209</v>
      </c>
      <c r="C1132" s="8">
        <v>372927147</v>
      </c>
      <c r="D1132" s="8">
        <v>313210870</v>
      </c>
    </row>
    <row r="1133" spans="1:4" ht="15.75" thickBot="1" x14ac:dyDescent="0.3">
      <c r="A1133" s="6">
        <v>510204</v>
      </c>
      <c r="B1133" s="7" t="s">
        <v>227</v>
      </c>
      <c r="C1133" s="8">
        <v>488162</v>
      </c>
      <c r="D1133" s="8">
        <v>536464</v>
      </c>
    </row>
    <row r="1134" spans="1:4" ht="15.75" thickBot="1" x14ac:dyDescent="0.3">
      <c r="A1134" s="9" t="s">
        <v>18</v>
      </c>
      <c r="B1134" s="10"/>
      <c r="C1134" s="11">
        <f>SUM(C1127:C1133)</f>
        <v>374923735</v>
      </c>
      <c r="D1134" s="11">
        <f>SUM(D1127:D1133)</f>
        <v>314348656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>
        <v>2901569</v>
      </c>
      <c r="D1136" s="8">
        <v>1615119</v>
      </c>
    </row>
    <row r="1137" spans="1:4" x14ac:dyDescent="0.25">
      <c r="A1137" s="6">
        <v>510302</v>
      </c>
      <c r="B1137" s="7" t="s">
        <v>204</v>
      </c>
      <c r="C1137" s="8"/>
      <c r="D1137" s="8"/>
    </row>
    <row r="1138" spans="1:4" x14ac:dyDescent="0.25">
      <c r="A1138" s="6">
        <v>510303</v>
      </c>
      <c r="B1138" s="7" t="s">
        <v>87</v>
      </c>
      <c r="C1138" s="8">
        <v>47984234</v>
      </c>
      <c r="D1138" s="8">
        <v>45545150</v>
      </c>
    </row>
    <row r="1139" spans="1:4" x14ac:dyDescent="0.25">
      <c r="A1139" s="6">
        <v>510304</v>
      </c>
      <c r="B1139" s="7" t="s">
        <v>88</v>
      </c>
      <c r="C1139" s="8">
        <v>11831031</v>
      </c>
      <c r="D1139" s="8">
        <v>12023020</v>
      </c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>
        <v>51030601</v>
      </c>
      <c r="B1142" s="7" t="s">
        <v>207</v>
      </c>
      <c r="C1142" s="8"/>
      <c r="D1142" s="8"/>
    </row>
    <row r="1143" spans="1:4" x14ac:dyDescent="0.25">
      <c r="A1143" s="6">
        <v>51030602</v>
      </c>
      <c r="B1143" s="7" t="s">
        <v>208</v>
      </c>
      <c r="C1143" s="8"/>
      <c r="D1143" s="8"/>
    </row>
    <row r="1144" spans="1:4" x14ac:dyDescent="0.25">
      <c r="A1144" s="6">
        <v>51030603</v>
      </c>
      <c r="B1144" s="7" t="s">
        <v>209</v>
      </c>
      <c r="C1144" s="8">
        <v>618</v>
      </c>
      <c r="D1144" s="8">
        <v>7993</v>
      </c>
    </row>
    <row r="1145" spans="1:4" x14ac:dyDescent="0.25">
      <c r="A1145" s="6">
        <v>510307</v>
      </c>
      <c r="B1145" s="7" t="s">
        <v>91</v>
      </c>
      <c r="C1145" s="8">
        <v>25793719</v>
      </c>
      <c r="D1145" s="8">
        <v>24074852</v>
      </c>
    </row>
    <row r="1146" spans="1:4" ht="15.75" thickBot="1" x14ac:dyDescent="0.3">
      <c r="A1146" s="19">
        <v>510308</v>
      </c>
      <c r="B1146" s="20" t="s">
        <v>210</v>
      </c>
      <c r="C1146" s="21"/>
      <c r="D1146" s="21"/>
    </row>
    <row r="1147" spans="1:4" ht="15.75" thickBot="1" x14ac:dyDescent="0.3">
      <c r="A1147" s="9" t="s">
        <v>18</v>
      </c>
      <c r="B1147" s="10"/>
      <c r="C1147" s="11">
        <f>SUM(C1136:C1146)</f>
        <v>88511171</v>
      </c>
      <c r="D1147" s="11">
        <f>SUM(D1136:D1146)</f>
        <v>83266134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14">
        <v>2277259</v>
      </c>
      <c r="D1149" s="14">
        <v>2304168</v>
      </c>
    </row>
    <row r="1150" spans="1:4" x14ac:dyDescent="0.25">
      <c r="A1150" s="6">
        <v>510402</v>
      </c>
      <c r="B1150" s="7" t="s">
        <v>88</v>
      </c>
      <c r="C1150" s="8">
        <v>601151</v>
      </c>
      <c r="D1150" s="8">
        <v>567166</v>
      </c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>
        <v>51040401</v>
      </c>
      <c r="B1153" s="7" t="s">
        <v>207</v>
      </c>
      <c r="C1153" s="8"/>
      <c r="D1153" s="8"/>
    </row>
    <row r="1154" spans="1:4" x14ac:dyDescent="0.25">
      <c r="A1154" s="6">
        <v>51040402</v>
      </c>
      <c r="B1154" s="7" t="s">
        <v>208</v>
      </c>
      <c r="C1154" s="8"/>
      <c r="D1154" s="8"/>
    </row>
    <row r="1155" spans="1:4" x14ac:dyDescent="0.25">
      <c r="A1155" s="6">
        <v>51040403</v>
      </c>
      <c r="B1155" s="7" t="s">
        <v>209</v>
      </c>
      <c r="C1155" s="8">
        <v>400</v>
      </c>
      <c r="D1155" s="8">
        <v>333</v>
      </c>
    </row>
    <row r="1156" spans="1:4" x14ac:dyDescent="0.25">
      <c r="A1156" s="6">
        <v>510405</v>
      </c>
      <c r="B1156" s="7" t="s">
        <v>91</v>
      </c>
      <c r="C1156" s="8">
        <v>5486029</v>
      </c>
      <c r="D1156" s="8">
        <v>5862039</v>
      </c>
    </row>
    <row r="1157" spans="1:4" ht="15.75" thickBot="1" x14ac:dyDescent="0.3">
      <c r="A1157" s="19">
        <v>510406</v>
      </c>
      <c r="B1157" s="20" t="s">
        <v>210</v>
      </c>
      <c r="C1157" s="21"/>
      <c r="D1157" s="21"/>
    </row>
    <row r="1158" spans="1:4" ht="15.75" thickBot="1" x14ac:dyDescent="0.3">
      <c r="A1158" s="9" t="s">
        <v>18</v>
      </c>
      <c r="B1158" s="10"/>
      <c r="C1158" s="11">
        <f>SUM(C1149:C1157)</f>
        <v>8364839</v>
      </c>
      <c r="D1158" s="11">
        <f>SUM(D1149:D1157)</f>
        <v>8733706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14">
        <v>12416</v>
      </c>
      <c r="D1160" s="14">
        <v>448</v>
      </c>
    </row>
    <row r="1161" spans="1:4" x14ac:dyDescent="0.25">
      <c r="A1161" s="6">
        <v>510502</v>
      </c>
      <c r="B1161" s="7" t="s">
        <v>88</v>
      </c>
      <c r="C1161" s="8"/>
      <c r="D1161" s="8">
        <v>-53</v>
      </c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>
        <v>51050401</v>
      </c>
      <c r="B1164" s="7" t="s">
        <v>207</v>
      </c>
      <c r="C1164" s="8"/>
      <c r="D1164" s="8"/>
    </row>
    <row r="1165" spans="1:4" x14ac:dyDescent="0.25">
      <c r="A1165" s="6">
        <v>51050402</v>
      </c>
      <c r="B1165" s="7" t="s">
        <v>208</v>
      </c>
      <c r="C1165" s="8"/>
      <c r="D1165" s="8"/>
    </row>
    <row r="1166" spans="1:4" x14ac:dyDescent="0.25">
      <c r="A1166" s="6">
        <v>51050403</v>
      </c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>
        <v>23631</v>
      </c>
      <c r="D1167" s="8">
        <v>-260218</v>
      </c>
    </row>
    <row r="1168" spans="1:4" ht="15.75" thickBot="1" x14ac:dyDescent="0.3">
      <c r="A1168" s="19">
        <v>510506</v>
      </c>
      <c r="B1168" s="20" t="s">
        <v>210</v>
      </c>
      <c r="C1168" s="21"/>
      <c r="D1168" s="21"/>
    </row>
    <row r="1169" spans="1:4" ht="15.75" thickBot="1" x14ac:dyDescent="0.3">
      <c r="A1169" s="9" t="s">
        <v>18</v>
      </c>
      <c r="B1169" s="10"/>
      <c r="C1169" s="11">
        <f>SUM(C1160:C1168)</f>
        <v>36047</v>
      </c>
      <c r="D1169" s="11">
        <f>SUM(D1160:D1168)</f>
        <v>-259823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14"/>
      <c r="D1172" s="14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>
        <v>51060501</v>
      </c>
      <c r="B1176" s="7" t="s">
        <v>207</v>
      </c>
      <c r="C1176" s="8"/>
      <c r="D1176" s="8"/>
    </row>
    <row r="1177" spans="1:4" x14ac:dyDescent="0.25">
      <c r="A1177" s="6">
        <v>51060502</v>
      </c>
      <c r="B1177" s="7" t="s">
        <v>208</v>
      </c>
      <c r="C1177" s="8"/>
      <c r="D1177" s="8"/>
    </row>
    <row r="1178" spans="1:4" x14ac:dyDescent="0.25">
      <c r="A1178" s="6">
        <v>51060503</v>
      </c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/>
      <c r="D1183" s="8"/>
    </row>
    <row r="1184" spans="1:4" x14ac:dyDescent="0.25">
      <c r="A1184" s="6">
        <v>510702</v>
      </c>
      <c r="B1184" s="7" t="s">
        <v>87</v>
      </c>
      <c r="C1184" s="8"/>
      <c r="D1184" s="8"/>
    </row>
    <row r="1185" spans="1:4" x14ac:dyDescent="0.25">
      <c r="A1185" s="6">
        <v>510703</v>
      </c>
      <c r="B1185" s="7" t="s">
        <v>88</v>
      </c>
      <c r="C1185" s="8">
        <v>1635122</v>
      </c>
      <c r="D1185" s="8">
        <v>1773815</v>
      </c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>
        <v>51070501</v>
      </c>
      <c r="B1188" s="7" t="s">
        <v>207</v>
      </c>
      <c r="C1188" s="8"/>
      <c r="D1188" s="8"/>
    </row>
    <row r="1189" spans="1:4" x14ac:dyDescent="0.25">
      <c r="A1189" s="6">
        <v>51070502</v>
      </c>
      <c r="B1189" s="7" t="s">
        <v>208</v>
      </c>
      <c r="C1189" s="8"/>
      <c r="D1189" s="8"/>
    </row>
    <row r="1190" spans="1:4" x14ac:dyDescent="0.25">
      <c r="A1190" s="6">
        <v>51070503</v>
      </c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>
        <v>69878434</v>
      </c>
      <c r="D1191" s="8">
        <v>60817625</v>
      </c>
    </row>
    <row r="1192" spans="1:4" ht="15.75" thickBot="1" x14ac:dyDescent="0.3">
      <c r="A1192" s="19">
        <v>510707</v>
      </c>
      <c r="B1192" s="20" t="s">
        <v>210</v>
      </c>
      <c r="C1192" s="21"/>
      <c r="D1192" s="21"/>
    </row>
    <row r="1193" spans="1:4" ht="15.75" thickBot="1" x14ac:dyDescent="0.3">
      <c r="A1193" s="9" t="s">
        <v>18</v>
      </c>
      <c r="B1193" s="10"/>
      <c r="C1193" s="11">
        <f>SUM(C1183:C1192)</f>
        <v>71513556</v>
      </c>
      <c r="D1193" s="11">
        <f>SUM(D1183:D1192)</f>
        <v>62591440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>
        <v>51080501</v>
      </c>
      <c r="B1200" s="7" t="s">
        <v>207</v>
      </c>
      <c r="C1200" s="8"/>
      <c r="D1200" s="8"/>
    </row>
    <row r="1201" spans="1:4" x14ac:dyDescent="0.25">
      <c r="A1201" s="6">
        <v>51080502</v>
      </c>
      <c r="B1201" s="7" t="s">
        <v>208</v>
      </c>
      <c r="C1201" s="8"/>
      <c r="D1201" s="8"/>
    </row>
    <row r="1202" spans="1:4" x14ac:dyDescent="0.25">
      <c r="A1202" s="6">
        <v>51080503</v>
      </c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21"/>
      <c r="D1204" s="21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>
        <v>180014</v>
      </c>
      <c r="D1207" s="8">
        <v>396123</v>
      </c>
    </row>
    <row r="1208" spans="1:4" x14ac:dyDescent="0.25">
      <c r="A1208" s="6">
        <v>510902</v>
      </c>
      <c r="B1208" s="7" t="s">
        <v>87</v>
      </c>
      <c r="C1208" s="8">
        <v>2116901</v>
      </c>
      <c r="D1208" s="8">
        <v>1350740</v>
      </c>
    </row>
    <row r="1209" spans="1:4" x14ac:dyDescent="0.25">
      <c r="A1209" s="6">
        <v>510903</v>
      </c>
      <c r="B1209" s="7" t="s">
        <v>88</v>
      </c>
      <c r="C1209" s="8">
        <v>378064</v>
      </c>
      <c r="D1209" s="8">
        <v>2859541</v>
      </c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>
        <v>51090501</v>
      </c>
      <c r="B1212" s="7" t="s">
        <v>207</v>
      </c>
      <c r="C1212" s="8"/>
      <c r="D1212" s="8"/>
    </row>
    <row r="1213" spans="1:4" x14ac:dyDescent="0.25">
      <c r="A1213" s="6">
        <v>51090502</v>
      </c>
      <c r="B1213" s="7" t="s">
        <v>208</v>
      </c>
      <c r="C1213" s="8"/>
      <c r="D1213" s="8"/>
    </row>
    <row r="1214" spans="1:4" x14ac:dyDescent="0.25">
      <c r="A1214" s="6">
        <v>51090503</v>
      </c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>
        <v>6495664</v>
      </c>
      <c r="D1215" s="8">
        <v>180283</v>
      </c>
    </row>
    <row r="1216" spans="1:4" ht="15.75" thickBot="1" x14ac:dyDescent="0.3">
      <c r="A1216" s="19">
        <v>510907</v>
      </c>
      <c r="B1216" s="20" t="s">
        <v>210</v>
      </c>
      <c r="C1216" s="21"/>
      <c r="D1216" s="21"/>
    </row>
    <row r="1217" spans="1:4" ht="15.75" thickBot="1" x14ac:dyDescent="0.3">
      <c r="A1217" s="9" t="s">
        <v>18</v>
      </c>
      <c r="B1217" s="10"/>
      <c r="C1217" s="11">
        <f>SUM(C1207:C1216)</f>
        <v>9170643</v>
      </c>
      <c r="D1217" s="11">
        <f>SUM(D1207:D1216)</f>
        <v>4786687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>
        <v>51100501</v>
      </c>
      <c r="B1224" s="7" t="s">
        <v>207</v>
      </c>
      <c r="C1224" s="8"/>
      <c r="D1224" s="8"/>
    </row>
    <row r="1225" spans="1:4" x14ac:dyDescent="0.25">
      <c r="A1225" s="6">
        <v>51100502</v>
      </c>
      <c r="B1225" s="7" t="s">
        <v>208</v>
      </c>
      <c r="C1225" s="8"/>
      <c r="D1225" s="8"/>
    </row>
    <row r="1226" spans="1:4" x14ac:dyDescent="0.25">
      <c r="A1226" s="6">
        <v>51100503</v>
      </c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21"/>
      <c r="D1228" s="21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>
        <v>182695</v>
      </c>
      <c r="D1231" s="8">
        <v>170503</v>
      </c>
    </row>
    <row r="1232" spans="1:4" x14ac:dyDescent="0.25">
      <c r="A1232" s="6">
        <v>511102</v>
      </c>
      <c r="B1232" s="7" t="s">
        <v>87</v>
      </c>
      <c r="C1232" s="8">
        <v>5057047</v>
      </c>
      <c r="D1232" s="8">
        <v>4722748</v>
      </c>
    </row>
    <row r="1233" spans="1:4" x14ac:dyDescent="0.25">
      <c r="A1233" s="6">
        <v>511103</v>
      </c>
      <c r="B1233" s="7" t="s">
        <v>334</v>
      </c>
      <c r="C1233" s="8">
        <v>732171</v>
      </c>
      <c r="D1233" s="8">
        <v>834575</v>
      </c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>
        <v>51110501</v>
      </c>
      <c r="B1236" s="7" t="s">
        <v>207</v>
      </c>
      <c r="C1236" s="8"/>
      <c r="D1236" s="8"/>
    </row>
    <row r="1237" spans="1:4" x14ac:dyDescent="0.25">
      <c r="A1237" s="6">
        <v>51110502</v>
      </c>
      <c r="B1237" s="7" t="s">
        <v>208</v>
      </c>
      <c r="C1237" s="8"/>
      <c r="D1237" s="8"/>
    </row>
    <row r="1238" spans="1:4" x14ac:dyDescent="0.25">
      <c r="A1238" s="6">
        <v>51110503</v>
      </c>
      <c r="B1238" s="7" t="s">
        <v>209</v>
      </c>
      <c r="C1238" s="8">
        <v>3157424</v>
      </c>
      <c r="D1238" s="8">
        <v>3024078</v>
      </c>
    </row>
    <row r="1239" spans="1:4" x14ac:dyDescent="0.25">
      <c r="A1239" s="6">
        <v>511106</v>
      </c>
      <c r="B1239" s="7" t="s">
        <v>91</v>
      </c>
      <c r="C1239" s="8">
        <v>5777291</v>
      </c>
      <c r="D1239" s="8">
        <v>3266741</v>
      </c>
    </row>
    <row r="1240" spans="1:4" ht="15.75" thickBot="1" x14ac:dyDescent="0.3">
      <c r="A1240" s="19">
        <v>511107</v>
      </c>
      <c r="B1240" s="20" t="s">
        <v>210</v>
      </c>
      <c r="C1240" s="21"/>
      <c r="D1240" s="21"/>
    </row>
    <row r="1241" spans="1:4" ht="15.75" thickBot="1" x14ac:dyDescent="0.3">
      <c r="A1241" s="9" t="s">
        <v>18</v>
      </c>
      <c r="B1241" s="10"/>
      <c r="C1241" s="11">
        <f>SUM(C1231:C1240)</f>
        <v>14906628</v>
      </c>
      <c r="D1241" s="11">
        <f>SUM(D1231:D1240)</f>
        <v>12018645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54">
        <v>511201</v>
      </c>
      <c r="B1243" s="7" t="s">
        <v>86</v>
      </c>
      <c r="C1243" s="14">
        <v>58632791</v>
      </c>
      <c r="D1243" s="14">
        <v>58207168</v>
      </c>
    </row>
    <row r="1244" spans="1:4" x14ac:dyDescent="0.25">
      <c r="A1244" s="54">
        <v>511202</v>
      </c>
      <c r="B1244" s="7" t="s">
        <v>87</v>
      </c>
      <c r="C1244" s="14">
        <v>51597537</v>
      </c>
      <c r="D1244" s="14">
        <v>44756225</v>
      </c>
    </row>
    <row r="1245" spans="1:4" x14ac:dyDescent="0.25">
      <c r="A1245" s="54">
        <v>511203</v>
      </c>
      <c r="B1245" s="7" t="s">
        <v>334</v>
      </c>
      <c r="C1245" s="14">
        <v>6853602</v>
      </c>
      <c r="D1245" s="14">
        <v>6012859</v>
      </c>
    </row>
    <row r="1246" spans="1:4" x14ac:dyDescent="0.25">
      <c r="A1246" s="54">
        <v>511204</v>
      </c>
      <c r="B1246" s="7" t="s">
        <v>89</v>
      </c>
      <c r="C1246" s="14"/>
      <c r="D1246" s="14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>
        <v>51120501</v>
      </c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>
        <v>51120503</v>
      </c>
      <c r="B1250" s="7" t="s">
        <v>209</v>
      </c>
      <c r="C1250" s="8">
        <v>52068909</v>
      </c>
      <c r="D1250" s="8">
        <v>43779010</v>
      </c>
    </row>
    <row r="1251" spans="1:4" x14ac:dyDescent="0.25">
      <c r="A1251" s="6">
        <v>511206</v>
      </c>
      <c r="B1251" s="7" t="s">
        <v>91</v>
      </c>
      <c r="C1251" s="8">
        <v>55813532</v>
      </c>
      <c r="D1251" s="8">
        <v>49666947</v>
      </c>
    </row>
    <row r="1252" spans="1:4" ht="15.75" thickBot="1" x14ac:dyDescent="0.3">
      <c r="A1252" s="16">
        <v>511207</v>
      </c>
      <c r="B1252" s="20" t="s">
        <v>92</v>
      </c>
      <c r="C1252" s="18"/>
      <c r="D1252" s="18"/>
    </row>
    <row r="1253" spans="1:4" ht="15.75" thickBot="1" x14ac:dyDescent="0.3">
      <c r="A1253" s="9" t="s">
        <v>18</v>
      </c>
      <c r="B1253" s="10"/>
      <c r="C1253" s="11">
        <f>SUM(C1243:C1252)</f>
        <v>224966371</v>
      </c>
      <c r="D1253" s="11">
        <f>SUM(D1243:D1252)</f>
        <v>202422209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>
        <v>303675</v>
      </c>
      <c r="D1256" s="8">
        <v>233423</v>
      </c>
    </row>
    <row r="1257" spans="1:4" x14ac:dyDescent="0.25">
      <c r="A1257" s="6">
        <v>511303</v>
      </c>
      <c r="B1257" s="7" t="s">
        <v>334</v>
      </c>
      <c r="C1257" s="8">
        <v>273397</v>
      </c>
      <c r="D1257" s="8">
        <v>309787</v>
      </c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>
        <v>51130501</v>
      </c>
      <c r="B1260" s="7" t="s">
        <v>207</v>
      </c>
      <c r="C1260" s="8"/>
      <c r="D1260" s="8"/>
    </row>
    <row r="1261" spans="1:4" x14ac:dyDescent="0.25">
      <c r="A1261" s="6">
        <v>51130502</v>
      </c>
      <c r="B1261" s="7" t="s">
        <v>208</v>
      </c>
      <c r="C1261" s="8"/>
      <c r="D1261" s="8"/>
    </row>
    <row r="1262" spans="1:4" x14ac:dyDescent="0.25">
      <c r="A1262" s="6">
        <v>51130503</v>
      </c>
      <c r="B1262" s="7" t="s">
        <v>209</v>
      </c>
      <c r="C1262" s="8">
        <v>151204</v>
      </c>
      <c r="D1262" s="8">
        <v>128540</v>
      </c>
    </row>
    <row r="1263" spans="1:4" x14ac:dyDescent="0.25">
      <c r="A1263" s="6">
        <v>511306</v>
      </c>
      <c r="B1263" s="7" t="s">
        <v>91</v>
      </c>
      <c r="C1263" s="8">
        <v>8750596</v>
      </c>
      <c r="D1263" s="8">
        <v>46905106</v>
      </c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9478872</v>
      </c>
      <c r="D1265" s="11">
        <f>SUM(D1255:D1264)</f>
        <v>47576856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>
        <v>1481873</v>
      </c>
      <c r="D1267" s="8">
        <v>1906874</v>
      </c>
    </row>
    <row r="1268" spans="1:4" x14ac:dyDescent="0.25">
      <c r="A1268" s="6">
        <v>511402</v>
      </c>
      <c r="B1268" s="7" t="s">
        <v>339</v>
      </c>
      <c r="C1268" s="8">
        <v>115232159</v>
      </c>
      <c r="D1268" s="8">
        <v>81211652</v>
      </c>
    </row>
    <row r="1269" spans="1:4" x14ac:dyDescent="0.25">
      <c r="A1269" s="6">
        <v>511403</v>
      </c>
      <c r="B1269" s="7" t="s">
        <v>340</v>
      </c>
      <c r="C1269" s="8">
        <v>21519337</v>
      </c>
      <c r="D1269" s="8">
        <v>16493220</v>
      </c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>
        <v>55670154</v>
      </c>
      <c r="D1271" s="8">
        <v>40951454</v>
      </c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15"/>
      <c r="D1274" s="8"/>
    </row>
    <row r="1275" spans="1:4" x14ac:dyDescent="0.25">
      <c r="A1275" s="6">
        <v>51140801</v>
      </c>
      <c r="B1275" s="7" t="s">
        <v>207</v>
      </c>
      <c r="C1275" s="8">
        <v>190427783</v>
      </c>
      <c r="D1275" s="8">
        <v>190427783</v>
      </c>
    </row>
    <row r="1276" spans="1:4" x14ac:dyDescent="0.25">
      <c r="A1276" s="6">
        <v>51140802</v>
      </c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>
        <v>3061502112</v>
      </c>
      <c r="D1277" s="8">
        <v>2701651044</v>
      </c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5"/>
      <c r="C1281" s="11">
        <f>SUM(C1267:C1280)</f>
        <v>3445833418</v>
      </c>
      <c r="D1281" s="11">
        <f>SUM(D1267:D1280)</f>
        <v>3032642027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>
        <v>1504</v>
      </c>
      <c r="D1284" s="8"/>
    </row>
    <row r="1285" spans="1:4" x14ac:dyDescent="0.25">
      <c r="A1285" s="6">
        <v>511503</v>
      </c>
      <c r="B1285" s="7" t="s">
        <v>340</v>
      </c>
      <c r="C1285" s="8">
        <v>1358412</v>
      </c>
      <c r="D1285" s="8">
        <v>1334837</v>
      </c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>
        <v>4532839</v>
      </c>
      <c r="D1287" s="8">
        <v>6082150</v>
      </c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>
        <v>51150801</v>
      </c>
      <c r="B1291" s="7" t="s">
        <v>207</v>
      </c>
      <c r="C1291" s="18"/>
      <c r="D1291" s="18"/>
    </row>
    <row r="1292" spans="1:4" x14ac:dyDescent="0.25">
      <c r="A1292" s="16">
        <v>51150802</v>
      </c>
      <c r="B1292" s="7" t="s">
        <v>208</v>
      </c>
      <c r="C1292" s="18"/>
      <c r="D1292" s="18"/>
    </row>
    <row r="1293" spans="1:4" x14ac:dyDescent="0.25">
      <c r="A1293" s="16">
        <v>51150803</v>
      </c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5892755</v>
      </c>
      <c r="D1297" s="11">
        <f>SUM(D1283:D1296)</f>
        <v>7416987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>
        <v>60194</v>
      </c>
      <c r="D1299" s="8">
        <v>1439890</v>
      </c>
    </row>
    <row r="1300" spans="1:4" x14ac:dyDescent="0.25">
      <c r="A1300" s="6">
        <v>511602</v>
      </c>
      <c r="B1300" s="7" t="s">
        <v>348</v>
      </c>
      <c r="C1300" s="8"/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>
        <v>903173</v>
      </c>
      <c r="D1302" s="8">
        <v>619785</v>
      </c>
    </row>
    <row r="1303" spans="1:4" x14ac:dyDescent="0.25">
      <c r="A1303" s="6">
        <v>511605</v>
      </c>
      <c r="B1303" s="7" t="s">
        <v>351</v>
      </c>
      <c r="C1303" s="8"/>
      <c r="D1303" s="8"/>
    </row>
    <row r="1304" spans="1:4" x14ac:dyDescent="0.25">
      <c r="A1304" s="6">
        <v>511606</v>
      </c>
      <c r="B1304" s="7" t="s">
        <v>352</v>
      </c>
      <c r="C1304" s="8"/>
      <c r="D1304" s="8"/>
    </row>
    <row r="1305" spans="1:4" x14ac:dyDescent="0.25">
      <c r="A1305" s="6">
        <v>511607</v>
      </c>
      <c r="B1305" s="7" t="s">
        <v>353</v>
      </c>
      <c r="C1305" s="8"/>
      <c r="D1305" s="8"/>
    </row>
    <row r="1306" spans="1:4" x14ac:dyDescent="0.25">
      <c r="A1306" s="6">
        <v>511608</v>
      </c>
      <c r="B1306" s="7" t="s">
        <v>354</v>
      </c>
      <c r="C1306" s="8">
        <v>5101</v>
      </c>
      <c r="D1306" s="8">
        <v>81127</v>
      </c>
    </row>
    <row r="1307" spans="1:4" x14ac:dyDescent="0.25">
      <c r="A1307" s="6">
        <v>511609</v>
      </c>
      <c r="B1307" s="7" t="s">
        <v>355</v>
      </c>
      <c r="C1307" s="8"/>
      <c r="D1307" s="8"/>
    </row>
    <row r="1308" spans="1:4" x14ac:dyDescent="0.25">
      <c r="A1308" s="6">
        <v>511610</v>
      </c>
      <c r="B1308" s="7" t="s">
        <v>356</v>
      </c>
      <c r="C1308" s="8"/>
      <c r="D1308" s="8"/>
    </row>
    <row r="1309" spans="1:4" x14ac:dyDescent="0.25">
      <c r="A1309" s="6">
        <v>511611</v>
      </c>
      <c r="B1309" s="7" t="s">
        <v>357</v>
      </c>
      <c r="C1309" s="8"/>
      <c r="D1309" s="8"/>
    </row>
    <row r="1310" spans="1:4" x14ac:dyDescent="0.25">
      <c r="A1310" s="6">
        <v>511612</v>
      </c>
      <c r="B1310" s="7" t="s">
        <v>358</v>
      </c>
      <c r="C1310" s="8"/>
      <c r="D1310" s="8"/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/>
      <c r="D1314" s="8"/>
    </row>
    <row r="1315" spans="1:4" x14ac:dyDescent="0.25">
      <c r="A1315" s="6">
        <v>511617</v>
      </c>
      <c r="B1315" s="7" t="s">
        <v>363</v>
      </c>
      <c r="C1315" s="8"/>
      <c r="D1315" s="8"/>
    </row>
    <row r="1316" spans="1:4" x14ac:dyDescent="0.25">
      <c r="A1316" s="6">
        <v>511618</v>
      </c>
      <c r="B1316" s="7" t="s">
        <v>364</v>
      </c>
      <c r="C1316" s="8"/>
      <c r="D1316" s="8"/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/>
      <c r="D1318" s="8"/>
    </row>
    <row r="1319" spans="1:4" x14ac:dyDescent="0.25">
      <c r="A1319" s="6">
        <v>511621</v>
      </c>
      <c r="B1319" s="7" t="s">
        <v>367</v>
      </c>
      <c r="C1319" s="8"/>
      <c r="D1319" s="8"/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/>
      <c r="D1321" s="8"/>
    </row>
    <row r="1322" spans="1:4" x14ac:dyDescent="0.25">
      <c r="A1322" s="6">
        <v>511624</v>
      </c>
      <c r="B1322" s="7" t="s">
        <v>370</v>
      </c>
      <c r="C1322" s="8"/>
      <c r="D1322" s="8"/>
    </row>
    <row r="1323" spans="1:4" x14ac:dyDescent="0.25">
      <c r="A1323" s="6">
        <v>511625</v>
      </c>
      <c r="B1323" s="7" t="s">
        <v>371</v>
      </c>
      <c r="C1323" s="8"/>
      <c r="D1323" s="8"/>
    </row>
    <row r="1324" spans="1:4" x14ac:dyDescent="0.25">
      <c r="A1324" s="6">
        <v>511626</v>
      </c>
      <c r="B1324" s="7" t="s">
        <v>372</v>
      </c>
      <c r="C1324" s="8"/>
      <c r="D1324" s="8"/>
    </row>
    <row r="1325" spans="1:4" x14ac:dyDescent="0.25">
      <c r="A1325" s="6">
        <v>511627</v>
      </c>
      <c r="B1325" s="7" t="s">
        <v>373</v>
      </c>
      <c r="C1325" s="8"/>
      <c r="D1325" s="8"/>
    </row>
    <row r="1326" spans="1:4" x14ac:dyDescent="0.25">
      <c r="A1326" s="6">
        <v>511628</v>
      </c>
      <c r="B1326" s="7" t="s">
        <v>374</v>
      </c>
      <c r="C1326" s="8"/>
      <c r="D1326" s="8"/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/>
      <c r="D1329" s="8"/>
    </row>
    <row r="1330" spans="1:4" x14ac:dyDescent="0.25">
      <c r="A1330" s="6">
        <v>511632</v>
      </c>
      <c r="B1330" s="7" t="s">
        <v>378</v>
      </c>
      <c r="C1330" s="8">
        <v>-2498</v>
      </c>
      <c r="D1330" s="8">
        <v>156000</v>
      </c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/>
      <c r="D1332" s="8"/>
    </row>
    <row r="1333" spans="1:4" x14ac:dyDescent="0.25">
      <c r="A1333" s="6">
        <v>511635</v>
      </c>
      <c r="B1333" s="7" t="s">
        <v>381</v>
      </c>
      <c r="C1333" s="8"/>
      <c r="D1333" s="8"/>
    </row>
    <row r="1334" spans="1:4" x14ac:dyDescent="0.25">
      <c r="A1334" s="6">
        <v>511636</v>
      </c>
      <c r="B1334" s="7" t="s">
        <v>382</v>
      </c>
      <c r="C1334" s="8"/>
      <c r="D1334" s="8"/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/>
      <c r="D1338" s="8"/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>
        <v>4346</v>
      </c>
      <c r="D1341" s="8">
        <v>71340</v>
      </c>
    </row>
    <row r="1342" spans="1:4" x14ac:dyDescent="0.25">
      <c r="A1342" s="6">
        <v>511644</v>
      </c>
      <c r="B1342" s="7" t="s">
        <v>159</v>
      </c>
      <c r="C1342" s="8">
        <v>612</v>
      </c>
      <c r="D1342" s="8">
        <v>15743</v>
      </c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>
        <v>593</v>
      </c>
      <c r="D1344" s="18">
        <v>19144</v>
      </c>
    </row>
    <row r="1345" spans="1:4" x14ac:dyDescent="0.25">
      <c r="A1345" s="16">
        <v>511647</v>
      </c>
      <c r="B1345" s="17" t="s">
        <v>171</v>
      </c>
      <c r="C1345" s="18">
        <v>4340</v>
      </c>
      <c r="D1345" s="18">
        <v>69902</v>
      </c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>
        <v>626938313</v>
      </c>
      <c r="D1348" s="18">
        <v>521113343</v>
      </c>
    </row>
    <row r="1349" spans="1:4" ht="15.75" thickBot="1" x14ac:dyDescent="0.3">
      <c r="A1349" s="9" t="s">
        <v>18</v>
      </c>
      <c r="B1349" s="10"/>
      <c r="C1349" s="11">
        <f>SUM(C1299:C1348)</f>
        <v>627914174</v>
      </c>
      <c r="D1349" s="11">
        <f>SUM(D1299:D1348)</f>
        <v>523586274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>
        <v>52010801</v>
      </c>
      <c r="B1360" s="7" t="s">
        <v>207</v>
      </c>
      <c r="C1360" s="8"/>
      <c r="D1360" s="8"/>
    </row>
    <row r="1361" spans="1:4" x14ac:dyDescent="0.25">
      <c r="A1361" s="6">
        <v>52010802</v>
      </c>
      <c r="B1361" s="7" t="s">
        <v>208</v>
      </c>
      <c r="C1361" s="8"/>
      <c r="D1361" s="8"/>
    </row>
    <row r="1362" spans="1:4" x14ac:dyDescent="0.25">
      <c r="A1362" s="6">
        <v>52010803</v>
      </c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21"/>
      <c r="D1363" s="21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>
        <v>52020801</v>
      </c>
      <c r="B1374" s="7" t="s">
        <v>207</v>
      </c>
      <c r="C1374" s="8"/>
      <c r="D1374" s="8"/>
    </row>
    <row r="1375" spans="1:4" x14ac:dyDescent="0.25">
      <c r="A1375" s="6">
        <v>52020802</v>
      </c>
      <c r="B1375" s="7" t="s">
        <v>208</v>
      </c>
      <c r="C1375" s="8"/>
      <c r="D1375" s="8"/>
    </row>
    <row r="1376" spans="1:4" x14ac:dyDescent="0.25">
      <c r="A1376" s="6">
        <v>52020803</v>
      </c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21"/>
      <c r="D1377" s="21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>
        <v>52030501</v>
      </c>
      <c r="B1385" s="7" t="s">
        <v>207</v>
      </c>
      <c r="C1385" s="8"/>
      <c r="D1385" s="8"/>
    </row>
    <row r="1386" spans="1:4" x14ac:dyDescent="0.25">
      <c r="A1386" s="6">
        <v>52030502</v>
      </c>
      <c r="B1386" s="7" t="s">
        <v>208</v>
      </c>
      <c r="C1386" s="8"/>
      <c r="D1386" s="8"/>
    </row>
    <row r="1387" spans="1:4" x14ac:dyDescent="0.25">
      <c r="A1387" s="6">
        <v>52030503</v>
      </c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21"/>
      <c r="D1389" s="21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>
        <v>52040601</v>
      </c>
      <c r="B1398" s="7" t="s">
        <v>207</v>
      </c>
      <c r="C1398" s="8"/>
      <c r="D1398" s="8"/>
    </row>
    <row r="1399" spans="1:4" x14ac:dyDescent="0.25">
      <c r="A1399" s="6">
        <v>52040602</v>
      </c>
      <c r="B1399" s="7" t="s">
        <v>208</v>
      </c>
      <c r="C1399" s="8"/>
      <c r="D1399" s="8"/>
    </row>
    <row r="1400" spans="1:4" x14ac:dyDescent="0.25">
      <c r="A1400" s="6">
        <v>52040603</v>
      </c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21"/>
      <c r="D1402" s="21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>
        <v>52050501</v>
      </c>
      <c r="B1410" s="7" t="s">
        <v>207</v>
      </c>
      <c r="C1410" s="8"/>
      <c r="D1410" s="8"/>
    </row>
    <row r="1411" spans="1:4" x14ac:dyDescent="0.25">
      <c r="A1411" s="6">
        <v>52050502</v>
      </c>
      <c r="B1411" s="7" t="s">
        <v>208</v>
      </c>
      <c r="C1411" s="8"/>
      <c r="D1411" s="8"/>
    </row>
    <row r="1412" spans="1:4" x14ac:dyDescent="0.25">
      <c r="A1412" s="6">
        <v>52050503</v>
      </c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>
        <v>52060401</v>
      </c>
      <c r="B1421" s="7" t="s">
        <v>207</v>
      </c>
      <c r="C1421" s="8"/>
      <c r="D1421" s="8"/>
    </row>
    <row r="1422" spans="1:4" x14ac:dyDescent="0.25">
      <c r="A1422" s="6">
        <v>52060402</v>
      </c>
      <c r="B1422" s="7" t="s">
        <v>208</v>
      </c>
      <c r="C1422" s="8"/>
      <c r="D1422" s="8"/>
    </row>
    <row r="1423" spans="1:4" x14ac:dyDescent="0.25">
      <c r="A1423" s="6">
        <v>52060403</v>
      </c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21"/>
      <c r="D1425" s="21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>
        <v>52070401</v>
      </c>
      <c r="B1432" s="7" t="s">
        <v>207</v>
      </c>
      <c r="C1432" s="8"/>
      <c r="D1432" s="8"/>
    </row>
    <row r="1433" spans="1:4" x14ac:dyDescent="0.25">
      <c r="A1433" s="6">
        <v>52070402</v>
      </c>
      <c r="B1433" s="7" t="s">
        <v>208</v>
      </c>
      <c r="C1433" s="8"/>
      <c r="D1433" s="8"/>
    </row>
    <row r="1434" spans="1:4" x14ac:dyDescent="0.25">
      <c r="A1434" s="6">
        <v>52070403</v>
      </c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21"/>
      <c r="D1436" s="21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>
        <v>52080501</v>
      </c>
      <c r="B1444" s="7" t="s">
        <v>207</v>
      </c>
      <c r="C1444" s="8"/>
      <c r="D1444" s="8"/>
    </row>
    <row r="1445" spans="1:4" x14ac:dyDescent="0.25">
      <c r="A1445" s="6">
        <v>52080502</v>
      </c>
      <c r="B1445" s="7" t="s">
        <v>208</v>
      </c>
      <c r="C1445" s="8"/>
      <c r="D1445" s="8"/>
    </row>
    <row r="1446" spans="1:4" x14ac:dyDescent="0.25">
      <c r="A1446" s="6">
        <v>52080503</v>
      </c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21"/>
      <c r="D1448" s="21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>
        <v>52090501</v>
      </c>
      <c r="B1456" s="7" t="s">
        <v>207</v>
      </c>
      <c r="C1456" s="8"/>
      <c r="D1456" s="8"/>
    </row>
    <row r="1457" spans="1:4" x14ac:dyDescent="0.25">
      <c r="A1457" s="6">
        <v>52090502</v>
      </c>
      <c r="B1457" s="7" t="s">
        <v>208</v>
      </c>
      <c r="C1457" s="8"/>
      <c r="D1457" s="8"/>
    </row>
    <row r="1458" spans="1:4" x14ac:dyDescent="0.25">
      <c r="A1458" s="6">
        <v>52090503</v>
      </c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21"/>
      <c r="D1460" s="21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>
        <v>52100501</v>
      </c>
      <c r="B1468" s="7" t="s">
        <v>207</v>
      </c>
      <c r="C1468" s="8"/>
      <c r="D1468" s="8"/>
    </row>
    <row r="1469" spans="1:4" x14ac:dyDescent="0.25">
      <c r="A1469" s="6">
        <v>52100502</v>
      </c>
      <c r="B1469" s="7" t="s">
        <v>208</v>
      </c>
      <c r="C1469" s="8"/>
      <c r="D1469" s="8"/>
    </row>
    <row r="1470" spans="1:4" x14ac:dyDescent="0.25">
      <c r="A1470" s="6">
        <v>52100503</v>
      </c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21"/>
      <c r="D1472" s="21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>
        <v>52110501</v>
      </c>
      <c r="B1480" s="7" t="s">
        <v>207</v>
      </c>
      <c r="C1480" s="8"/>
      <c r="D1480" s="8"/>
    </row>
    <row r="1481" spans="1:4" x14ac:dyDescent="0.25">
      <c r="A1481" s="6">
        <v>52110502</v>
      </c>
      <c r="B1481" s="7" t="s">
        <v>208</v>
      </c>
      <c r="C1481" s="8"/>
      <c r="D1481" s="8"/>
    </row>
    <row r="1482" spans="1:4" x14ac:dyDescent="0.25">
      <c r="A1482" s="6">
        <v>52110503</v>
      </c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21"/>
      <c r="D1484" s="21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>
        <v>52120501</v>
      </c>
      <c r="B1492" s="7" t="s">
        <v>207</v>
      </c>
      <c r="C1492" s="8"/>
      <c r="D1492" s="8"/>
    </row>
    <row r="1493" spans="1:4" x14ac:dyDescent="0.25">
      <c r="A1493" s="6">
        <v>52120502</v>
      </c>
      <c r="B1493" s="7" t="s">
        <v>208</v>
      </c>
      <c r="C1493" s="8"/>
      <c r="D1493" s="8"/>
    </row>
    <row r="1494" spans="1:4" x14ac:dyDescent="0.25">
      <c r="A1494" s="6">
        <v>52120503</v>
      </c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21"/>
      <c r="D1496" s="21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>
        <v>52130501</v>
      </c>
      <c r="B1504" s="7" t="s">
        <v>207</v>
      </c>
      <c r="C1504" s="8"/>
      <c r="D1504" s="8"/>
    </row>
    <row r="1505" spans="1:4" x14ac:dyDescent="0.25">
      <c r="A1505" s="6">
        <v>52130502</v>
      </c>
      <c r="B1505" s="7" t="s">
        <v>208</v>
      </c>
      <c r="C1505" s="8"/>
      <c r="D1505" s="8"/>
    </row>
    <row r="1506" spans="1:4" x14ac:dyDescent="0.25">
      <c r="A1506" s="6">
        <v>52130503</v>
      </c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21"/>
      <c r="D1508" s="21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>
        <v>52140501</v>
      </c>
      <c r="B1516" s="7" t="s">
        <v>207</v>
      </c>
      <c r="C1516" s="8"/>
      <c r="D1516" s="8"/>
    </row>
    <row r="1517" spans="1:4" x14ac:dyDescent="0.25">
      <c r="A1517" s="6">
        <v>52140502</v>
      </c>
      <c r="B1517" s="7" t="s">
        <v>208</v>
      </c>
      <c r="C1517" s="8"/>
      <c r="D1517" s="8"/>
    </row>
    <row r="1518" spans="1:4" x14ac:dyDescent="0.25">
      <c r="A1518" s="6">
        <v>52140503</v>
      </c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21"/>
      <c r="D1520" s="21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>
        <v>52150501</v>
      </c>
      <c r="B1528" s="7" t="s">
        <v>207</v>
      </c>
      <c r="C1528" s="8"/>
      <c r="D1528" s="8"/>
    </row>
    <row r="1529" spans="1:4" x14ac:dyDescent="0.25">
      <c r="A1529" s="6">
        <v>52150502</v>
      </c>
      <c r="B1529" s="7" t="s">
        <v>208</v>
      </c>
      <c r="C1529" s="8"/>
      <c r="D1529" s="8"/>
    </row>
    <row r="1530" spans="1:4" x14ac:dyDescent="0.25">
      <c r="A1530" s="6">
        <v>52150503</v>
      </c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21"/>
      <c r="D1532" s="21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>
        <v>52160801</v>
      </c>
      <c r="B1543" s="7" t="s">
        <v>207</v>
      </c>
      <c r="C1543" s="8"/>
      <c r="D1543" s="8"/>
    </row>
    <row r="1544" spans="1:4" x14ac:dyDescent="0.25">
      <c r="A1544" s="6">
        <v>52160802</v>
      </c>
      <c r="B1544" s="7" t="s">
        <v>208</v>
      </c>
      <c r="C1544" s="8"/>
      <c r="D1544" s="8"/>
    </row>
    <row r="1545" spans="1:4" x14ac:dyDescent="0.25">
      <c r="A1545" s="6">
        <v>52160803</v>
      </c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21"/>
      <c r="D1548" s="21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>
        <v>52170801</v>
      </c>
      <c r="B1559" s="7" t="s">
        <v>207</v>
      </c>
      <c r="C1559" s="8"/>
      <c r="D1559" s="8"/>
    </row>
    <row r="1560" spans="1:4" x14ac:dyDescent="0.25">
      <c r="A1560" s="6">
        <v>52170802</v>
      </c>
      <c r="B1560" s="7" t="s">
        <v>208</v>
      </c>
      <c r="C1560" s="8"/>
      <c r="D1560" s="8"/>
    </row>
    <row r="1561" spans="1:4" x14ac:dyDescent="0.25">
      <c r="A1561" s="6">
        <v>52170803</v>
      </c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21"/>
      <c r="D1564" s="21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>
        <v>766542303</v>
      </c>
      <c r="D1612" s="8">
        <v>315083111</v>
      </c>
    </row>
    <row r="1613" spans="1:4" x14ac:dyDescent="0.25">
      <c r="A1613" s="6">
        <v>530102</v>
      </c>
      <c r="B1613" s="7" t="s">
        <v>95</v>
      </c>
      <c r="C1613" s="8">
        <v>19325298</v>
      </c>
      <c r="D1613" s="8">
        <v>13299289</v>
      </c>
    </row>
    <row r="1614" spans="1:4" x14ac:dyDescent="0.25">
      <c r="A1614" s="6">
        <v>530103</v>
      </c>
      <c r="B1614" s="7" t="s">
        <v>96</v>
      </c>
      <c r="C1614" s="8">
        <v>1070566</v>
      </c>
      <c r="D1614" s="8">
        <v>7596120</v>
      </c>
    </row>
    <row r="1615" spans="1:4" x14ac:dyDescent="0.25">
      <c r="A1615" s="6">
        <v>530104</v>
      </c>
      <c r="B1615" s="7" t="s">
        <v>97</v>
      </c>
      <c r="C1615" s="8">
        <v>4117640</v>
      </c>
      <c r="D1615" s="8"/>
    </row>
    <row r="1616" spans="1:4" x14ac:dyDescent="0.25">
      <c r="A1616" s="6">
        <v>530105</v>
      </c>
      <c r="B1616" s="7" t="s">
        <v>98</v>
      </c>
      <c r="C1616" s="8">
        <v>13108839</v>
      </c>
      <c r="D1616" s="8">
        <v>12101406</v>
      </c>
    </row>
    <row r="1617" spans="1:4" x14ac:dyDescent="0.25">
      <c r="A1617" s="6">
        <v>530106</v>
      </c>
      <c r="B1617" s="7" t="s">
        <v>99</v>
      </c>
      <c r="C1617" s="8">
        <v>1637061232</v>
      </c>
      <c r="D1617" s="8">
        <v>1271659882</v>
      </c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>
        <v>79642921</v>
      </c>
      <c r="D1619" s="8">
        <v>95526829</v>
      </c>
    </row>
    <row r="1620" spans="1:4" x14ac:dyDescent="0.25">
      <c r="A1620" s="6">
        <v>530109</v>
      </c>
      <c r="B1620" s="7" t="s">
        <v>102</v>
      </c>
      <c r="C1620" s="8">
        <v>33154013</v>
      </c>
      <c r="D1620" s="8">
        <v>47187335</v>
      </c>
    </row>
    <row r="1621" spans="1:4" x14ac:dyDescent="0.25">
      <c r="A1621" s="6">
        <v>530110</v>
      </c>
      <c r="B1621" s="7" t="s">
        <v>103</v>
      </c>
      <c r="C1621" s="8">
        <v>2926603</v>
      </c>
      <c r="D1621" s="8">
        <v>129853</v>
      </c>
    </row>
    <row r="1622" spans="1:4" x14ac:dyDescent="0.25">
      <c r="A1622" s="6">
        <v>530111</v>
      </c>
      <c r="B1622" s="7" t="s">
        <v>104</v>
      </c>
      <c r="C1622" s="8">
        <v>55783645</v>
      </c>
      <c r="D1622" s="8">
        <v>33900564</v>
      </c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21">
        <v>45386683</v>
      </c>
      <c r="D1626" s="21">
        <v>839337</v>
      </c>
    </row>
    <row r="1627" spans="1:4" ht="15.75" thickBot="1" x14ac:dyDescent="0.3">
      <c r="A1627" s="9" t="s">
        <v>18</v>
      </c>
      <c r="B1627" s="10"/>
      <c r="C1627" s="11">
        <f>SUM(C1612:C1626)</f>
        <v>2658119743</v>
      </c>
      <c r="D1627" s="11">
        <f>SUM(D1612:D1626)</f>
        <v>1797323726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>
        <v>87228680</v>
      </c>
      <c r="D1629" s="8">
        <v>65323792</v>
      </c>
    </row>
    <row r="1630" spans="1:4" x14ac:dyDescent="0.25">
      <c r="A1630" s="6">
        <v>530202</v>
      </c>
      <c r="B1630" s="7" t="s">
        <v>95</v>
      </c>
      <c r="C1630" s="8">
        <v>88350986</v>
      </c>
      <c r="D1630" s="8">
        <v>78701421</v>
      </c>
    </row>
    <row r="1631" spans="1:4" x14ac:dyDescent="0.25">
      <c r="A1631" s="6">
        <v>530203</v>
      </c>
      <c r="B1631" s="7" t="s">
        <v>96</v>
      </c>
      <c r="C1631" s="8">
        <v>826602</v>
      </c>
      <c r="D1631" s="8">
        <v>811216</v>
      </c>
    </row>
    <row r="1632" spans="1:4" x14ac:dyDescent="0.25">
      <c r="A1632" s="6">
        <v>530204</v>
      </c>
      <c r="B1632" s="7" t="s">
        <v>97</v>
      </c>
      <c r="C1632" s="8">
        <v>32070</v>
      </c>
      <c r="D1632" s="8">
        <v>87027</v>
      </c>
    </row>
    <row r="1633" spans="1:4" x14ac:dyDescent="0.25">
      <c r="A1633" s="6">
        <v>530205</v>
      </c>
      <c r="B1633" s="7" t="s">
        <v>98</v>
      </c>
      <c r="C1633" s="8">
        <v>14242736</v>
      </c>
      <c r="D1633" s="8">
        <v>6996063</v>
      </c>
    </row>
    <row r="1634" spans="1:4" x14ac:dyDescent="0.25">
      <c r="A1634" s="6">
        <v>530206</v>
      </c>
      <c r="B1634" s="7" t="s">
        <v>99</v>
      </c>
      <c r="C1634" s="8">
        <v>248388611</v>
      </c>
      <c r="D1634" s="8">
        <v>239633636</v>
      </c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>
        <v>21992169</v>
      </c>
      <c r="D1636" s="8">
        <v>20494433</v>
      </c>
    </row>
    <row r="1637" spans="1:4" x14ac:dyDescent="0.25">
      <c r="A1637" s="6">
        <v>530209</v>
      </c>
      <c r="B1637" s="7" t="s">
        <v>102</v>
      </c>
      <c r="C1637" s="8">
        <v>21824380</v>
      </c>
      <c r="D1637" s="8">
        <v>13090133</v>
      </c>
    </row>
    <row r="1638" spans="1:4" x14ac:dyDescent="0.25">
      <c r="A1638" s="6">
        <v>530210</v>
      </c>
      <c r="B1638" s="7" t="s">
        <v>103</v>
      </c>
      <c r="C1638" s="8">
        <v>457893</v>
      </c>
      <c r="D1638" s="8">
        <v>516446</v>
      </c>
    </row>
    <row r="1639" spans="1:4" x14ac:dyDescent="0.25">
      <c r="A1639" s="6">
        <v>530211</v>
      </c>
      <c r="B1639" s="7" t="s">
        <v>104</v>
      </c>
      <c r="C1639" s="8">
        <v>9622847</v>
      </c>
      <c r="D1639" s="8">
        <v>8414415</v>
      </c>
    </row>
    <row r="1640" spans="1:4" x14ac:dyDescent="0.25">
      <c r="A1640" s="6">
        <v>530212</v>
      </c>
      <c r="B1640" s="7" t="s">
        <v>105</v>
      </c>
      <c r="C1640" s="8">
        <v>1221989</v>
      </c>
      <c r="D1640" s="8">
        <v>1177077</v>
      </c>
    </row>
    <row r="1641" spans="1:4" x14ac:dyDescent="0.25">
      <c r="A1641" s="6">
        <v>530213</v>
      </c>
      <c r="B1641" s="7" t="s">
        <v>106</v>
      </c>
      <c r="C1641" s="8">
        <v>86051</v>
      </c>
      <c r="D1641" s="8">
        <v>110605</v>
      </c>
    </row>
    <row r="1642" spans="1:4" x14ac:dyDescent="0.25">
      <c r="A1642" s="6">
        <v>530214</v>
      </c>
      <c r="B1642" s="7" t="s">
        <v>107</v>
      </c>
      <c r="C1642" s="8"/>
      <c r="D1642" s="8"/>
    </row>
    <row r="1643" spans="1:4" ht="15.75" thickBot="1" x14ac:dyDescent="0.3">
      <c r="A1643" s="19">
        <v>530215</v>
      </c>
      <c r="B1643" s="20" t="s">
        <v>108</v>
      </c>
      <c r="C1643" s="21">
        <v>2285665</v>
      </c>
      <c r="D1643" s="21">
        <v>1515797</v>
      </c>
    </row>
    <row r="1644" spans="1:4" ht="15.75" thickBot="1" x14ac:dyDescent="0.3">
      <c r="A1644" s="9" t="s">
        <v>18</v>
      </c>
      <c r="B1644" s="10"/>
      <c r="C1644" s="11">
        <f>SUM(C1629:C1643)</f>
        <v>496560679</v>
      </c>
      <c r="D1644" s="11">
        <f>SUM(D1629:D1643)</f>
        <v>436872061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>
        <v>26129517</v>
      </c>
      <c r="D1646" s="8">
        <v>30399775</v>
      </c>
    </row>
    <row r="1647" spans="1:4" x14ac:dyDescent="0.25">
      <c r="A1647" s="6">
        <v>530302</v>
      </c>
      <c r="B1647" s="7" t="s">
        <v>95</v>
      </c>
      <c r="C1647" s="8">
        <v>31480568</v>
      </c>
      <c r="D1647" s="8">
        <v>29916275</v>
      </c>
    </row>
    <row r="1648" spans="1:4" x14ac:dyDescent="0.25">
      <c r="A1648" s="6">
        <v>530303</v>
      </c>
      <c r="B1648" s="7" t="s">
        <v>96</v>
      </c>
      <c r="C1648" s="8">
        <v>324486</v>
      </c>
      <c r="D1648" s="8">
        <v>665369</v>
      </c>
    </row>
    <row r="1649" spans="1:4" x14ac:dyDescent="0.25">
      <c r="A1649" s="6">
        <v>530304</v>
      </c>
      <c r="B1649" s="7" t="s">
        <v>97</v>
      </c>
      <c r="C1649" s="8">
        <v>34811</v>
      </c>
      <c r="D1649" s="8">
        <v>29557</v>
      </c>
    </row>
    <row r="1650" spans="1:4" x14ac:dyDescent="0.25">
      <c r="A1650" s="6">
        <v>530305</v>
      </c>
      <c r="B1650" s="7" t="s">
        <v>98</v>
      </c>
      <c r="C1650" s="8">
        <v>1049410</v>
      </c>
      <c r="D1650" s="8">
        <v>974861</v>
      </c>
    </row>
    <row r="1651" spans="1:4" x14ac:dyDescent="0.25">
      <c r="A1651" s="6">
        <v>530306</v>
      </c>
      <c r="B1651" s="7" t="s">
        <v>99</v>
      </c>
      <c r="C1651" s="8">
        <v>95853454</v>
      </c>
      <c r="D1651" s="8">
        <v>111239269</v>
      </c>
    </row>
    <row r="1652" spans="1:4" x14ac:dyDescent="0.25">
      <c r="A1652" s="6">
        <v>530307</v>
      </c>
      <c r="B1652" s="7" t="s">
        <v>100</v>
      </c>
      <c r="C1652" s="8"/>
      <c r="D1652" s="8"/>
    </row>
    <row r="1653" spans="1:4" x14ac:dyDescent="0.25">
      <c r="A1653" s="6">
        <v>530308</v>
      </c>
      <c r="B1653" s="7" t="s">
        <v>101</v>
      </c>
      <c r="C1653" s="8">
        <v>8197773</v>
      </c>
      <c r="D1653" s="8">
        <v>8510343</v>
      </c>
    </row>
    <row r="1654" spans="1:4" x14ac:dyDescent="0.25">
      <c r="A1654" s="6">
        <v>530309</v>
      </c>
      <c r="B1654" s="7" t="s">
        <v>102</v>
      </c>
      <c r="C1654" s="8">
        <v>5236053</v>
      </c>
      <c r="D1654" s="8">
        <v>6686187</v>
      </c>
    </row>
    <row r="1655" spans="1:4" x14ac:dyDescent="0.25">
      <c r="A1655" s="6">
        <v>530310</v>
      </c>
      <c r="B1655" s="7" t="s">
        <v>103</v>
      </c>
      <c r="C1655" s="8">
        <v>206578</v>
      </c>
      <c r="D1655" s="8">
        <v>228167</v>
      </c>
    </row>
    <row r="1656" spans="1:4" x14ac:dyDescent="0.25">
      <c r="A1656" s="6">
        <v>530311</v>
      </c>
      <c r="B1656" s="7" t="s">
        <v>104</v>
      </c>
      <c r="C1656" s="8">
        <v>3365766</v>
      </c>
      <c r="D1656" s="8">
        <v>2931591</v>
      </c>
    </row>
    <row r="1657" spans="1:4" x14ac:dyDescent="0.25">
      <c r="A1657" s="6">
        <v>530312</v>
      </c>
      <c r="B1657" s="7" t="s">
        <v>105</v>
      </c>
      <c r="C1657" s="8">
        <v>470831</v>
      </c>
      <c r="D1657" s="8">
        <v>253131</v>
      </c>
    </row>
    <row r="1658" spans="1:4" x14ac:dyDescent="0.25">
      <c r="A1658" s="6">
        <v>530313</v>
      </c>
      <c r="B1658" s="7" t="s">
        <v>106</v>
      </c>
      <c r="C1658" s="8">
        <v>44242</v>
      </c>
      <c r="D1658" s="8">
        <v>48655</v>
      </c>
    </row>
    <row r="1659" spans="1:4" x14ac:dyDescent="0.25">
      <c r="A1659" s="6">
        <v>530314</v>
      </c>
      <c r="B1659" s="7" t="s">
        <v>107</v>
      </c>
      <c r="C1659" s="8"/>
      <c r="D1659" s="8"/>
    </row>
    <row r="1660" spans="1:4" ht="15.75" thickBot="1" x14ac:dyDescent="0.3">
      <c r="A1660" s="19">
        <v>530315</v>
      </c>
      <c r="B1660" s="20" t="s">
        <v>108</v>
      </c>
      <c r="C1660" s="21">
        <v>606319</v>
      </c>
      <c r="D1660" s="21">
        <v>727399</v>
      </c>
    </row>
    <row r="1661" spans="1:4" ht="15.75" thickBot="1" x14ac:dyDescent="0.3">
      <c r="A1661" s="9" t="s">
        <v>18</v>
      </c>
      <c r="B1661" s="10"/>
      <c r="C1661" s="11">
        <f>SUM(C1646:C1660)</f>
        <v>172999808</v>
      </c>
      <c r="D1661" s="11">
        <f>SUM(D1646:D1660)</f>
        <v>192610579</v>
      </c>
    </row>
    <row r="1662" spans="1:4" x14ac:dyDescent="0.25">
      <c r="A1662" s="12">
        <v>5304</v>
      </c>
      <c r="B1662" s="13" t="s">
        <v>418</v>
      </c>
      <c r="C1662" s="14"/>
      <c r="D1662" s="14"/>
    </row>
    <row r="1663" spans="1:4" x14ac:dyDescent="0.25">
      <c r="A1663" s="6">
        <v>530401</v>
      </c>
      <c r="B1663" s="7" t="s">
        <v>94</v>
      </c>
      <c r="C1663" s="8">
        <v>46587698</v>
      </c>
      <c r="D1663" s="8">
        <v>36979433</v>
      </c>
    </row>
    <row r="1664" spans="1:4" x14ac:dyDescent="0.25">
      <c r="A1664" s="6">
        <v>530402</v>
      </c>
      <c r="B1664" s="7" t="s">
        <v>95</v>
      </c>
      <c r="C1664" s="8">
        <v>31202622</v>
      </c>
      <c r="D1664" s="8">
        <v>25614639</v>
      </c>
    </row>
    <row r="1665" spans="1:4" x14ac:dyDescent="0.25">
      <c r="A1665" s="6">
        <v>530403</v>
      </c>
      <c r="B1665" s="7" t="s">
        <v>96</v>
      </c>
      <c r="C1665" s="8">
        <v>644454</v>
      </c>
      <c r="D1665" s="8">
        <v>678281</v>
      </c>
    </row>
    <row r="1666" spans="1:4" x14ac:dyDescent="0.25">
      <c r="A1666" s="6">
        <v>530404</v>
      </c>
      <c r="B1666" s="7" t="s">
        <v>97</v>
      </c>
      <c r="C1666" s="8">
        <v>236392</v>
      </c>
      <c r="D1666" s="8">
        <v>206340</v>
      </c>
    </row>
    <row r="1667" spans="1:4" x14ac:dyDescent="0.25">
      <c r="A1667" s="6">
        <v>530405</v>
      </c>
      <c r="B1667" s="7" t="s">
        <v>98</v>
      </c>
      <c r="C1667" s="8">
        <v>3271295</v>
      </c>
      <c r="D1667" s="8">
        <v>1606731</v>
      </c>
    </row>
    <row r="1668" spans="1:4" x14ac:dyDescent="0.25">
      <c r="A1668" s="6">
        <v>530406</v>
      </c>
      <c r="B1668" s="7" t="s">
        <v>99</v>
      </c>
      <c r="C1668" s="8">
        <v>1044289</v>
      </c>
      <c r="D1668" s="8">
        <v>880368</v>
      </c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>
        <v>11702928</v>
      </c>
      <c r="D1670" s="8">
        <v>12312948</v>
      </c>
    </row>
    <row r="1671" spans="1:4" x14ac:dyDescent="0.25">
      <c r="A1671" s="6">
        <v>530409</v>
      </c>
      <c r="B1671" s="7" t="s">
        <v>102</v>
      </c>
      <c r="C1671" s="8">
        <v>6892771</v>
      </c>
      <c r="D1671" s="8">
        <v>3675732</v>
      </c>
    </row>
    <row r="1672" spans="1:4" x14ac:dyDescent="0.25">
      <c r="A1672" s="6">
        <v>530410</v>
      </c>
      <c r="B1672" s="7" t="s">
        <v>103</v>
      </c>
      <c r="C1672" s="8">
        <v>242158</v>
      </c>
      <c r="D1672" s="8">
        <v>250406</v>
      </c>
    </row>
    <row r="1673" spans="1:4" x14ac:dyDescent="0.25">
      <c r="A1673" s="6">
        <v>530411</v>
      </c>
      <c r="B1673" s="7" t="s">
        <v>104</v>
      </c>
      <c r="C1673" s="8">
        <v>6418667</v>
      </c>
      <c r="D1673" s="8">
        <v>5767092</v>
      </c>
    </row>
    <row r="1674" spans="1:4" x14ac:dyDescent="0.25">
      <c r="A1674" s="6">
        <v>530412</v>
      </c>
      <c r="B1674" s="7" t="s">
        <v>105</v>
      </c>
      <c r="C1674" s="8">
        <v>888931</v>
      </c>
      <c r="D1674" s="8">
        <v>831377</v>
      </c>
    </row>
    <row r="1675" spans="1:4" x14ac:dyDescent="0.25">
      <c r="A1675" s="6">
        <v>530413</v>
      </c>
      <c r="B1675" s="7" t="s">
        <v>106</v>
      </c>
      <c r="C1675" s="8">
        <v>198334</v>
      </c>
      <c r="D1675" s="8">
        <v>71106</v>
      </c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21">
        <v>1431009</v>
      </c>
      <c r="D1677" s="21">
        <v>729009</v>
      </c>
    </row>
    <row r="1678" spans="1:4" ht="15.75" thickBot="1" x14ac:dyDescent="0.3">
      <c r="A1678" s="9" t="s">
        <v>18</v>
      </c>
      <c r="B1678" s="10"/>
      <c r="C1678" s="11">
        <f>SUM(C1663:C1677)</f>
        <v>110761548</v>
      </c>
      <c r="D1678" s="11">
        <f>SUM(D1663:D1677)</f>
        <v>89603462</v>
      </c>
    </row>
    <row r="1679" spans="1:4" x14ac:dyDescent="0.25">
      <c r="A1679" s="12">
        <v>5305</v>
      </c>
      <c r="B1679" s="13" t="s">
        <v>419</v>
      </c>
      <c r="C1679" s="14"/>
      <c r="D1679" s="14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21"/>
      <c r="D1694" s="21"/>
    </row>
    <row r="1695" spans="1:4" ht="15.75" thickBot="1" x14ac:dyDescent="0.3">
      <c r="A1695" s="9" t="s">
        <v>18</v>
      </c>
      <c r="B1695" s="10"/>
      <c r="C1695" s="11">
        <f>SUM(C1680:C1694)</f>
        <v>0</v>
      </c>
      <c r="D1695" s="11">
        <f>SUM(D1680:D1694)</f>
        <v>0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>
        <v>226601879</v>
      </c>
      <c r="D1697" s="8">
        <v>178318332</v>
      </c>
    </row>
    <row r="1698" spans="1:4" x14ac:dyDescent="0.25">
      <c r="A1698" s="6">
        <v>530602</v>
      </c>
      <c r="B1698" s="7" t="s">
        <v>95</v>
      </c>
      <c r="C1698" s="8">
        <v>227664555</v>
      </c>
      <c r="D1698" s="8">
        <v>191509013</v>
      </c>
    </row>
    <row r="1699" spans="1:4" x14ac:dyDescent="0.25">
      <c r="A1699" s="6">
        <v>530603</v>
      </c>
      <c r="B1699" s="7" t="s">
        <v>96</v>
      </c>
      <c r="C1699" s="8">
        <v>6227363</v>
      </c>
      <c r="D1699" s="8">
        <v>5610316</v>
      </c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>
        <v>51783444</v>
      </c>
      <c r="D1701" s="8">
        <v>28901177</v>
      </c>
    </row>
    <row r="1702" spans="1:4" x14ac:dyDescent="0.25">
      <c r="A1702" s="6">
        <v>530606</v>
      </c>
      <c r="B1702" s="7" t="s">
        <v>99</v>
      </c>
      <c r="C1702" s="8">
        <v>63161477</v>
      </c>
      <c r="D1702" s="8">
        <v>67816190</v>
      </c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>
        <v>38497687</v>
      </c>
      <c r="D1704" s="8">
        <v>38928195</v>
      </c>
    </row>
    <row r="1705" spans="1:4" x14ac:dyDescent="0.25">
      <c r="A1705" s="6">
        <v>530609</v>
      </c>
      <c r="B1705" s="7" t="s">
        <v>102</v>
      </c>
      <c r="C1705" s="8">
        <v>39104626</v>
      </c>
      <c r="D1705" s="8">
        <v>26300838</v>
      </c>
    </row>
    <row r="1706" spans="1:4" x14ac:dyDescent="0.25">
      <c r="A1706" s="6">
        <v>530610</v>
      </c>
      <c r="B1706" s="7" t="s">
        <v>103</v>
      </c>
      <c r="C1706" s="8">
        <v>861792</v>
      </c>
      <c r="D1706" s="8">
        <v>1011205</v>
      </c>
    </row>
    <row r="1707" spans="1:4" x14ac:dyDescent="0.25">
      <c r="A1707" s="6">
        <v>530611</v>
      </c>
      <c r="B1707" s="7" t="s">
        <v>104</v>
      </c>
      <c r="C1707" s="8">
        <v>16921558</v>
      </c>
      <c r="D1707" s="8">
        <v>15130345</v>
      </c>
    </row>
    <row r="1708" spans="1:4" x14ac:dyDescent="0.25">
      <c r="A1708" s="6">
        <v>530612</v>
      </c>
      <c r="B1708" s="7" t="s">
        <v>105</v>
      </c>
      <c r="C1708" s="8">
        <v>6799626</v>
      </c>
      <c r="D1708" s="8">
        <v>8112198</v>
      </c>
    </row>
    <row r="1709" spans="1:4" x14ac:dyDescent="0.25">
      <c r="A1709" s="6">
        <v>530613</v>
      </c>
      <c r="B1709" s="7" t="s">
        <v>106</v>
      </c>
      <c r="C1709" s="8">
        <v>1789416</v>
      </c>
      <c r="D1709" s="8">
        <v>646421</v>
      </c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21">
        <v>11522128</v>
      </c>
      <c r="D1711" s="21">
        <v>6380143</v>
      </c>
    </row>
    <row r="1712" spans="1:4" ht="15.75" thickBot="1" x14ac:dyDescent="0.3">
      <c r="A1712" s="9" t="s">
        <v>18</v>
      </c>
      <c r="B1712" s="10"/>
      <c r="C1712" s="11">
        <f>SUM(C1697:C1711)</f>
        <v>690935551</v>
      </c>
      <c r="D1712" s="11">
        <f>SUM(D1697:D1711)</f>
        <v>568664373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>
        <v>-2676</v>
      </c>
      <c r="D1714" s="8"/>
    </row>
    <row r="1715" spans="1:4" x14ac:dyDescent="0.25">
      <c r="A1715" s="6">
        <v>530702</v>
      </c>
      <c r="B1715" s="7" t="s">
        <v>95</v>
      </c>
      <c r="C1715" s="8"/>
      <c r="D1715" s="8"/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>
        <v>1170536</v>
      </c>
    </row>
    <row r="1719" spans="1:4" x14ac:dyDescent="0.25">
      <c r="A1719" s="6">
        <v>530706</v>
      </c>
      <c r="B1719" s="7" t="s">
        <v>99</v>
      </c>
      <c r="C1719" s="8"/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>
        <v>5555110</v>
      </c>
      <c r="D1721" s="8">
        <v>4932333</v>
      </c>
    </row>
    <row r="1722" spans="1:4" x14ac:dyDescent="0.25">
      <c r="A1722" s="6">
        <v>530709</v>
      </c>
      <c r="B1722" s="7" t="s">
        <v>102</v>
      </c>
      <c r="C1722" s="8"/>
      <c r="D1722" s="8"/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>
        <v>53921632</v>
      </c>
      <c r="D1724" s="8">
        <v>45128901</v>
      </c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21"/>
      <c r="D1728" s="21"/>
    </row>
    <row r="1729" spans="1:4" ht="15.75" thickBot="1" x14ac:dyDescent="0.3">
      <c r="A1729" s="9" t="s">
        <v>18</v>
      </c>
      <c r="B1729" s="10"/>
      <c r="C1729" s="11">
        <f>SUM(C1714:C1728)</f>
        <v>59474066</v>
      </c>
      <c r="D1729" s="11">
        <f>SUM(D1714:D1728)</f>
        <v>51231770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>
        <v>882763207</v>
      </c>
      <c r="D1731" s="8">
        <v>761782106</v>
      </c>
    </row>
    <row r="1732" spans="1:4" x14ac:dyDescent="0.25">
      <c r="A1732" s="6">
        <v>530802</v>
      </c>
      <c r="B1732" s="7" t="s">
        <v>95</v>
      </c>
      <c r="C1732" s="8">
        <v>882919321</v>
      </c>
      <c r="D1732" s="8">
        <v>761457110</v>
      </c>
    </row>
    <row r="1733" spans="1:4" x14ac:dyDescent="0.25">
      <c r="A1733" s="6">
        <v>530803</v>
      </c>
      <c r="B1733" s="7" t="s">
        <v>96</v>
      </c>
      <c r="C1733" s="8">
        <v>-341459</v>
      </c>
      <c r="D1733" s="8">
        <v>689827</v>
      </c>
    </row>
    <row r="1734" spans="1:4" x14ac:dyDescent="0.25">
      <c r="A1734" s="6">
        <v>530804</v>
      </c>
      <c r="B1734" s="7" t="s">
        <v>97</v>
      </c>
      <c r="C1734" s="8">
        <v>14744336</v>
      </c>
      <c r="D1734" s="8">
        <v>7477044</v>
      </c>
    </row>
    <row r="1735" spans="1:4" x14ac:dyDescent="0.25">
      <c r="A1735" s="6">
        <v>530805</v>
      </c>
      <c r="B1735" s="7" t="s">
        <v>98</v>
      </c>
      <c r="C1735" s="8">
        <v>58127204</v>
      </c>
      <c r="D1735" s="8">
        <v>18617023</v>
      </c>
    </row>
    <row r="1736" spans="1:4" x14ac:dyDescent="0.25">
      <c r="A1736" s="6">
        <v>530806</v>
      </c>
      <c r="B1736" s="7" t="s">
        <v>99</v>
      </c>
      <c r="C1736" s="8">
        <v>8449219</v>
      </c>
      <c r="D1736" s="8">
        <v>7167979</v>
      </c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>
        <v>141956190</v>
      </c>
      <c r="D1738" s="8">
        <v>136063453</v>
      </c>
    </row>
    <row r="1739" spans="1:4" x14ac:dyDescent="0.25">
      <c r="A1739" s="6">
        <v>530809</v>
      </c>
      <c r="B1739" s="7" t="s">
        <v>102</v>
      </c>
      <c r="C1739" s="8">
        <v>67330754</v>
      </c>
      <c r="D1739" s="8">
        <v>32705696</v>
      </c>
    </row>
    <row r="1740" spans="1:4" x14ac:dyDescent="0.25">
      <c r="A1740" s="6">
        <v>530810</v>
      </c>
      <c r="B1740" s="7" t="s">
        <v>103</v>
      </c>
      <c r="C1740" s="8">
        <v>1570188</v>
      </c>
      <c r="D1740" s="8">
        <v>1518885</v>
      </c>
    </row>
    <row r="1741" spans="1:4" x14ac:dyDescent="0.25">
      <c r="A1741" s="6">
        <v>530811</v>
      </c>
      <c r="B1741" s="7" t="s">
        <v>104</v>
      </c>
      <c r="C1741" s="8">
        <v>11567281</v>
      </c>
      <c r="D1741" s="8">
        <v>12738266</v>
      </c>
    </row>
    <row r="1742" spans="1:4" x14ac:dyDescent="0.25">
      <c r="A1742" s="6">
        <v>530812</v>
      </c>
      <c r="B1742" s="7" t="s">
        <v>105</v>
      </c>
      <c r="C1742" s="8">
        <v>260451</v>
      </c>
      <c r="D1742" s="8">
        <v>3019934</v>
      </c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21">
        <v>208838</v>
      </c>
      <c r="D1745" s="21">
        <v>1186690</v>
      </c>
    </row>
    <row r="1746" spans="1:4" ht="15.75" thickBot="1" x14ac:dyDescent="0.3">
      <c r="A1746" s="9" t="s">
        <v>18</v>
      </c>
      <c r="B1746" s="10"/>
      <c r="C1746" s="11">
        <f>SUM(C1731:C1745)</f>
        <v>2069555530</v>
      </c>
      <c r="D1746" s="11">
        <f>SUM(D1731:D1745)</f>
        <v>1744424013</v>
      </c>
    </row>
    <row r="1747" spans="1:4" x14ac:dyDescent="0.25">
      <c r="A1747" s="12">
        <v>5309</v>
      </c>
      <c r="B1747" s="13" t="s">
        <v>420</v>
      </c>
      <c r="C1747" s="14"/>
      <c r="D1747" s="14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21"/>
      <c r="D1762" s="21"/>
    </row>
    <row r="1763" spans="1:4" ht="15.75" thickBot="1" x14ac:dyDescent="0.3">
      <c r="A1763" s="9" t="s">
        <v>18</v>
      </c>
      <c r="B1763" s="10"/>
      <c r="C1763" s="11">
        <f>SUM(C1748:C1762)</f>
        <v>0</v>
      </c>
      <c r="D1763" s="11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>
        <v>77498512</v>
      </c>
      <c r="D1765" s="8">
        <v>65602837</v>
      </c>
    </row>
    <row r="1766" spans="1:4" x14ac:dyDescent="0.25">
      <c r="A1766" s="6">
        <v>531002</v>
      </c>
      <c r="B1766" s="7" t="s">
        <v>95</v>
      </c>
      <c r="C1766" s="8">
        <v>846186124</v>
      </c>
      <c r="D1766" s="8">
        <v>667720104</v>
      </c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>
        <v>28651152</v>
      </c>
      <c r="D1770" s="8">
        <v>24267651</v>
      </c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/>
      <c r="D1772" s="8"/>
    </row>
    <row r="1773" spans="1:4" x14ac:dyDescent="0.25">
      <c r="A1773" s="6">
        <v>531009</v>
      </c>
      <c r="B1773" s="7" t="s">
        <v>102</v>
      </c>
      <c r="C1773" s="8">
        <v>40821970</v>
      </c>
      <c r="D1773" s="8">
        <v>62177843</v>
      </c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/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21"/>
      <c r="D1779" s="21"/>
    </row>
    <row r="1780" spans="1:4" ht="15.75" thickBot="1" x14ac:dyDescent="0.3">
      <c r="A1780" s="9" t="s">
        <v>18</v>
      </c>
      <c r="B1780" s="10"/>
      <c r="C1780" s="11">
        <f>SUM(C1765:C1779)</f>
        <v>993157758</v>
      </c>
      <c r="D1780" s="11">
        <f>SUM(D1765:D1779)</f>
        <v>819768435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>
        <v>745618188</v>
      </c>
      <c r="D1782" s="8">
        <v>622324304</v>
      </c>
    </row>
    <row r="1783" spans="1:4" x14ac:dyDescent="0.25">
      <c r="A1783" s="6">
        <v>531102</v>
      </c>
      <c r="B1783" s="7" t="s">
        <v>95</v>
      </c>
      <c r="C1783" s="8">
        <v>804706739</v>
      </c>
      <c r="D1783" s="8">
        <v>697488881</v>
      </c>
    </row>
    <row r="1784" spans="1:4" x14ac:dyDescent="0.25">
      <c r="A1784" s="6">
        <v>531103</v>
      </c>
      <c r="B1784" s="7" t="s">
        <v>96</v>
      </c>
      <c r="C1784" s="8">
        <v>3429569</v>
      </c>
      <c r="D1784" s="8">
        <v>3494887</v>
      </c>
    </row>
    <row r="1785" spans="1:4" x14ac:dyDescent="0.25">
      <c r="A1785" s="6">
        <v>531104</v>
      </c>
      <c r="B1785" s="7" t="s">
        <v>97</v>
      </c>
      <c r="C1785" s="8">
        <v>5897734</v>
      </c>
      <c r="D1785" s="8">
        <v>2990818</v>
      </c>
    </row>
    <row r="1786" spans="1:4" x14ac:dyDescent="0.25">
      <c r="A1786" s="6">
        <v>531105</v>
      </c>
      <c r="B1786" s="7" t="s">
        <v>98</v>
      </c>
      <c r="C1786" s="8">
        <v>20567604</v>
      </c>
      <c r="D1786" s="8">
        <v>9386491</v>
      </c>
    </row>
    <row r="1787" spans="1:4" x14ac:dyDescent="0.25">
      <c r="A1787" s="6">
        <v>531106</v>
      </c>
      <c r="B1787" s="7" t="s">
        <v>99</v>
      </c>
      <c r="C1787" s="8">
        <v>903215870</v>
      </c>
      <c r="D1787" s="8">
        <v>915471190</v>
      </c>
    </row>
    <row r="1788" spans="1:4" x14ac:dyDescent="0.25">
      <c r="A1788" s="6">
        <v>531107</v>
      </c>
      <c r="B1788" s="7" t="s">
        <v>100</v>
      </c>
      <c r="C1788" s="8"/>
      <c r="D1788" s="8"/>
    </row>
    <row r="1789" spans="1:4" x14ac:dyDescent="0.25">
      <c r="A1789" s="6">
        <v>531108</v>
      </c>
      <c r="B1789" s="7" t="s">
        <v>101</v>
      </c>
      <c r="C1789" s="8">
        <v>98619288</v>
      </c>
      <c r="D1789" s="8">
        <v>94848391</v>
      </c>
    </row>
    <row r="1790" spans="1:4" x14ac:dyDescent="0.25">
      <c r="A1790" s="6">
        <v>531109</v>
      </c>
      <c r="B1790" s="7" t="s">
        <v>102</v>
      </c>
      <c r="C1790" s="8">
        <v>89513490</v>
      </c>
      <c r="D1790" s="8">
        <v>55183550</v>
      </c>
    </row>
    <row r="1791" spans="1:4" x14ac:dyDescent="0.25">
      <c r="A1791" s="6">
        <v>531110</v>
      </c>
      <c r="B1791" s="7" t="s">
        <v>103</v>
      </c>
      <c r="C1791" s="8">
        <v>1671371</v>
      </c>
      <c r="D1791" s="8">
        <v>1820479</v>
      </c>
    </row>
    <row r="1792" spans="1:4" x14ac:dyDescent="0.25">
      <c r="A1792" s="6">
        <v>531111</v>
      </c>
      <c r="B1792" s="7" t="s">
        <v>104</v>
      </c>
      <c r="C1792" s="8">
        <v>45573648</v>
      </c>
      <c r="D1792" s="8">
        <v>40440829</v>
      </c>
    </row>
    <row r="1793" spans="1:4" x14ac:dyDescent="0.25">
      <c r="A1793" s="6">
        <v>531112</v>
      </c>
      <c r="B1793" s="7" t="s">
        <v>105</v>
      </c>
      <c r="C1793" s="8">
        <v>3985228</v>
      </c>
      <c r="D1793" s="8">
        <v>4926373</v>
      </c>
    </row>
    <row r="1794" spans="1:4" x14ac:dyDescent="0.25">
      <c r="A1794" s="6">
        <v>531113</v>
      </c>
      <c r="B1794" s="7" t="s">
        <v>106</v>
      </c>
      <c r="C1794" s="8">
        <v>943675</v>
      </c>
      <c r="D1794" s="8">
        <v>344758</v>
      </c>
    </row>
    <row r="1795" spans="1:4" x14ac:dyDescent="0.25">
      <c r="A1795" s="6">
        <v>531114</v>
      </c>
      <c r="B1795" s="7" t="s">
        <v>107</v>
      </c>
      <c r="C1795" s="8"/>
      <c r="D1795" s="8"/>
    </row>
    <row r="1796" spans="1:4" ht="15.75" thickBot="1" x14ac:dyDescent="0.3">
      <c r="A1796" s="19">
        <v>531115</v>
      </c>
      <c r="B1796" s="20" t="s">
        <v>108</v>
      </c>
      <c r="C1796" s="21">
        <v>7036124</v>
      </c>
      <c r="D1796" s="21">
        <v>5209551</v>
      </c>
    </row>
    <row r="1797" spans="1:4" ht="15.75" thickBot="1" x14ac:dyDescent="0.3">
      <c r="A1797" s="9" t="s">
        <v>18</v>
      </c>
      <c r="B1797" s="10"/>
      <c r="C1797" s="11">
        <f>SUM(C1782:C1796)</f>
        <v>2730778528</v>
      </c>
      <c r="D1797" s="11">
        <f>SUM(D1782:D1796)</f>
        <v>2453930502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>
        <v>402281309</v>
      </c>
      <c r="D1799" s="8">
        <v>369753537</v>
      </c>
    </row>
    <row r="1800" spans="1:4" x14ac:dyDescent="0.25">
      <c r="A1800" s="6">
        <v>531202</v>
      </c>
      <c r="B1800" s="7" t="s">
        <v>95</v>
      </c>
      <c r="C1800" s="8">
        <v>648274494</v>
      </c>
      <c r="D1800" s="8">
        <v>592540685</v>
      </c>
    </row>
    <row r="1801" spans="1:4" x14ac:dyDescent="0.25">
      <c r="A1801" s="6">
        <v>531203</v>
      </c>
      <c r="B1801" s="7" t="s">
        <v>96</v>
      </c>
      <c r="C1801" s="8">
        <v>2520058</v>
      </c>
      <c r="D1801" s="8">
        <v>4539467</v>
      </c>
    </row>
    <row r="1802" spans="1:4" x14ac:dyDescent="0.25">
      <c r="A1802" s="6">
        <v>531204</v>
      </c>
      <c r="B1802" s="7" t="s">
        <v>97</v>
      </c>
      <c r="C1802" s="8">
        <v>2990818</v>
      </c>
      <c r="D1802" s="8">
        <v>1313218</v>
      </c>
    </row>
    <row r="1803" spans="1:4" x14ac:dyDescent="0.25">
      <c r="A1803" s="6">
        <v>531205</v>
      </c>
      <c r="B1803" s="7" t="s">
        <v>98</v>
      </c>
      <c r="C1803" s="8">
        <v>7303311</v>
      </c>
      <c r="D1803" s="8">
        <v>6039232</v>
      </c>
    </row>
    <row r="1804" spans="1:4" x14ac:dyDescent="0.25">
      <c r="A1804" s="6">
        <v>531206</v>
      </c>
      <c r="B1804" s="7" t="s">
        <v>99</v>
      </c>
      <c r="C1804" s="8">
        <v>39700727</v>
      </c>
      <c r="D1804" s="8">
        <v>36072133</v>
      </c>
    </row>
    <row r="1805" spans="1:4" x14ac:dyDescent="0.25">
      <c r="A1805" s="6">
        <v>531207</v>
      </c>
      <c r="B1805" s="7" t="s">
        <v>100</v>
      </c>
      <c r="C1805" s="8"/>
      <c r="D1805" s="8"/>
    </row>
    <row r="1806" spans="1:4" x14ac:dyDescent="0.25">
      <c r="A1806" s="6">
        <v>531208</v>
      </c>
      <c r="B1806" s="7" t="s">
        <v>101</v>
      </c>
      <c r="C1806" s="8">
        <v>71969592</v>
      </c>
      <c r="D1806" s="8">
        <v>51510130</v>
      </c>
    </row>
    <row r="1807" spans="1:4" x14ac:dyDescent="0.25">
      <c r="A1807" s="6">
        <v>531209</v>
      </c>
      <c r="B1807" s="7" t="s">
        <v>102</v>
      </c>
      <c r="C1807" s="8">
        <v>48473747</v>
      </c>
      <c r="D1807" s="8">
        <v>65332756</v>
      </c>
    </row>
    <row r="1808" spans="1:4" x14ac:dyDescent="0.25">
      <c r="A1808" s="6">
        <v>531210</v>
      </c>
      <c r="B1808" s="7" t="s">
        <v>103</v>
      </c>
      <c r="C1808" s="8">
        <v>1012034</v>
      </c>
      <c r="D1808" s="8">
        <v>1494634</v>
      </c>
    </row>
    <row r="1809" spans="1:4" x14ac:dyDescent="0.25">
      <c r="A1809" s="6">
        <v>531211</v>
      </c>
      <c r="B1809" s="7" t="s">
        <v>104</v>
      </c>
      <c r="C1809" s="8">
        <v>29199003</v>
      </c>
      <c r="D1809" s="8">
        <v>24836385</v>
      </c>
    </row>
    <row r="1810" spans="1:4" x14ac:dyDescent="0.25">
      <c r="A1810" s="6">
        <v>531212</v>
      </c>
      <c r="B1810" s="7" t="s">
        <v>105</v>
      </c>
      <c r="C1810" s="8">
        <v>4452853</v>
      </c>
      <c r="D1810" s="8">
        <v>1756366</v>
      </c>
    </row>
    <row r="1811" spans="1:4" x14ac:dyDescent="0.25">
      <c r="A1811" s="6">
        <v>531213</v>
      </c>
      <c r="B1811" s="7" t="s">
        <v>106</v>
      </c>
      <c r="C1811" s="8">
        <v>258569</v>
      </c>
      <c r="D1811" s="8">
        <v>819976</v>
      </c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21">
        <v>3026732</v>
      </c>
      <c r="D1813" s="21">
        <v>6631740</v>
      </c>
    </row>
    <row r="1814" spans="1:4" ht="15.75" thickBot="1" x14ac:dyDescent="0.3">
      <c r="A1814" s="9" t="s">
        <v>18</v>
      </c>
      <c r="B1814" s="10"/>
      <c r="C1814" s="11">
        <f>SUM(C1799:C1813)</f>
        <v>1261463247</v>
      </c>
      <c r="D1814" s="11">
        <f>SUM(D1799:D1813)</f>
        <v>1162640259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>
        <v>213435397</v>
      </c>
      <c r="D1816" s="8">
        <v>610318410</v>
      </c>
    </row>
    <row r="1817" spans="1:4" x14ac:dyDescent="0.25">
      <c r="A1817" s="6">
        <v>531302</v>
      </c>
      <c r="B1817" s="7" t="s">
        <v>95</v>
      </c>
      <c r="C1817" s="8">
        <v>29504899</v>
      </c>
      <c r="D1817" s="8">
        <v>37546469</v>
      </c>
    </row>
    <row r="1818" spans="1:4" x14ac:dyDescent="0.25">
      <c r="A1818" s="6">
        <v>531303</v>
      </c>
      <c r="B1818" s="7" t="s">
        <v>96</v>
      </c>
      <c r="C1818" s="8">
        <v>2938071</v>
      </c>
      <c r="D1818" s="8">
        <v>4073112</v>
      </c>
    </row>
    <row r="1819" spans="1:4" x14ac:dyDescent="0.25">
      <c r="A1819" s="6">
        <v>531304</v>
      </c>
      <c r="B1819" s="7" t="s">
        <v>97</v>
      </c>
      <c r="C1819" s="8">
        <v>17264</v>
      </c>
      <c r="D1819" s="8"/>
    </row>
    <row r="1820" spans="1:4" x14ac:dyDescent="0.25">
      <c r="A1820" s="6">
        <v>531305</v>
      </c>
      <c r="B1820" s="7" t="s">
        <v>98</v>
      </c>
      <c r="C1820" s="8">
        <v>14810088</v>
      </c>
      <c r="D1820" s="8">
        <v>12836464</v>
      </c>
    </row>
    <row r="1821" spans="1:4" x14ac:dyDescent="0.25">
      <c r="A1821" s="6">
        <v>531306</v>
      </c>
      <c r="B1821" s="7" t="s">
        <v>99</v>
      </c>
      <c r="C1821" s="8">
        <v>1119791376</v>
      </c>
      <c r="D1821" s="8">
        <v>880813192</v>
      </c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>
        <v>317559085</v>
      </c>
      <c r="D1823" s="8">
        <v>370720803</v>
      </c>
    </row>
    <row r="1824" spans="1:4" x14ac:dyDescent="0.25">
      <c r="A1824" s="6">
        <v>531309</v>
      </c>
      <c r="B1824" s="7" t="s">
        <v>102</v>
      </c>
      <c r="C1824" s="8">
        <v>11396420</v>
      </c>
      <c r="D1824" s="8">
        <v>17753835</v>
      </c>
    </row>
    <row r="1825" spans="1:4" x14ac:dyDescent="0.25">
      <c r="A1825" s="6">
        <v>531310</v>
      </c>
      <c r="B1825" s="7" t="s">
        <v>103</v>
      </c>
      <c r="C1825" s="8">
        <v>864646</v>
      </c>
      <c r="D1825" s="8">
        <v>181281</v>
      </c>
    </row>
    <row r="1826" spans="1:4" x14ac:dyDescent="0.25">
      <c r="A1826" s="6">
        <v>531311</v>
      </c>
      <c r="B1826" s="7" t="s">
        <v>104</v>
      </c>
      <c r="C1826" s="8">
        <v>97581276</v>
      </c>
      <c r="D1826" s="8">
        <v>112415193</v>
      </c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21">
        <v>5546155</v>
      </c>
      <c r="D1830" s="21">
        <v>36311095</v>
      </c>
    </row>
    <row r="1831" spans="1:4" ht="15.75" thickBot="1" x14ac:dyDescent="0.3">
      <c r="A1831" s="9" t="s">
        <v>18</v>
      </c>
      <c r="B1831" s="10"/>
      <c r="C1831" s="11">
        <f>SUM(C1816:C1830)</f>
        <v>1813444677</v>
      </c>
      <c r="D1831" s="11">
        <f>SUM(D1816:D1830)</f>
        <v>2082969854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>
        <v>462265265</v>
      </c>
      <c r="D1833" s="8">
        <v>80849786</v>
      </c>
    </row>
    <row r="1834" spans="1:4" x14ac:dyDescent="0.25">
      <c r="A1834" s="6">
        <v>531402</v>
      </c>
      <c r="B1834" s="7" t="s">
        <v>95</v>
      </c>
      <c r="C1834" s="8">
        <v>1893799</v>
      </c>
      <c r="D1834" s="8">
        <v>2638556</v>
      </c>
    </row>
    <row r="1835" spans="1:4" x14ac:dyDescent="0.25">
      <c r="A1835" s="6">
        <v>531403</v>
      </c>
      <c r="B1835" s="7" t="s">
        <v>96</v>
      </c>
      <c r="C1835" s="8">
        <v>2606398</v>
      </c>
      <c r="D1835" s="8">
        <v>2864644</v>
      </c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>
        <v>10554689</v>
      </c>
      <c r="D1837" s="8">
        <v>11298619</v>
      </c>
    </row>
    <row r="1838" spans="1:4" x14ac:dyDescent="0.25">
      <c r="A1838" s="6">
        <v>531406</v>
      </c>
      <c r="B1838" s="7" t="s">
        <v>99</v>
      </c>
      <c r="C1838" s="8">
        <v>2278920</v>
      </c>
      <c r="D1838" s="8">
        <v>152334</v>
      </c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18">
        <v>319889379</v>
      </c>
      <c r="D1840" s="18">
        <v>402547733</v>
      </c>
    </row>
    <row r="1841" spans="1:4" x14ac:dyDescent="0.25">
      <c r="A1841" s="6">
        <v>531409</v>
      </c>
      <c r="B1841" s="7" t="s">
        <v>102</v>
      </c>
      <c r="C1841" s="8">
        <v>7846195</v>
      </c>
      <c r="D1841" s="8">
        <v>16882215</v>
      </c>
    </row>
    <row r="1842" spans="1:4" x14ac:dyDescent="0.25">
      <c r="A1842" s="6">
        <v>531410</v>
      </c>
      <c r="B1842" s="7" t="s">
        <v>103</v>
      </c>
      <c r="C1842" s="8">
        <v>63448</v>
      </c>
      <c r="D1842" s="8">
        <v>51647</v>
      </c>
    </row>
    <row r="1843" spans="1:4" x14ac:dyDescent="0.25">
      <c r="A1843" s="6">
        <v>531411</v>
      </c>
      <c r="B1843" s="7" t="s">
        <v>104</v>
      </c>
      <c r="C1843" s="8">
        <v>97607949</v>
      </c>
      <c r="D1843" s="8">
        <v>85040486</v>
      </c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21">
        <v>34415442</v>
      </c>
      <c r="D1847" s="21">
        <v>31653081</v>
      </c>
    </row>
    <row r="1848" spans="1:4" ht="15.75" thickBot="1" x14ac:dyDescent="0.3">
      <c r="A1848" s="9" t="s">
        <v>18</v>
      </c>
      <c r="B1848" s="10"/>
      <c r="C1848" s="11">
        <f>SUM(C1833:C1847)</f>
        <v>939421484</v>
      </c>
      <c r="D1848" s="11">
        <f>SUM(D1833:D1847)</f>
        <v>633979101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>
        <v>339549</v>
      </c>
      <c r="D1850" s="8">
        <v>146560249</v>
      </c>
    </row>
    <row r="1851" spans="1:4" x14ac:dyDescent="0.25">
      <c r="A1851" s="6">
        <v>531502</v>
      </c>
      <c r="B1851" s="7" t="s">
        <v>95</v>
      </c>
      <c r="C1851" s="8">
        <v>9500</v>
      </c>
      <c r="D1851" s="8">
        <v>66250</v>
      </c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>
        <v>119321</v>
      </c>
      <c r="D1854" s="8">
        <v>327461</v>
      </c>
    </row>
    <row r="1855" spans="1:4" x14ac:dyDescent="0.25">
      <c r="A1855" s="6">
        <v>531506</v>
      </c>
      <c r="B1855" s="7" t="s">
        <v>99</v>
      </c>
      <c r="C1855" s="8">
        <v>8625</v>
      </c>
      <c r="D1855" s="8">
        <v>72008</v>
      </c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>
        <v>34587</v>
      </c>
      <c r="D1857" s="8">
        <v>6300</v>
      </c>
    </row>
    <row r="1858" spans="1:4" x14ac:dyDescent="0.25">
      <c r="A1858" s="6">
        <v>531509</v>
      </c>
      <c r="B1858" s="7" t="s">
        <v>102</v>
      </c>
      <c r="C1858" s="8">
        <v>7253</v>
      </c>
      <c r="D1858" s="8">
        <v>160005</v>
      </c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21"/>
      <c r="D1864" s="21"/>
    </row>
    <row r="1865" spans="1:4" ht="15.75" thickBot="1" x14ac:dyDescent="0.3">
      <c r="A1865" s="9" t="s">
        <v>18</v>
      </c>
      <c r="B1865" s="10"/>
      <c r="C1865" s="11">
        <f>SUM(C1850:C1864)</f>
        <v>518835</v>
      </c>
      <c r="D1865" s="11">
        <f>SUM(D1850:D1864)</f>
        <v>147192273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>
        <v>243255284</v>
      </c>
      <c r="D1867" s="8">
        <v>234085942</v>
      </c>
    </row>
    <row r="1868" spans="1:4" x14ac:dyDescent="0.25">
      <c r="A1868" s="6">
        <v>531602</v>
      </c>
      <c r="B1868" s="7" t="s">
        <v>348</v>
      </c>
      <c r="C1868" s="8">
        <v>10149565</v>
      </c>
      <c r="D1868" s="8">
        <v>4255601</v>
      </c>
    </row>
    <row r="1869" spans="1:4" x14ac:dyDescent="0.25">
      <c r="A1869" s="6">
        <v>531603</v>
      </c>
      <c r="B1869" s="7" t="s">
        <v>349</v>
      </c>
      <c r="C1869" s="8">
        <v>19437580</v>
      </c>
      <c r="D1869" s="8">
        <v>7020000</v>
      </c>
    </row>
    <row r="1870" spans="1:4" x14ac:dyDescent="0.25">
      <c r="A1870" s="6">
        <v>531604</v>
      </c>
      <c r="B1870" s="7" t="s">
        <v>351</v>
      </c>
      <c r="C1870" s="8">
        <v>19505732</v>
      </c>
      <c r="D1870" s="8">
        <v>15891050</v>
      </c>
    </row>
    <row r="1871" spans="1:4" x14ac:dyDescent="0.25">
      <c r="A1871" s="6">
        <v>531605</v>
      </c>
      <c r="B1871" s="7" t="s">
        <v>352</v>
      </c>
      <c r="C1871" s="8">
        <v>4653898</v>
      </c>
      <c r="D1871" s="8">
        <v>5037226</v>
      </c>
    </row>
    <row r="1872" spans="1:4" x14ac:dyDescent="0.25">
      <c r="A1872" s="6">
        <v>531606</v>
      </c>
      <c r="B1872" s="7" t="s">
        <v>353</v>
      </c>
      <c r="C1872" s="8">
        <v>126370279</v>
      </c>
      <c r="D1872" s="8">
        <v>143047307</v>
      </c>
    </row>
    <row r="1873" spans="1:4" x14ac:dyDescent="0.25">
      <c r="A1873" s="6">
        <v>531607</v>
      </c>
      <c r="B1873" s="7" t="s">
        <v>354</v>
      </c>
      <c r="C1873" s="8">
        <v>22441276</v>
      </c>
      <c r="D1873" s="8">
        <v>21321589</v>
      </c>
    </row>
    <row r="1874" spans="1:4" x14ac:dyDescent="0.25">
      <c r="A1874" s="6">
        <v>531608</v>
      </c>
      <c r="B1874" s="7" t="s">
        <v>355</v>
      </c>
      <c r="C1874" s="8">
        <v>11626129</v>
      </c>
      <c r="D1874" s="8">
        <v>10694076</v>
      </c>
    </row>
    <row r="1875" spans="1:4" x14ac:dyDescent="0.25">
      <c r="A1875" s="6">
        <v>531609</v>
      </c>
      <c r="B1875" s="7" t="s">
        <v>356</v>
      </c>
      <c r="C1875" s="8">
        <v>15056673</v>
      </c>
      <c r="D1875" s="8">
        <v>7874232</v>
      </c>
    </row>
    <row r="1876" spans="1:4" x14ac:dyDescent="0.25">
      <c r="A1876" s="6">
        <v>531610</v>
      </c>
      <c r="B1876" s="7" t="s">
        <v>357</v>
      </c>
      <c r="C1876" s="8">
        <v>4448649</v>
      </c>
      <c r="D1876" s="8">
        <v>3004813</v>
      </c>
    </row>
    <row r="1877" spans="1:4" x14ac:dyDescent="0.25">
      <c r="A1877" s="6">
        <v>531611</v>
      </c>
      <c r="B1877" s="7" t="s">
        <v>358</v>
      </c>
      <c r="C1877" s="8">
        <v>498874</v>
      </c>
      <c r="D1877" s="8">
        <v>3736159</v>
      </c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>
        <v>8745411</v>
      </c>
      <c r="D1881" s="8">
        <v>5665346</v>
      </c>
    </row>
    <row r="1882" spans="1:4" x14ac:dyDescent="0.25">
      <c r="A1882" s="6">
        <v>531616</v>
      </c>
      <c r="B1882" s="7" t="s">
        <v>363</v>
      </c>
      <c r="C1882" s="8">
        <v>12477368</v>
      </c>
      <c r="D1882" s="8">
        <v>12912326</v>
      </c>
    </row>
    <row r="1883" spans="1:4" x14ac:dyDescent="0.25">
      <c r="A1883" s="6">
        <v>531617</v>
      </c>
      <c r="B1883" s="7" t="s">
        <v>364</v>
      </c>
      <c r="C1883" s="8">
        <v>22180821</v>
      </c>
      <c r="D1883" s="8">
        <v>22683878</v>
      </c>
    </row>
    <row r="1884" spans="1:4" x14ac:dyDescent="0.25">
      <c r="A1884" s="6">
        <v>531618</v>
      </c>
      <c r="B1884" s="7" t="s">
        <v>365</v>
      </c>
      <c r="C1884" s="8">
        <v>45000</v>
      </c>
      <c r="D1884" s="8">
        <v>51000</v>
      </c>
    </row>
    <row r="1885" spans="1:4" x14ac:dyDescent="0.25">
      <c r="A1885" s="6">
        <v>531619</v>
      </c>
      <c r="B1885" s="7" t="s">
        <v>366</v>
      </c>
      <c r="C1885" s="8">
        <v>75587054</v>
      </c>
      <c r="D1885" s="8">
        <v>71658371</v>
      </c>
    </row>
    <row r="1886" spans="1:4" x14ac:dyDescent="0.25">
      <c r="A1886" s="6">
        <v>531620</v>
      </c>
      <c r="B1886" s="7" t="s">
        <v>367</v>
      </c>
      <c r="C1886" s="8">
        <v>23079760</v>
      </c>
      <c r="D1886" s="8">
        <v>20085139</v>
      </c>
    </row>
    <row r="1887" spans="1:4" x14ac:dyDescent="0.25">
      <c r="A1887" s="6">
        <v>531621</v>
      </c>
      <c r="B1887" s="7" t="s">
        <v>368</v>
      </c>
      <c r="C1887" s="8">
        <v>198828</v>
      </c>
      <c r="D1887" s="8"/>
    </row>
    <row r="1888" spans="1:4" x14ac:dyDescent="0.25">
      <c r="A1888" s="6">
        <v>531622</v>
      </c>
      <c r="B1888" s="7" t="s">
        <v>369</v>
      </c>
      <c r="C1888" s="8"/>
      <c r="D1888" s="8"/>
    </row>
    <row r="1889" spans="1:4" x14ac:dyDescent="0.25">
      <c r="A1889" s="6">
        <v>531623</v>
      </c>
      <c r="B1889" s="7" t="s">
        <v>370</v>
      </c>
      <c r="C1889" s="8">
        <v>7575397</v>
      </c>
      <c r="D1889" s="8">
        <v>6995547</v>
      </c>
    </row>
    <row r="1890" spans="1:4" x14ac:dyDescent="0.25">
      <c r="A1890" s="6">
        <v>531624</v>
      </c>
      <c r="B1890" s="7" t="s">
        <v>371</v>
      </c>
      <c r="C1890" s="8">
        <v>62095170</v>
      </c>
      <c r="D1890" s="8">
        <v>34750736</v>
      </c>
    </row>
    <row r="1891" spans="1:4" x14ac:dyDescent="0.25">
      <c r="A1891" s="6">
        <v>531625</v>
      </c>
      <c r="B1891" s="7" t="s">
        <v>372</v>
      </c>
      <c r="C1891" s="8">
        <v>2836506</v>
      </c>
      <c r="D1891" s="8">
        <v>1904363</v>
      </c>
    </row>
    <row r="1892" spans="1:4" x14ac:dyDescent="0.25">
      <c r="A1892" s="6">
        <v>531626</v>
      </c>
      <c r="B1892" s="7" t="s">
        <v>373</v>
      </c>
      <c r="C1892" s="8">
        <v>3298191</v>
      </c>
      <c r="D1892" s="8">
        <v>3276483</v>
      </c>
    </row>
    <row r="1893" spans="1:4" x14ac:dyDescent="0.25">
      <c r="A1893" s="6">
        <v>531627</v>
      </c>
      <c r="B1893" s="7" t="s">
        <v>374</v>
      </c>
      <c r="C1893" s="8">
        <v>2971810</v>
      </c>
      <c r="D1893" s="8">
        <v>651647</v>
      </c>
    </row>
    <row r="1894" spans="1:4" x14ac:dyDescent="0.25">
      <c r="A1894" s="6">
        <v>531628</v>
      </c>
      <c r="B1894" s="7" t="s">
        <v>375</v>
      </c>
      <c r="C1894" s="8">
        <v>289337</v>
      </c>
      <c r="D1894" s="8">
        <v>252048</v>
      </c>
    </row>
    <row r="1895" spans="1:4" x14ac:dyDescent="0.25">
      <c r="A1895" s="6">
        <v>531629</v>
      </c>
      <c r="B1895" s="7" t="s">
        <v>376</v>
      </c>
      <c r="C1895" s="8">
        <v>8066715</v>
      </c>
      <c r="D1895" s="8">
        <v>6149453</v>
      </c>
    </row>
    <row r="1896" spans="1:4" x14ac:dyDescent="0.25">
      <c r="A1896" s="6">
        <v>531630</v>
      </c>
      <c r="B1896" s="7" t="s">
        <v>377</v>
      </c>
      <c r="C1896" s="8"/>
      <c r="D1896" s="8"/>
    </row>
    <row r="1897" spans="1:4" x14ac:dyDescent="0.25">
      <c r="A1897" s="6">
        <v>531631</v>
      </c>
      <c r="B1897" s="7" t="s">
        <v>378</v>
      </c>
      <c r="C1897" s="8">
        <v>78202136</v>
      </c>
      <c r="D1897" s="8">
        <v>66806533</v>
      </c>
    </row>
    <row r="1898" spans="1:4" x14ac:dyDescent="0.25">
      <c r="A1898" s="6">
        <v>531632</v>
      </c>
      <c r="B1898" s="7" t="s">
        <v>379</v>
      </c>
      <c r="C1898" s="8"/>
      <c r="D1898" s="8">
        <v>100890</v>
      </c>
    </row>
    <row r="1899" spans="1:4" x14ac:dyDescent="0.25">
      <c r="A1899" s="6">
        <v>531633</v>
      </c>
      <c r="B1899" s="7" t="s">
        <v>380</v>
      </c>
      <c r="C1899" s="8">
        <v>2140166</v>
      </c>
      <c r="D1899" s="8">
        <v>2208691</v>
      </c>
    </row>
    <row r="1900" spans="1:4" x14ac:dyDescent="0.25">
      <c r="A1900" s="6">
        <v>531634</v>
      </c>
      <c r="B1900" s="7" t="s">
        <v>381</v>
      </c>
      <c r="C1900" s="8">
        <v>1911103</v>
      </c>
      <c r="D1900" s="8">
        <v>1856425</v>
      </c>
    </row>
    <row r="1901" spans="1:4" x14ac:dyDescent="0.25">
      <c r="A1901" s="6">
        <v>531635</v>
      </c>
      <c r="B1901" s="7" t="s">
        <v>382</v>
      </c>
      <c r="C1901" s="8">
        <v>50112852</v>
      </c>
      <c r="D1901" s="8">
        <v>42719112</v>
      </c>
    </row>
    <row r="1902" spans="1:4" x14ac:dyDescent="0.25">
      <c r="A1902" s="6">
        <v>531636</v>
      </c>
      <c r="B1902" s="7" t="s">
        <v>383</v>
      </c>
      <c r="C1902" s="8">
        <v>23147600</v>
      </c>
      <c r="D1902" s="8">
        <v>22765648</v>
      </c>
    </row>
    <row r="1903" spans="1:4" x14ac:dyDescent="0.25">
      <c r="A1903" s="6">
        <v>531637</v>
      </c>
      <c r="B1903" s="7" t="s">
        <v>384</v>
      </c>
      <c r="C1903" s="8">
        <v>500000</v>
      </c>
      <c r="D1903" s="8">
        <v>247510</v>
      </c>
    </row>
    <row r="1904" spans="1:4" x14ac:dyDescent="0.25">
      <c r="A1904" s="6">
        <v>531638</v>
      </c>
      <c r="B1904" s="7" t="s">
        <v>413</v>
      </c>
      <c r="C1904" s="8">
        <v>121929694</v>
      </c>
      <c r="D1904" s="8">
        <v>108843195</v>
      </c>
    </row>
    <row r="1905" spans="1:4" x14ac:dyDescent="0.25">
      <c r="A1905" s="6">
        <v>531639</v>
      </c>
      <c r="B1905" s="7" t="s">
        <v>386</v>
      </c>
      <c r="C1905" s="8">
        <v>16874327</v>
      </c>
      <c r="D1905" s="8">
        <v>14215774</v>
      </c>
    </row>
    <row r="1906" spans="1:4" x14ac:dyDescent="0.25">
      <c r="A1906" s="6">
        <v>531640</v>
      </c>
      <c r="B1906" s="7" t="s">
        <v>387</v>
      </c>
      <c r="C1906" s="8">
        <v>5620</v>
      </c>
      <c r="D1906" s="8"/>
    </row>
    <row r="1907" spans="1:4" x14ac:dyDescent="0.25">
      <c r="A1907" s="6">
        <v>531641</v>
      </c>
      <c r="B1907" s="7" t="s">
        <v>388</v>
      </c>
      <c r="C1907" s="8">
        <v>5448127</v>
      </c>
      <c r="D1907" s="8">
        <v>4454156</v>
      </c>
    </row>
    <row r="1908" spans="1:4" x14ac:dyDescent="0.25">
      <c r="A1908" s="6">
        <v>531642</v>
      </c>
      <c r="B1908" s="7" t="s">
        <v>167</v>
      </c>
      <c r="C1908" s="8">
        <v>16580539</v>
      </c>
      <c r="D1908" s="8">
        <v>15852876</v>
      </c>
    </row>
    <row r="1909" spans="1:4" x14ac:dyDescent="0.25">
      <c r="A1909" s="6">
        <v>531643</v>
      </c>
      <c r="B1909" s="7" t="s">
        <v>159</v>
      </c>
      <c r="C1909" s="8">
        <v>2456089</v>
      </c>
      <c r="D1909" s="8">
        <v>2342621</v>
      </c>
    </row>
    <row r="1910" spans="1:4" x14ac:dyDescent="0.25">
      <c r="A1910" s="6">
        <v>531644</v>
      </c>
      <c r="B1910" s="7" t="s">
        <v>169</v>
      </c>
      <c r="C1910" s="8"/>
      <c r="D1910" s="8"/>
    </row>
    <row r="1911" spans="1:4" x14ac:dyDescent="0.25">
      <c r="A1911" s="6">
        <v>531645</v>
      </c>
      <c r="B1911" s="7" t="s">
        <v>170</v>
      </c>
      <c r="C1911" s="8">
        <v>1709513</v>
      </c>
      <c r="D1911" s="8">
        <v>1639766</v>
      </c>
    </row>
    <row r="1912" spans="1:4" x14ac:dyDescent="0.25">
      <c r="A1912" s="6">
        <v>531646</v>
      </c>
      <c r="B1912" s="7" t="s">
        <v>171</v>
      </c>
      <c r="C1912" s="8">
        <v>14902123</v>
      </c>
      <c r="D1912" s="8">
        <v>14145450</v>
      </c>
    </row>
    <row r="1913" spans="1:4" x14ac:dyDescent="0.25">
      <c r="A1913" s="6">
        <v>531647</v>
      </c>
      <c r="B1913" s="7" t="s">
        <v>389</v>
      </c>
      <c r="C1913" s="8">
        <v>9351433</v>
      </c>
      <c r="D1913" s="8">
        <v>9011109</v>
      </c>
    </row>
    <row r="1914" spans="1:4" x14ac:dyDescent="0.25">
      <c r="A1914" s="6">
        <v>531648</v>
      </c>
      <c r="B1914" s="7" t="s">
        <v>390</v>
      </c>
      <c r="C1914" s="8">
        <v>18479547</v>
      </c>
      <c r="D1914" s="8">
        <v>25284112</v>
      </c>
    </row>
    <row r="1915" spans="1:4" ht="15.75" thickBot="1" x14ac:dyDescent="0.3">
      <c r="A1915" s="6">
        <v>531660</v>
      </c>
      <c r="B1915" s="7" t="s">
        <v>38</v>
      </c>
      <c r="C1915" s="8">
        <v>227414659</v>
      </c>
      <c r="D1915" s="8">
        <v>192216433</v>
      </c>
    </row>
    <row r="1916" spans="1:4" x14ac:dyDescent="0.25">
      <c r="A1916" s="38" t="s">
        <v>18</v>
      </c>
      <c r="B1916" s="39"/>
      <c r="C1916" s="40">
        <f>SUM(C1867:C1915)</f>
        <v>1298056835</v>
      </c>
      <c r="D1916" s="40">
        <f>SUM(D1867:D1915)</f>
        <v>1167714633</v>
      </c>
    </row>
    <row r="1917" spans="1:4" x14ac:dyDescent="0.25">
      <c r="A1917" s="41">
        <v>5317</v>
      </c>
      <c r="B1917" s="42" t="s">
        <v>281</v>
      </c>
      <c r="C1917" s="43"/>
      <c r="D1917" s="43"/>
    </row>
    <row r="1918" spans="1:4" ht="15.75" thickBot="1" x14ac:dyDescent="0.3">
      <c r="A1918" s="57">
        <v>531701</v>
      </c>
      <c r="B1918" s="58" t="s">
        <v>291</v>
      </c>
      <c r="C1918" s="77">
        <v>2749842</v>
      </c>
      <c r="D1918" s="77">
        <v>6151799</v>
      </c>
    </row>
    <row r="1919" spans="1:4" ht="15.75" thickBot="1" x14ac:dyDescent="0.3">
      <c r="A1919" s="9" t="s">
        <v>18</v>
      </c>
      <c r="B1919" s="10"/>
      <c r="C1919" s="11">
        <f>SUM(C1918:C1918)</f>
        <v>2749842</v>
      </c>
      <c r="D1919" s="11">
        <f>SUM(D1918:D1918)</f>
        <v>6151799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21"/>
      <c r="D1936" s="21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21"/>
      <c r="D1953" s="21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21"/>
      <c r="D1970" s="21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21"/>
      <c r="D1987" s="21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21"/>
      <c r="D2004" s="21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21"/>
      <c r="D2021" s="21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21"/>
      <c r="D2038" s="21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21"/>
      <c r="D2055" s="21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21"/>
      <c r="D2072" s="21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21"/>
      <c r="D2089" s="21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21"/>
      <c r="D2106" s="21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21"/>
      <c r="D2123" s="21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21"/>
      <c r="D2140" s="21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21"/>
      <c r="D2157" s="21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21"/>
      <c r="D2174" s="21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21"/>
      <c r="D2191" s="21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21"/>
      <c r="D2208" s="21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21"/>
      <c r="D2225" s="21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7">
        <v>5420</v>
      </c>
      <c r="B2270" s="48" t="s">
        <v>281</v>
      </c>
      <c r="C2270" s="34"/>
      <c r="D2270" s="34"/>
    </row>
    <row r="2271" spans="1:4" ht="15.75" thickBot="1" x14ac:dyDescent="0.3">
      <c r="A2271" s="57">
        <v>542001</v>
      </c>
      <c r="B2271" s="59" t="s">
        <v>282</v>
      </c>
      <c r="C2271" s="60"/>
      <c r="D2271" s="60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/>
      <c r="D2275" s="8"/>
    </row>
    <row r="2276" spans="1:4" x14ac:dyDescent="0.25">
      <c r="A2276" s="6">
        <v>550102</v>
      </c>
      <c r="B2276" s="7" t="s">
        <v>440</v>
      </c>
      <c r="C2276" s="8">
        <v>12199907</v>
      </c>
      <c r="D2276" s="8">
        <v>10021176</v>
      </c>
    </row>
    <row r="2277" spans="1:4" x14ac:dyDescent="0.25">
      <c r="A2277" s="16">
        <v>550103</v>
      </c>
      <c r="B2277" s="17" t="s">
        <v>441</v>
      </c>
      <c r="C2277" s="18"/>
      <c r="D2277" s="18"/>
    </row>
    <row r="2278" spans="1:4" ht="15.75" thickBot="1" x14ac:dyDescent="0.3">
      <c r="A2278" s="16">
        <v>550110</v>
      </c>
      <c r="B2278" s="17" t="s">
        <v>38</v>
      </c>
      <c r="C2278" s="18">
        <v>54568584</v>
      </c>
      <c r="D2278" s="18">
        <v>54704110</v>
      </c>
    </row>
    <row r="2279" spans="1:4" ht="15.75" thickBot="1" x14ac:dyDescent="0.3">
      <c r="A2279" s="9" t="s">
        <v>18</v>
      </c>
      <c r="B2279" s="10"/>
      <c r="C2279" s="11">
        <f>SUM(C2275:C2278)</f>
        <v>66768491</v>
      </c>
      <c r="D2279" s="11">
        <f>SUM(D2275:D2278)</f>
        <v>64725286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18">
        <v>434404073</v>
      </c>
      <c r="D2282" s="18">
        <v>327170813</v>
      </c>
    </row>
    <row r="2283" spans="1:4" x14ac:dyDescent="0.25">
      <c r="A2283" s="16">
        <v>550203</v>
      </c>
      <c r="B2283" s="17" t="s">
        <v>444</v>
      </c>
      <c r="C2283" s="18"/>
      <c r="D2283" s="18"/>
    </row>
    <row r="2284" spans="1:4" ht="15.75" thickBot="1" x14ac:dyDescent="0.3">
      <c r="A2284" s="16">
        <v>550210</v>
      </c>
      <c r="B2284" s="17" t="s">
        <v>38</v>
      </c>
      <c r="C2284" s="18">
        <v>8642506</v>
      </c>
      <c r="D2284" s="18">
        <v>21311275</v>
      </c>
    </row>
    <row r="2285" spans="1:4" ht="15.75" thickBot="1" x14ac:dyDescent="0.3">
      <c r="A2285" s="9" t="s">
        <v>18</v>
      </c>
      <c r="B2285" s="10"/>
      <c r="C2285" s="11">
        <f>SUM(C2281:C2284)</f>
        <v>443046579</v>
      </c>
      <c r="D2285" s="11">
        <f>SUM(D2281:D2284)</f>
        <v>348482088</v>
      </c>
    </row>
    <row r="2286" spans="1:4" x14ac:dyDescent="0.25">
      <c r="A2286" s="61"/>
      <c r="B2286" s="50"/>
      <c r="C2286" s="62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21"/>
      <c r="D2299" s="21"/>
    </row>
    <row r="2300" spans="1:4" ht="15.75" thickBot="1" x14ac:dyDescent="0.3">
      <c r="A2300" s="9" t="s">
        <v>18</v>
      </c>
      <c r="B2300" s="55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21"/>
      <c r="D2311" s="21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21"/>
      <c r="D2323" s="21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21"/>
      <c r="D2340" s="21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21"/>
      <c r="D2357" s="21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21"/>
      <c r="D2374" s="21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63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54"/>
      <c r="B2399" s="33"/>
      <c r="C2399" s="14"/>
      <c r="D2399" s="14"/>
    </row>
    <row r="2400" spans="1:4" x14ac:dyDescent="0.25">
      <c r="A2400" s="64" t="s">
        <v>454</v>
      </c>
      <c r="B2400" s="65"/>
      <c r="C2400" s="66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21080867090</v>
      </c>
      <c r="D2400" s="66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18390802486</v>
      </c>
    </row>
    <row r="2401" spans="1:4" x14ac:dyDescent="0.25">
      <c r="A2401" s="67"/>
      <c r="B2401" s="7"/>
      <c r="C2401" s="68"/>
      <c r="D2401" s="68"/>
    </row>
    <row r="2402" spans="1:4" x14ac:dyDescent="0.25">
      <c r="A2402" s="64" t="s">
        <v>455</v>
      </c>
      <c r="B2402" s="65"/>
      <c r="C2402" s="66">
        <f>C1115-C2400</f>
        <v>1104927225</v>
      </c>
      <c r="D2402" s="66">
        <f>D1115-D2400</f>
        <v>1441845049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D54742-63A8-4804-BF55-72CE7ED73718}">
  <dimension ref="A1:D2402"/>
  <sheetViews>
    <sheetView workbookViewId="0">
      <selection activeCell="E5" sqref="E5"/>
    </sheetView>
  </sheetViews>
  <sheetFormatPr baseColWidth="10" defaultRowHeight="15" x14ac:dyDescent="0.25"/>
  <cols>
    <col min="1" max="1" width="7.140625" style="69" customWidth="1"/>
    <col min="2" max="2" width="75.85546875" style="70" customWidth="1"/>
    <col min="3" max="4" width="16.140625" style="71" customWidth="1"/>
  </cols>
  <sheetData>
    <row r="1" spans="1:4" x14ac:dyDescent="0.25">
      <c r="A1" s="1" t="s">
        <v>0</v>
      </c>
      <c r="B1" s="1" t="s">
        <v>1</v>
      </c>
      <c r="C1" s="72">
        <v>2021</v>
      </c>
      <c r="D1" s="72">
        <v>2020</v>
      </c>
    </row>
    <row r="2" spans="1:4" x14ac:dyDescent="0.25">
      <c r="A2" s="3">
        <v>1</v>
      </c>
      <c r="B2" s="4" t="s">
        <v>2</v>
      </c>
      <c r="C2" s="73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/>
      <c r="D6" s="8"/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/>
      <c r="D8" s="8"/>
    </row>
    <row r="9" spans="1:4" x14ac:dyDescent="0.25">
      <c r="A9" s="6">
        <v>1105</v>
      </c>
      <c r="B9" s="7" t="s">
        <v>9</v>
      </c>
      <c r="C9" s="8"/>
      <c r="D9" s="8"/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207003500</v>
      </c>
      <c r="D11" s="8">
        <v>188128155.81</v>
      </c>
    </row>
    <row r="12" spans="1:4" x14ac:dyDescent="0.25">
      <c r="A12" s="6">
        <v>1108</v>
      </c>
      <c r="B12" s="7" t="s">
        <v>12</v>
      </c>
      <c r="C12" s="8">
        <v>152680.32000000001</v>
      </c>
      <c r="D12" s="8">
        <v>152680.32000000001</v>
      </c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/>
      <c r="D14" s="8"/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/>
      <c r="D16" s="8"/>
    </row>
    <row r="17" spans="1:4" ht="15.75" thickBot="1" x14ac:dyDescent="0.3">
      <c r="A17" s="6">
        <v>1111</v>
      </c>
      <c r="B17" s="7" t="s">
        <v>17</v>
      </c>
      <c r="C17" s="8"/>
      <c r="D17" s="8"/>
    </row>
    <row r="18" spans="1:4" ht="15.75" thickBot="1" x14ac:dyDescent="0.3">
      <c r="A18" s="9" t="s">
        <v>18</v>
      </c>
      <c r="B18" s="10"/>
      <c r="C18" s="11">
        <f>SUM(C4:C17)</f>
        <v>207156180.31999999</v>
      </c>
      <c r="D18" s="11">
        <f>SUM(D4:D17)</f>
        <v>188280836.13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8"/>
      <c r="D20" s="8"/>
    </row>
    <row r="21" spans="1:4" x14ac:dyDescent="0.25">
      <c r="A21" s="6">
        <v>1202</v>
      </c>
      <c r="B21" s="7" t="s">
        <v>21</v>
      </c>
      <c r="C21" s="8">
        <v>50000</v>
      </c>
      <c r="D21" s="8">
        <v>50000</v>
      </c>
    </row>
    <row r="22" spans="1:4" x14ac:dyDescent="0.25">
      <c r="A22" s="6">
        <v>1203</v>
      </c>
      <c r="B22" s="7" t="s">
        <v>22</v>
      </c>
      <c r="C22" s="8">
        <v>30440109.640000001</v>
      </c>
      <c r="D22" s="8">
        <v>39083601.950000003</v>
      </c>
    </row>
    <row r="23" spans="1:4" x14ac:dyDescent="0.25">
      <c r="A23" s="6">
        <v>1204</v>
      </c>
      <c r="B23" s="7" t="s">
        <v>23</v>
      </c>
      <c r="C23" s="8">
        <v>44645643.700000003</v>
      </c>
      <c r="D23" s="8">
        <v>52676348.520000003</v>
      </c>
    </row>
    <row r="24" spans="1:4" ht="15.75" thickBot="1" x14ac:dyDescent="0.3">
      <c r="A24" s="16">
        <v>1205</v>
      </c>
      <c r="B24" s="17" t="s">
        <v>24</v>
      </c>
      <c r="C24" s="18"/>
      <c r="D24" s="18"/>
    </row>
    <row r="25" spans="1:4" ht="15.75" thickBot="1" x14ac:dyDescent="0.3">
      <c r="A25" s="9" t="s">
        <v>18</v>
      </c>
      <c r="B25" s="10"/>
      <c r="C25" s="11">
        <f>SUM(C20:C24)</f>
        <v>75135753.340000004</v>
      </c>
      <c r="D25" s="11">
        <f>SUM(D20:D24)</f>
        <v>91809950.469999999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4220764.25</v>
      </c>
      <c r="D27" s="8"/>
    </row>
    <row r="28" spans="1:4" x14ac:dyDescent="0.25">
      <c r="A28" s="6">
        <v>1302</v>
      </c>
      <c r="B28" s="7" t="s">
        <v>27</v>
      </c>
      <c r="C28" s="8">
        <v>36637484.82</v>
      </c>
      <c r="D28" s="8">
        <v>21796795.02</v>
      </c>
    </row>
    <row r="29" spans="1:4" x14ac:dyDescent="0.25">
      <c r="A29" s="6">
        <v>1303</v>
      </c>
      <c r="B29" s="7" t="s">
        <v>28</v>
      </c>
      <c r="C29" s="8"/>
      <c r="D29" s="8"/>
    </row>
    <row r="30" spans="1:4" x14ac:dyDescent="0.25">
      <c r="A30" s="6">
        <v>1304</v>
      </c>
      <c r="B30" s="7" t="s">
        <v>29</v>
      </c>
      <c r="C30" s="8">
        <v>4115.68</v>
      </c>
      <c r="D30" s="8">
        <v>4115.68</v>
      </c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202081.37</v>
      </c>
      <c r="D32" s="8">
        <v>3309.8</v>
      </c>
    </row>
    <row r="33" spans="1:4" x14ac:dyDescent="0.25">
      <c r="A33" s="6">
        <v>1307</v>
      </c>
      <c r="B33" s="7" t="s">
        <v>32</v>
      </c>
      <c r="C33" s="8">
        <v>783253269</v>
      </c>
      <c r="D33" s="8">
        <v>674234225.74000001</v>
      </c>
    </row>
    <row r="34" spans="1:4" x14ac:dyDescent="0.25">
      <c r="A34" s="6">
        <v>1308</v>
      </c>
      <c r="B34" s="7" t="s">
        <v>33</v>
      </c>
      <c r="C34" s="8"/>
      <c r="D34" s="8"/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/>
      <c r="D37" s="8"/>
    </row>
    <row r="38" spans="1:4" x14ac:dyDescent="0.25">
      <c r="A38" s="16">
        <v>1312</v>
      </c>
      <c r="B38" s="17" t="s">
        <v>37</v>
      </c>
      <c r="C38" s="18"/>
      <c r="D38" s="18"/>
    </row>
    <row r="39" spans="1:4" ht="15.75" thickBot="1" x14ac:dyDescent="0.3">
      <c r="A39" s="16">
        <v>1320</v>
      </c>
      <c r="B39" s="17" t="s">
        <v>38</v>
      </c>
      <c r="C39" s="18"/>
      <c r="D39" s="18"/>
    </row>
    <row r="40" spans="1:4" ht="15.75" thickBot="1" x14ac:dyDescent="0.3">
      <c r="A40" s="9" t="s">
        <v>18</v>
      </c>
      <c r="B40" s="10"/>
      <c r="C40" s="11">
        <f>SUM(C27:C39)</f>
        <v>824317715.12</v>
      </c>
      <c r="D40" s="11">
        <f>SUM(D27:D39)</f>
        <v>696038446.24000001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/>
      <c r="D46" s="8"/>
    </row>
    <row r="47" spans="1:4" x14ac:dyDescent="0.25">
      <c r="A47" s="6">
        <v>1406</v>
      </c>
      <c r="B47" s="7" t="s">
        <v>45</v>
      </c>
      <c r="C47" s="8"/>
      <c r="D47" s="8"/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8"/>
    </row>
    <row r="51" spans="1:4" ht="15.75" thickBot="1" x14ac:dyDescent="0.3">
      <c r="A51" s="9" t="s">
        <v>18</v>
      </c>
      <c r="B51" s="10"/>
      <c r="C51" s="11">
        <f>SUM(C42:C50)</f>
        <v>0</v>
      </c>
      <c r="D51" s="11">
        <f>SUM(D42:D50)</f>
        <v>0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>
        <v>1126471.73</v>
      </c>
      <c r="D53" s="8">
        <v>1181296.77</v>
      </c>
    </row>
    <row r="54" spans="1:4" x14ac:dyDescent="0.25">
      <c r="A54" s="6">
        <v>1502</v>
      </c>
      <c r="B54" s="7" t="s">
        <v>51</v>
      </c>
      <c r="C54" s="8"/>
      <c r="D54" s="8"/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/>
      <c r="D57" s="8"/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/>
      <c r="D59" s="8"/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16">
        <v>1510</v>
      </c>
      <c r="B61" s="17" t="s">
        <v>38</v>
      </c>
      <c r="C61" s="8">
        <v>311228</v>
      </c>
      <c r="D61" s="8">
        <v>426891.67</v>
      </c>
    </row>
    <row r="62" spans="1:4" x14ac:dyDescent="0.25">
      <c r="A62" s="38" t="s">
        <v>18</v>
      </c>
      <c r="B62" s="39"/>
      <c r="C62" s="40">
        <f>SUM(C53:C61)</f>
        <v>1437699.73</v>
      </c>
      <c r="D62" s="40">
        <f>SUM(D53:D61)</f>
        <v>1608188.44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3000000</v>
      </c>
      <c r="D64" s="8">
        <v>3000000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>
        <v>257900.02</v>
      </c>
      <c r="D68" s="8">
        <v>32018013.899999999</v>
      </c>
    </row>
    <row r="69" spans="1:4" ht="15.75" thickBot="1" x14ac:dyDescent="0.3">
      <c r="A69" s="9" t="s">
        <v>18</v>
      </c>
      <c r="B69" s="10"/>
      <c r="C69" s="11">
        <f>SUM(C64:C68)</f>
        <v>3257900.02</v>
      </c>
      <c r="D69" s="11">
        <f>SUM(D64:D68)</f>
        <v>35018013.899999999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/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53010972.789999999</v>
      </c>
      <c r="D73" s="8">
        <v>50727081.859999999</v>
      </c>
    </row>
    <row r="74" spans="1:4" x14ac:dyDescent="0.25">
      <c r="A74" s="6">
        <v>1704</v>
      </c>
      <c r="B74" s="7" t="s">
        <v>68</v>
      </c>
      <c r="C74" s="8">
        <v>-47087683.530000001</v>
      </c>
      <c r="D74" s="8">
        <v>-45552000.060000002</v>
      </c>
    </row>
    <row r="75" spans="1:4" x14ac:dyDescent="0.25">
      <c r="A75" s="6">
        <v>1705</v>
      </c>
      <c r="B75" s="7" t="s">
        <v>69</v>
      </c>
      <c r="C75" s="8">
        <v>3765373.6</v>
      </c>
      <c r="D75" s="8">
        <v>3765373.6</v>
      </c>
    </row>
    <row r="76" spans="1:4" ht="15.75" thickBot="1" x14ac:dyDescent="0.3">
      <c r="A76" s="6">
        <v>1706</v>
      </c>
      <c r="B76" s="7" t="s">
        <v>70</v>
      </c>
      <c r="C76" s="8">
        <v>-2928029.18</v>
      </c>
      <c r="D76" s="8">
        <v>-2780262.18</v>
      </c>
    </row>
    <row r="77" spans="1:4" ht="15.75" thickBot="1" x14ac:dyDescent="0.3">
      <c r="A77" s="9" t="s">
        <v>18</v>
      </c>
      <c r="B77" s="10"/>
      <c r="C77" s="11">
        <f>SUM(C71:C76)</f>
        <v>6760633.6799999978</v>
      </c>
      <c r="D77" s="11">
        <f>SUM(D71:D76)</f>
        <v>6160193.2199999969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18"/>
      <c r="D80" s="1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/>
      <c r="D84" s="8"/>
    </row>
    <row r="85" spans="1:4" x14ac:dyDescent="0.25">
      <c r="A85" s="6">
        <v>1903</v>
      </c>
      <c r="B85" s="7" t="s">
        <v>76</v>
      </c>
      <c r="C85" s="8">
        <v>281275.67</v>
      </c>
      <c r="D85" s="8">
        <v>281275.67</v>
      </c>
    </row>
    <row r="86" spans="1:4" x14ac:dyDescent="0.25">
      <c r="A86" s="6">
        <v>1904</v>
      </c>
      <c r="B86" s="7" t="s">
        <v>77</v>
      </c>
      <c r="C86" s="8">
        <v>6990246</v>
      </c>
      <c r="D86" s="8">
        <v>8466590</v>
      </c>
    </row>
    <row r="87" spans="1:4" x14ac:dyDescent="0.25">
      <c r="A87" s="6">
        <v>1905</v>
      </c>
      <c r="B87" s="7" t="s">
        <v>78</v>
      </c>
      <c r="C87" s="8">
        <v>6410079.21</v>
      </c>
      <c r="D87" s="8">
        <v>6410079.21</v>
      </c>
    </row>
    <row r="88" spans="1:4" x14ac:dyDescent="0.25">
      <c r="A88" s="6">
        <v>1906</v>
      </c>
      <c r="B88" s="7" t="s">
        <v>79</v>
      </c>
      <c r="C88" s="8">
        <v>-5630906.1799999997</v>
      </c>
      <c r="D88" s="8">
        <v>-5575310.1799999997</v>
      </c>
    </row>
    <row r="89" spans="1:4" x14ac:dyDescent="0.25">
      <c r="A89" s="6">
        <v>1907</v>
      </c>
      <c r="B89" s="7" t="s">
        <v>80</v>
      </c>
      <c r="C89" s="8">
        <v>8033228.6799999997</v>
      </c>
      <c r="D89" s="8">
        <v>8033228.6799999997</v>
      </c>
    </row>
    <row r="90" spans="1:4" x14ac:dyDescent="0.25">
      <c r="A90" s="6">
        <v>1908</v>
      </c>
      <c r="B90" s="7" t="s">
        <v>81</v>
      </c>
      <c r="C90" s="8">
        <v>-2689035.5</v>
      </c>
      <c r="D90" s="8">
        <v>-2307716.5</v>
      </c>
    </row>
    <row r="91" spans="1:4" ht="15.75" thickBot="1" x14ac:dyDescent="0.3">
      <c r="A91" s="6">
        <v>1910</v>
      </c>
      <c r="B91" s="7" t="s">
        <v>38</v>
      </c>
      <c r="C91" s="8"/>
      <c r="D91" s="8"/>
    </row>
    <row r="92" spans="1:4" ht="15.75" thickBot="1" x14ac:dyDescent="0.3">
      <c r="A92" s="9" t="s">
        <v>82</v>
      </c>
      <c r="B92" s="10"/>
      <c r="C92" s="11">
        <f>SUM(C83:C91)</f>
        <v>13394887.879999999</v>
      </c>
      <c r="D92" s="11">
        <f>SUM(D83:D91)</f>
        <v>15308146.879999999</v>
      </c>
    </row>
    <row r="93" spans="1:4" ht="15.75" thickBot="1" x14ac:dyDescent="0.3">
      <c r="A93" s="27"/>
      <c r="B93" s="20"/>
      <c r="C93" s="28"/>
      <c r="D93" s="28"/>
    </row>
    <row r="94" spans="1:4" ht="15.75" thickBot="1" x14ac:dyDescent="0.3">
      <c r="A94" s="29" t="s">
        <v>83</v>
      </c>
      <c r="B94" s="30"/>
      <c r="C94" s="31">
        <f>C18+C25+C40+C51+C62+C69+C77+C81+C92</f>
        <v>1131460770.0900002</v>
      </c>
      <c r="D94" s="31">
        <f>D18+D25+D40+D51+D62+D69+D77+D81+D92</f>
        <v>1034223775.2800001</v>
      </c>
    </row>
    <row r="95" spans="1:4" x14ac:dyDescent="0.25">
      <c r="A95" s="32"/>
      <c r="B95" s="33"/>
      <c r="C95" s="34"/>
      <c r="D95" s="34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/>
      <c r="D98" s="8"/>
    </row>
    <row r="99" spans="1:4" x14ac:dyDescent="0.25">
      <c r="A99" s="6">
        <v>2102</v>
      </c>
      <c r="B99" s="7" t="s">
        <v>87</v>
      </c>
      <c r="C99" s="8">
        <v>2401667.27</v>
      </c>
      <c r="D99" s="8">
        <v>1640951.77</v>
      </c>
    </row>
    <row r="100" spans="1:4" x14ac:dyDescent="0.25">
      <c r="A100" s="6">
        <v>2103</v>
      </c>
      <c r="B100" s="7" t="s">
        <v>88</v>
      </c>
      <c r="C100" s="8"/>
      <c r="D100" s="8"/>
    </row>
    <row r="101" spans="1:4" x14ac:dyDescent="0.25">
      <c r="A101" s="6">
        <v>2104</v>
      </c>
      <c r="B101" s="7" t="s">
        <v>89</v>
      </c>
      <c r="C101" s="8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/>
      <c r="D103" s="8"/>
    </row>
    <row r="104" spans="1:4" ht="15.75" thickBot="1" x14ac:dyDescent="0.3">
      <c r="A104" s="16">
        <v>2110</v>
      </c>
      <c r="B104" s="17" t="s">
        <v>92</v>
      </c>
      <c r="C104" s="18"/>
      <c r="D104" s="18"/>
    </row>
    <row r="105" spans="1:4" ht="15.75" thickBot="1" x14ac:dyDescent="0.3">
      <c r="A105" s="9" t="s">
        <v>18</v>
      </c>
      <c r="B105" s="10"/>
      <c r="C105" s="11">
        <f>SUM(C98:C104)</f>
        <v>2401667.27</v>
      </c>
      <c r="D105" s="11">
        <f>SUM(D98:D104)</f>
        <v>1640951.77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/>
      <c r="D107" s="8"/>
    </row>
    <row r="108" spans="1:4" x14ac:dyDescent="0.25">
      <c r="A108" s="6">
        <v>2202</v>
      </c>
      <c r="B108" s="7" t="s">
        <v>95</v>
      </c>
      <c r="C108" s="8"/>
      <c r="D108" s="8"/>
    </row>
    <row r="109" spans="1:4" x14ac:dyDescent="0.25">
      <c r="A109" s="6">
        <v>2203</v>
      </c>
      <c r="B109" s="35" t="s">
        <v>96</v>
      </c>
      <c r="C109" s="8"/>
      <c r="D109" s="8"/>
    </row>
    <row r="110" spans="1:4" x14ac:dyDescent="0.25">
      <c r="A110" s="6">
        <v>2204</v>
      </c>
      <c r="B110" s="7" t="s">
        <v>97</v>
      </c>
      <c r="C110" s="8"/>
      <c r="D110" s="8"/>
    </row>
    <row r="111" spans="1:4" x14ac:dyDescent="0.25">
      <c r="A111" s="6">
        <v>2205</v>
      </c>
      <c r="B111" s="7" t="s">
        <v>98</v>
      </c>
      <c r="C111" s="8"/>
      <c r="D111" s="8"/>
    </row>
    <row r="112" spans="1:4" x14ac:dyDescent="0.25">
      <c r="A112" s="6">
        <v>2206</v>
      </c>
      <c r="B112" s="7" t="s">
        <v>99</v>
      </c>
      <c r="C112" s="8"/>
      <c r="D112" s="8"/>
    </row>
    <row r="113" spans="1:4" x14ac:dyDescent="0.25">
      <c r="A113" s="6">
        <v>2207</v>
      </c>
      <c r="B113" s="7" t="s">
        <v>100</v>
      </c>
      <c r="C113" s="8">
        <v>103714605.14</v>
      </c>
      <c r="D113" s="8">
        <v>65055035.700000003</v>
      </c>
    </row>
    <row r="114" spans="1:4" x14ac:dyDescent="0.25">
      <c r="A114" s="6">
        <v>2208</v>
      </c>
      <c r="B114" s="7" t="s">
        <v>101</v>
      </c>
      <c r="C114" s="8"/>
      <c r="D114" s="8"/>
    </row>
    <row r="115" spans="1:4" x14ac:dyDescent="0.25">
      <c r="A115" s="6">
        <v>2209</v>
      </c>
      <c r="B115" s="7" t="s">
        <v>102</v>
      </c>
      <c r="C115" s="8"/>
      <c r="D115" s="8"/>
    </row>
    <row r="116" spans="1:4" x14ac:dyDescent="0.25">
      <c r="A116" s="6">
        <v>2210</v>
      </c>
      <c r="B116" s="7" t="s">
        <v>103</v>
      </c>
      <c r="C116" s="8"/>
      <c r="D116" s="8"/>
    </row>
    <row r="117" spans="1:4" x14ac:dyDescent="0.25">
      <c r="A117" s="6">
        <v>2211</v>
      </c>
      <c r="B117" s="7" t="s">
        <v>104</v>
      </c>
      <c r="C117" s="8"/>
      <c r="D117" s="8"/>
    </row>
    <row r="118" spans="1:4" x14ac:dyDescent="0.25">
      <c r="A118" s="6">
        <v>2212</v>
      </c>
      <c r="B118" s="7" t="s">
        <v>105</v>
      </c>
      <c r="C118" s="8"/>
      <c r="D118" s="8"/>
    </row>
    <row r="119" spans="1:4" x14ac:dyDescent="0.25">
      <c r="A119" s="6">
        <v>2213</v>
      </c>
      <c r="B119" s="7" t="s">
        <v>106</v>
      </c>
      <c r="C119" s="8"/>
      <c r="D119" s="8"/>
    </row>
    <row r="120" spans="1:4" x14ac:dyDescent="0.25">
      <c r="A120" s="6">
        <v>2214</v>
      </c>
      <c r="B120" s="7" t="s">
        <v>107</v>
      </c>
      <c r="C120" s="8"/>
      <c r="D120" s="8"/>
    </row>
    <row r="121" spans="1:4" x14ac:dyDescent="0.25">
      <c r="A121" s="6">
        <v>2215</v>
      </c>
      <c r="B121" s="7" t="s">
        <v>108</v>
      </c>
      <c r="C121" s="8"/>
      <c r="D121" s="8"/>
    </row>
    <row r="122" spans="1:4" ht="15.75" thickBot="1" x14ac:dyDescent="0.3">
      <c r="A122" s="19">
        <v>2216</v>
      </c>
      <c r="B122" s="20" t="s">
        <v>109</v>
      </c>
      <c r="C122" s="21"/>
      <c r="D122" s="21"/>
    </row>
    <row r="123" spans="1:4" ht="15.75" thickBot="1" x14ac:dyDescent="0.3">
      <c r="A123" s="9" t="s">
        <v>18</v>
      </c>
      <c r="B123" s="10"/>
      <c r="C123" s="11">
        <f>SUM(C107:C122)</f>
        <v>103714605.14</v>
      </c>
      <c r="D123" s="11">
        <f>SUM(D107:D122)</f>
        <v>65055035.700000003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/>
    </row>
    <row r="126" spans="1:4" x14ac:dyDescent="0.25">
      <c r="A126" s="6">
        <v>2302</v>
      </c>
      <c r="B126" s="7" t="s">
        <v>112</v>
      </c>
      <c r="C126" s="8">
        <v>21530834.170000002</v>
      </c>
      <c r="D126" s="8">
        <v>11222978.539999999</v>
      </c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/>
      <c r="D129" s="8"/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/>
      <c r="D136" s="8"/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75297471.519999996</v>
      </c>
      <c r="D138" s="8">
        <v>95671795.609999999</v>
      </c>
    </row>
    <row r="139" spans="1:4" x14ac:dyDescent="0.25">
      <c r="A139" s="6">
        <v>2314</v>
      </c>
      <c r="B139" s="7" t="s">
        <v>125</v>
      </c>
      <c r="C139" s="8">
        <v>-64002850.789999999</v>
      </c>
      <c r="D139" s="8">
        <v>-71028732.390000001</v>
      </c>
    </row>
    <row r="140" spans="1:4" ht="15.75" thickBot="1" x14ac:dyDescent="0.3">
      <c r="A140" s="19"/>
      <c r="B140" s="20" t="s">
        <v>126</v>
      </c>
      <c r="C140" s="21"/>
      <c r="D140" s="21"/>
    </row>
    <row r="141" spans="1:4" ht="15.75" thickBot="1" x14ac:dyDescent="0.3">
      <c r="A141" s="9" t="s">
        <v>18</v>
      </c>
      <c r="B141" s="10"/>
      <c r="C141" s="11">
        <f>SUM(C125:C140)</f>
        <v>32825454.899999999</v>
      </c>
      <c r="D141" s="11">
        <f>SUM(D125:D140)</f>
        <v>35866041.760000005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/>
      <c r="D143" s="8"/>
    </row>
    <row r="144" spans="1:4" x14ac:dyDescent="0.25">
      <c r="A144" s="6">
        <v>2402</v>
      </c>
      <c r="B144" s="7" t="s">
        <v>129</v>
      </c>
      <c r="C144" s="8">
        <v>1441233.07</v>
      </c>
      <c r="D144" s="8">
        <v>1787516.96</v>
      </c>
    </row>
    <row r="145" spans="1:4" x14ac:dyDescent="0.25">
      <c r="A145" s="6">
        <v>2403</v>
      </c>
      <c r="B145" s="7" t="s">
        <v>130</v>
      </c>
      <c r="C145" s="8">
        <v>27039444.25</v>
      </c>
      <c r="D145" s="8">
        <v>36972694.189999998</v>
      </c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/>
      <c r="D147" s="8"/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28480677.32</v>
      </c>
      <c r="D149" s="11">
        <f>SUM(D143:D148)</f>
        <v>38760211.149999999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/>
      <c r="D151" s="8"/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/>
      <c r="D153" s="8"/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/>
      <c r="D155" s="8"/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0</v>
      </c>
      <c r="D157" s="11">
        <f>SUM(D151:D156)</f>
        <v>0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1857125</v>
      </c>
      <c r="D160" s="8">
        <v>2248952.4500000002</v>
      </c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/>
      <c r="D162" s="8"/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/>
      <c r="D164" s="8">
        <v>7771763</v>
      </c>
    </row>
    <row r="165" spans="1:4" x14ac:dyDescent="0.25">
      <c r="A165" s="6">
        <v>2607</v>
      </c>
      <c r="B165" s="7" t="s">
        <v>148</v>
      </c>
      <c r="C165" s="8">
        <v>311870000</v>
      </c>
      <c r="D165" s="8">
        <v>336150000</v>
      </c>
    </row>
    <row r="166" spans="1:4" ht="15.75" thickBot="1" x14ac:dyDescent="0.3">
      <c r="A166" s="19">
        <v>2608</v>
      </c>
      <c r="B166" s="20" t="s">
        <v>149</v>
      </c>
      <c r="C166" s="21"/>
      <c r="D166" s="21"/>
    </row>
    <row r="167" spans="1:4" ht="15.75" thickBot="1" x14ac:dyDescent="0.3">
      <c r="A167" s="9" t="s">
        <v>18</v>
      </c>
      <c r="B167" s="10"/>
      <c r="C167" s="11">
        <f>SUM(C159:C166)</f>
        <v>313727125</v>
      </c>
      <c r="D167" s="11">
        <f>SUM(D159:D166)</f>
        <v>346170715.44999999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/>
      <c r="D169" s="8"/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>
        <v>11259794</v>
      </c>
      <c r="D172" s="8">
        <v>10257572</v>
      </c>
    </row>
    <row r="173" spans="1:4" x14ac:dyDescent="0.25">
      <c r="A173" s="6">
        <v>2705</v>
      </c>
      <c r="B173" s="7" t="s">
        <v>155</v>
      </c>
      <c r="C173" s="8">
        <v>743956.57</v>
      </c>
      <c r="D173" s="8">
        <v>1391955.59</v>
      </c>
    </row>
    <row r="174" spans="1:4" x14ac:dyDescent="0.25">
      <c r="A174" s="6">
        <v>2706</v>
      </c>
      <c r="B174" s="7" t="s">
        <v>156</v>
      </c>
      <c r="C174" s="8"/>
      <c r="D174" s="8"/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/>
      <c r="D176" s="8"/>
    </row>
    <row r="177" spans="1:4" x14ac:dyDescent="0.25">
      <c r="A177" s="6">
        <v>2709</v>
      </c>
      <c r="B177" s="7" t="s">
        <v>159</v>
      </c>
      <c r="C177" s="8">
        <v>68256.460000000006</v>
      </c>
      <c r="D177" s="8">
        <v>63796</v>
      </c>
    </row>
    <row r="178" spans="1:4" x14ac:dyDescent="0.25">
      <c r="A178" s="6">
        <v>2710</v>
      </c>
      <c r="B178" s="7" t="s">
        <v>160</v>
      </c>
      <c r="C178" s="8">
        <v>8897374.4399999995</v>
      </c>
      <c r="D178" s="8">
        <v>13886533.76</v>
      </c>
    </row>
    <row r="179" spans="1:4" x14ac:dyDescent="0.25">
      <c r="A179" s="6">
        <v>2711</v>
      </c>
      <c r="B179" s="7" t="s">
        <v>161</v>
      </c>
      <c r="C179" s="8"/>
      <c r="D179" s="8"/>
    </row>
    <row r="180" spans="1:4" x14ac:dyDescent="0.25">
      <c r="A180" s="6">
        <v>2712</v>
      </c>
      <c r="B180" s="7" t="s">
        <v>162</v>
      </c>
      <c r="C180" s="8">
        <v>13234.5</v>
      </c>
      <c r="D180" s="8">
        <v>5566.5</v>
      </c>
    </row>
    <row r="181" spans="1:4" x14ac:dyDescent="0.25">
      <c r="A181" s="6">
        <v>2713</v>
      </c>
      <c r="B181" s="7" t="s">
        <v>163</v>
      </c>
      <c r="C181" s="8">
        <v>60064.6</v>
      </c>
      <c r="D181" s="8">
        <v>71966.350000000006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/>
      <c r="D183" s="8"/>
    </row>
    <row r="184" spans="1:4" x14ac:dyDescent="0.25">
      <c r="A184" s="6">
        <v>2716</v>
      </c>
      <c r="B184" s="7" t="s">
        <v>166</v>
      </c>
      <c r="C184" s="8"/>
      <c r="D184" s="8"/>
    </row>
    <row r="185" spans="1:4" x14ac:dyDescent="0.25">
      <c r="A185" s="6">
        <v>2717</v>
      </c>
      <c r="B185" s="7" t="s">
        <v>167</v>
      </c>
      <c r="C185" s="8"/>
      <c r="D185" s="8"/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>
        <v>693190.75</v>
      </c>
      <c r="D187" s="8">
        <v>532183.92000000004</v>
      </c>
    </row>
    <row r="188" spans="1:4" x14ac:dyDescent="0.25">
      <c r="A188" s="16">
        <v>2720</v>
      </c>
      <c r="B188" s="17" t="s">
        <v>170</v>
      </c>
      <c r="C188" s="18">
        <v>59561.599999999999</v>
      </c>
      <c r="D188" s="18">
        <v>44889.45</v>
      </c>
    </row>
    <row r="189" spans="1:4" x14ac:dyDescent="0.25">
      <c r="A189" s="16">
        <v>2721</v>
      </c>
      <c r="B189" s="17" t="s">
        <v>171</v>
      </c>
      <c r="C189" s="18">
        <v>683820.41</v>
      </c>
      <c r="D189" s="18">
        <v>527766.57999999996</v>
      </c>
    </row>
    <row r="190" spans="1:4" x14ac:dyDescent="0.25">
      <c r="A190" s="16">
        <v>2722</v>
      </c>
      <c r="B190" s="17" t="s">
        <v>172</v>
      </c>
      <c r="C190" s="18">
        <v>63248.91</v>
      </c>
      <c r="D190" s="18">
        <v>72085.62</v>
      </c>
    </row>
    <row r="191" spans="1:4" ht="15.75" thickBot="1" x14ac:dyDescent="0.3">
      <c r="A191" s="16">
        <v>2730</v>
      </c>
      <c r="B191" s="17" t="s">
        <v>173</v>
      </c>
      <c r="C191" s="18">
        <v>6292589</v>
      </c>
      <c r="D191" s="18">
        <v>2127424.44</v>
      </c>
    </row>
    <row r="192" spans="1:4" ht="15.75" thickBot="1" x14ac:dyDescent="0.3">
      <c r="A192" s="9" t="s">
        <v>18</v>
      </c>
      <c r="B192" s="10"/>
      <c r="C192" s="11">
        <f>SUM(C169:C191)</f>
        <v>28835091.240000002</v>
      </c>
      <c r="D192" s="11">
        <f>SUM(D169:D191)</f>
        <v>28981740.210000005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>
        <v>381384768.62</v>
      </c>
      <c r="D195" s="8">
        <v>278222460.47000003</v>
      </c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18"/>
      <c r="D199" s="18"/>
    </row>
    <row r="200" spans="1:4" ht="15.75" thickBot="1" x14ac:dyDescent="0.3">
      <c r="A200" s="9" t="s">
        <v>18</v>
      </c>
      <c r="B200" s="10"/>
      <c r="C200" s="11">
        <f>SUM(C194:C199)</f>
        <v>381384768.62</v>
      </c>
      <c r="D200" s="11">
        <f>SUM(D194:D199)</f>
        <v>278222460.47000003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525188.64</v>
      </c>
      <c r="D202" s="8">
        <v>640596.97</v>
      </c>
    </row>
    <row r="203" spans="1:4" x14ac:dyDescent="0.25">
      <c r="A203" s="6">
        <v>2902</v>
      </c>
      <c r="B203" s="7" t="s">
        <v>182</v>
      </c>
      <c r="C203" s="8"/>
      <c r="D203" s="8"/>
    </row>
    <row r="204" spans="1:4" x14ac:dyDescent="0.25">
      <c r="A204" s="6">
        <v>2903</v>
      </c>
      <c r="B204" s="7" t="s">
        <v>183</v>
      </c>
      <c r="C204" s="8"/>
      <c r="D204" s="8"/>
    </row>
    <row r="205" spans="1:4" x14ac:dyDescent="0.25">
      <c r="A205" s="6">
        <v>2904</v>
      </c>
      <c r="B205" s="7" t="s">
        <v>184</v>
      </c>
      <c r="C205" s="8"/>
      <c r="D205" s="8"/>
    </row>
    <row r="206" spans="1:4" ht="15.75" thickBot="1" x14ac:dyDescent="0.3">
      <c r="A206" s="16">
        <v>2910</v>
      </c>
      <c r="B206" s="17" t="s">
        <v>38</v>
      </c>
      <c r="C206" s="18">
        <v>15282982.539999999</v>
      </c>
      <c r="D206" s="18"/>
    </row>
    <row r="207" spans="1:4" ht="15.75" thickBot="1" x14ac:dyDescent="0.3">
      <c r="A207" s="9" t="s">
        <v>18</v>
      </c>
      <c r="B207" s="10"/>
      <c r="C207" s="11">
        <f>SUM(C202:C206)</f>
        <v>15808171.18</v>
      </c>
      <c r="D207" s="11">
        <f>SUM(D202:D206)</f>
        <v>640596.97</v>
      </c>
    </row>
    <row r="208" spans="1:4" ht="15.75" thickBot="1" x14ac:dyDescent="0.3">
      <c r="A208" s="27"/>
      <c r="B208" s="20"/>
      <c r="C208" s="28"/>
      <c r="D208" s="28"/>
    </row>
    <row r="209" spans="1:4" ht="15.75" thickBot="1" x14ac:dyDescent="0.3">
      <c r="A209" s="29" t="s">
        <v>185</v>
      </c>
      <c r="B209" s="30"/>
      <c r="C209" s="31">
        <f>C105+C123+C141+C149+C157+C167+C192+C200+C207</f>
        <v>907177560.66999996</v>
      </c>
      <c r="D209" s="31">
        <f>D105+D123+D141+D149+D157+D167+D192+D200+D207</f>
        <v>795337753.48000002</v>
      </c>
    </row>
    <row r="210" spans="1:4" x14ac:dyDescent="0.25">
      <c r="A210" s="32"/>
      <c r="B210" s="33"/>
      <c r="C210" s="36"/>
      <c r="D210" s="36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300000000</v>
      </c>
      <c r="D213" s="8">
        <v>300000000</v>
      </c>
    </row>
    <row r="214" spans="1:4" x14ac:dyDescent="0.25">
      <c r="A214" s="6">
        <v>3102</v>
      </c>
      <c r="B214" s="7" t="s">
        <v>189</v>
      </c>
      <c r="C214" s="8">
        <v>-130502600</v>
      </c>
      <c r="D214" s="8">
        <v>-130502600</v>
      </c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169497400</v>
      </c>
      <c r="D216" s="11">
        <f>SUM(D213:D215)</f>
        <v>169497400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64139879.219999999</v>
      </c>
      <c r="D221" s="8">
        <v>64139879.219999999</v>
      </c>
    </row>
    <row r="222" spans="1:4" x14ac:dyDescent="0.25">
      <c r="A222" s="6">
        <v>3302</v>
      </c>
      <c r="B222" s="7" t="s">
        <v>195</v>
      </c>
      <c r="C222" s="8">
        <v>96175594.579999998</v>
      </c>
      <c r="D222" s="8">
        <v>96175594.579999998</v>
      </c>
    </row>
    <row r="223" spans="1:4" x14ac:dyDescent="0.25">
      <c r="A223" s="6">
        <v>3303</v>
      </c>
      <c r="B223" s="7" t="s">
        <v>196</v>
      </c>
      <c r="C223" s="8">
        <v>-105529667</v>
      </c>
      <c r="D223" s="8">
        <v>-90926852</v>
      </c>
    </row>
    <row r="224" spans="1:4" ht="15.75" thickBot="1" x14ac:dyDescent="0.3">
      <c r="A224" s="6">
        <v>3304</v>
      </c>
      <c r="B224" s="7" t="s">
        <v>197</v>
      </c>
      <c r="C224" s="8"/>
      <c r="D224" s="8"/>
    </row>
    <row r="225" spans="1:4" ht="15.75" thickBot="1" x14ac:dyDescent="0.3">
      <c r="A225" s="9" t="s">
        <v>18</v>
      </c>
      <c r="B225" s="10"/>
      <c r="C225" s="11">
        <f>SUM(C221:C224)</f>
        <v>54785806.800000012</v>
      </c>
      <c r="D225" s="11">
        <f>SUM(D221:D224)</f>
        <v>69388621.800000012</v>
      </c>
    </row>
    <row r="226" spans="1:4" ht="15.75" thickBot="1" x14ac:dyDescent="0.3">
      <c r="A226" s="27"/>
      <c r="B226" s="20"/>
      <c r="C226" s="28"/>
      <c r="D226" s="28"/>
    </row>
    <row r="227" spans="1:4" ht="15.75" thickBot="1" x14ac:dyDescent="0.3">
      <c r="A227" s="29" t="s">
        <v>198</v>
      </c>
      <c r="B227" s="30"/>
      <c r="C227" s="31">
        <f>C216+C219+C225</f>
        <v>224283206.80000001</v>
      </c>
      <c r="D227" s="31">
        <f>D216+D219+D225</f>
        <v>238886021.80000001</v>
      </c>
    </row>
    <row r="228" spans="1:4" ht="15.75" thickBot="1" x14ac:dyDescent="0.3">
      <c r="A228" s="27"/>
      <c r="B228" s="20"/>
      <c r="C228" s="28"/>
      <c r="D228" s="28"/>
    </row>
    <row r="229" spans="1:4" ht="15.75" thickBot="1" x14ac:dyDescent="0.3">
      <c r="A229" s="29" t="s">
        <v>199</v>
      </c>
      <c r="B229" s="30"/>
      <c r="C229" s="31">
        <f>C209+C227</f>
        <v>1131460767.47</v>
      </c>
      <c r="D229" s="31">
        <f>D209+D227</f>
        <v>1034223775.28</v>
      </c>
    </row>
    <row r="230" spans="1:4" x14ac:dyDescent="0.25">
      <c r="A230" s="32"/>
      <c r="B230" s="33"/>
      <c r="C230" s="36"/>
      <c r="D230" s="36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/>
      <c r="D234" s="8"/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>
        <v>48033346.119999997</v>
      </c>
      <c r="D236" s="8">
        <v>32819036.100000001</v>
      </c>
    </row>
    <row r="237" spans="1:4" x14ac:dyDescent="0.25">
      <c r="A237" s="6">
        <v>410104</v>
      </c>
      <c r="B237" s="7" t="s">
        <v>205</v>
      </c>
      <c r="C237" s="8"/>
      <c r="D237" s="8"/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>
        <v>41010601</v>
      </c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>
        <v>41010603</v>
      </c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/>
      <c r="D243" s="8"/>
    </row>
    <row r="244" spans="1:4" ht="15.75" thickBot="1" x14ac:dyDescent="0.3">
      <c r="A244" s="19">
        <v>410108</v>
      </c>
      <c r="B244" s="20" t="s">
        <v>210</v>
      </c>
      <c r="C244" s="21"/>
      <c r="D244" s="21"/>
    </row>
    <row r="245" spans="1:4" ht="15.75" thickBot="1" x14ac:dyDescent="0.3">
      <c r="A245" s="9" t="s">
        <v>18</v>
      </c>
      <c r="B245" s="10"/>
      <c r="C245" s="22">
        <f>SUM(C234:C244)</f>
        <v>48033346.119999997</v>
      </c>
      <c r="D245" s="22">
        <f>SUM(D234:D244)</f>
        <v>32819036.100000001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>
        <v>41020501</v>
      </c>
      <c r="B252" s="7" t="s">
        <v>207</v>
      </c>
      <c r="C252" s="8"/>
      <c r="D252" s="8"/>
    </row>
    <row r="253" spans="1:4" x14ac:dyDescent="0.25">
      <c r="A253" s="6">
        <v>41020502</v>
      </c>
      <c r="B253" s="7" t="s">
        <v>212</v>
      </c>
      <c r="C253" s="8"/>
      <c r="D253" s="8"/>
    </row>
    <row r="254" spans="1:4" x14ac:dyDescent="0.25">
      <c r="A254" s="6">
        <v>41020503</v>
      </c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21"/>
      <c r="D256" s="21"/>
    </row>
    <row r="257" spans="1:4" ht="15.75" thickBot="1" x14ac:dyDescent="0.3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18"/>
      <c r="D259" s="1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>
        <v>41030501</v>
      </c>
      <c r="B264" s="7" t="s">
        <v>207</v>
      </c>
      <c r="C264" s="8"/>
      <c r="D264" s="8"/>
    </row>
    <row r="265" spans="1:4" x14ac:dyDescent="0.25">
      <c r="A265" s="6">
        <v>41030502</v>
      </c>
      <c r="B265" s="7" t="s">
        <v>208</v>
      </c>
      <c r="C265" s="8"/>
      <c r="D265" s="8"/>
    </row>
    <row r="266" spans="1:4" x14ac:dyDescent="0.25">
      <c r="A266" s="6">
        <v>41030503</v>
      </c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21"/>
      <c r="D268" s="21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>
        <v>41040501</v>
      </c>
      <c r="B276" s="7" t="s">
        <v>207</v>
      </c>
      <c r="C276" s="8"/>
      <c r="D276" s="8"/>
    </row>
    <row r="277" spans="1:4" x14ac:dyDescent="0.25">
      <c r="A277" s="6">
        <v>41040502</v>
      </c>
      <c r="B277" s="7" t="s">
        <v>208</v>
      </c>
      <c r="C277" s="8"/>
      <c r="D277" s="8"/>
    </row>
    <row r="278" spans="1:4" x14ac:dyDescent="0.25">
      <c r="A278" s="6">
        <v>41040503</v>
      </c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21"/>
      <c r="D280" s="21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/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>
        <v>41050401</v>
      </c>
      <c r="B287" s="7" t="s">
        <v>207</v>
      </c>
      <c r="C287" s="8"/>
      <c r="D287" s="8"/>
    </row>
    <row r="288" spans="1:4" x14ac:dyDescent="0.25">
      <c r="A288" s="6">
        <v>41050402</v>
      </c>
      <c r="B288" s="7" t="s">
        <v>208</v>
      </c>
      <c r="C288" s="8"/>
      <c r="D288" s="8"/>
    </row>
    <row r="289" spans="1:4" x14ac:dyDescent="0.25">
      <c r="A289" s="6">
        <v>41050403</v>
      </c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21"/>
      <c r="D291" s="21"/>
    </row>
    <row r="292" spans="1:4" ht="15.75" thickBot="1" x14ac:dyDescent="0.3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14"/>
      <c r="D294" s="14"/>
    </row>
    <row r="295" spans="1:4" x14ac:dyDescent="0.25">
      <c r="A295" s="6">
        <v>410602</v>
      </c>
      <c r="B295" s="7" t="s">
        <v>88</v>
      </c>
      <c r="C295" s="8"/>
      <c r="D295" s="8"/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>
        <v>41060401</v>
      </c>
      <c r="B298" s="7" t="s">
        <v>207</v>
      </c>
      <c r="C298" s="8"/>
      <c r="D298" s="8"/>
    </row>
    <row r="299" spans="1:4" x14ac:dyDescent="0.25">
      <c r="A299" s="6">
        <v>41060402</v>
      </c>
      <c r="B299" s="7" t="s">
        <v>208</v>
      </c>
      <c r="C299" s="8"/>
      <c r="D299" s="8"/>
    </row>
    <row r="300" spans="1:4" x14ac:dyDescent="0.25">
      <c r="A300" s="6">
        <v>41060403</v>
      </c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/>
      <c r="D301" s="8"/>
    </row>
    <row r="302" spans="1:4" ht="15.75" thickBot="1" x14ac:dyDescent="0.3">
      <c r="A302" s="19">
        <v>410606</v>
      </c>
      <c r="B302" s="20" t="s">
        <v>210</v>
      </c>
      <c r="C302" s="21"/>
      <c r="D302" s="21"/>
    </row>
    <row r="303" spans="1:4" ht="15.75" thickBot="1" x14ac:dyDescent="0.3">
      <c r="A303" s="9" t="s">
        <v>18</v>
      </c>
      <c r="B303" s="10"/>
      <c r="C303" s="11">
        <f>SUM(C294:C302)</f>
        <v>0</v>
      </c>
      <c r="D303" s="11">
        <f>SUM(D294:D302)</f>
        <v>0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/>
      <c r="D306" s="8"/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/>
      <c r="D309" s="8"/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>
        <v>41070801</v>
      </c>
      <c r="B313" s="7" t="s">
        <v>226</v>
      </c>
      <c r="C313" s="8"/>
      <c r="D313" s="8"/>
    </row>
    <row r="314" spans="1:4" x14ac:dyDescent="0.25">
      <c r="A314" s="6">
        <v>41070802</v>
      </c>
      <c r="B314" s="7" t="s">
        <v>208</v>
      </c>
      <c r="C314" s="8"/>
      <c r="D314" s="8"/>
    </row>
    <row r="315" spans="1:4" x14ac:dyDescent="0.25">
      <c r="A315" s="6">
        <v>41070803</v>
      </c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21"/>
      <c r="D316" s="21"/>
    </row>
    <row r="317" spans="1:4" ht="15.75" thickBot="1" x14ac:dyDescent="0.3">
      <c r="A317" s="9" t="s">
        <v>18</v>
      </c>
      <c r="B317" s="10"/>
      <c r="C317" s="11">
        <f>SUM(C305:C316)</f>
        <v>0</v>
      </c>
      <c r="D317" s="11">
        <f>SUM(D305:D316)</f>
        <v>0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>
        <v>41080801</v>
      </c>
      <c r="B327" s="7" t="s">
        <v>207</v>
      </c>
      <c r="C327" s="8"/>
      <c r="D327" s="8"/>
    </row>
    <row r="328" spans="1:4" x14ac:dyDescent="0.25">
      <c r="A328" s="6">
        <v>41080802</v>
      </c>
      <c r="B328" s="7" t="s">
        <v>208</v>
      </c>
      <c r="C328" s="8"/>
      <c r="D328" s="8"/>
    </row>
    <row r="329" spans="1:4" x14ac:dyDescent="0.25">
      <c r="A329" s="6">
        <v>41080803</v>
      </c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21"/>
      <c r="D330" s="21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/>
      <c r="D333" s="8"/>
    </row>
    <row r="334" spans="1:4" x14ac:dyDescent="0.25">
      <c r="A334" s="6">
        <v>410902</v>
      </c>
      <c r="B334" s="7" t="s">
        <v>87</v>
      </c>
      <c r="C334" s="14">
        <v>1640951.81</v>
      </c>
      <c r="D334" s="14">
        <v>1734346.75</v>
      </c>
    </row>
    <row r="335" spans="1:4" x14ac:dyDescent="0.25">
      <c r="A335" s="6">
        <v>410903</v>
      </c>
      <c r="B335" s="7" t="s">
        <v>88</v>
      </c>
      <c r="C335" s="8"/>
      <c r="D335" s="8"/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74" t="s">
        <v>234</v>
      </c>
      <c r="C338" s="8"/>
      <c r="D338" s="8"/>
    </row>
    <row r="339" spans="1:4" x14ac:dyDescent="0.25">
      <c r="A339" s="6">
        <v>41090501</v>
      </c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>
        <v>41090503</v>
      </c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/>
      <c r="D342" s="8"/>
    </row>
    <row r="343" spans="1:4" ht="15.75" thickBot="1" x14ac:dyDescent="0.3">
      <c r="A343" s="19">
        <v>410907</v>
      </c>
      <c r="B343" s="20" t="s">
        <v>92</v>
      </c>
      <c r="C343" s="21"/>
      <c r="D343" s="21"/>
    </row>
    <row r="344" spans="1:4" ht="15.75" thickBot="1" x14ac:dyDescent="0.3">
      <c r="A344" s="9" t="s">
        <v>18</v>
      </c>
      <c r="B344" s="10"/>
      <c r="C344" s="75">
        <f>SUM(C333:C343)</f>
        <v>1640951.81</v>
      </c>
      <c r="D344" s="75">
        <f>SUM(D333:D343)</f>
        <v>1734346.75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/>
      <c r="D347" s="8"/>
    </row>
    <row r="348" spans="1:4" x14ac:dyDescent="0.25">
      <c r="A348" s="6">
        <v>411003</v>
      </c>
      <c r="B348" s="7" t="s">
        <v>88</v>
      </c>
      <c r="C348" s="8"/>
      <c r="D348" s="8"/>
    </row>
    <row r="349" spans="1:4" x14ac:dyDescent="0.25">
      <c r="A349" s="6">
        <v>411004</v>
      </c>
      <c r="B349" s="7" t="s">
        <v>89</v>
      </c>
      <c r="C349" s="8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>
        <v>41100501</v>
      </c>
      <c r="B351" s="7" t="s">
        <v>226</v>
      </c>
      <c r="C351" s="8"/>
      <c r="D351" s="8"/>
    </row>
    <row r="352" spans="1:4" x14ac:dyDescent="0.25">
      <c r="A352" s="6">
        <v>41100502</v>
      </c>
      <c r="B352" s="7" t="s">
        <v>208</v>
      </c>
      <c r="C352" s="8"/>
      <c r="D352" s="8"/>
    </row>
    <row r="353" spans="1:4" x14ac:dyDescent="0.25">
      <c r="A353" s="6">
        <v>41100503</v>
      </c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/>
      <c r="D354" s="8"/>
    </row>
    <row r="355" spans="1:4" ht="15.75" thickBot="1" x14ac:dyDescent="0.3">
      <c r="A355" s="19">
        <v>411007</v>
      </c>
      <c r="B355" s="20" t="s">
        <v>92</v>
      </c>
      <c r="C355" s="21"/>
      <c r="D355" s="21"/>
    </row>
    <row r="356" spans="1:4" ht="15.75" thickBot="1" x14ac:dyDescent="0.3">
      <c r="A356" s="9" t="s">
        <v>18</v>
      </c>
      <c r="B356" s="10"/>
      <c r="C356" s="11">
        <f>SUM(C346:C355)</f>
        <v>0</v>
      </c>
      <c r="D356" s="11">
        <f>SUM(D346:D355)</f>
        <v>0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>
        <v>11222978.539999999</v>
      </c>
      <c r="D359" s="8">
        <v>3184601.19</v>
      </c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/>
      <c r="D362" s="8"/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>
        <v>41110801</v>
      </c>
      <c r="B366" s="7" t="s">
        <v>207</v>
      </c>
      <c r="C366" s="8"/>
      <c r="D366" s="8"/>
    </row>
    <row r="367" spans="1:4" x14ac:dyDescent="0.25">
      <c r="A367" s="6">
        <v>41110802</v>
      </c>
      <c r="B367" s="7" t="s">
        <v>208</v>
      </c>
      <c r="C367" s="8"/>
      <c r="D367" s="8"/>
    </row>
    <row r="368" spans="1:4" x14ac:dyDescent="0.25">
      <c r="A368" s="6">
        <v>41110803</v>
      </c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21"/>
      <c r="D371" s="21"/>
    </row>
    <row r="372" spans="1:4" ht="15.75" thickBot="1" x14ac:dyDescent="0.3">
      <c r="A372" s="9" t="s">
        <v>18</v>
      </c>
      <c r="B372" s="10"/>
      <c r="C372" s="11">
        <f>SUM(C358:C371)</f>
        <v>11222978.539999999</v>
      </c>
      <c r="D372" s="11">
        <f>SUM(D358:D371)</f>
        <v>3184601.19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/>
      <c r="D375" s="8"/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>
        <v>41120801</v>
      </c>
      <c r="B382" s="7" t="s">
        <v>207</v>
      </c>
      <c r="C382" s="8"/>
      <c r="D382" s="8"/>
    </row>
    <row r="383" spans="1:4" x14ac:dyDescent="0.25">
      <c r="A383" s="6">
        <v>41120802</v>
      </c>
      <c r="B383" s="7" t="s">
        <v>208</v>
      </c>
      <c r="C383" s="8"/>
      <c r="D383" s="8"/>
    </row>
    <row r="384" spans="1:4" x14ac:dyDescent="0.25">
      <c r="A384" s="6">
        <v>41120803</v>
      </c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21"/>
      <c r="D387" s="21"/>
    </row>
    <row r="388" spans="1:4" ht="15.75" thickBot="1" x14ac:dyDescent="0.3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>
        <v>42010601</v>
      </c>
      <c r="B397" s="7" t="s">
        <v>207</v>
      </c>
      <c r="C397" s="8"/>
      <c r="D397" s="8"/>
    </row>
    <row r="398" spans="1:4" x14ac:dyDescent="0.25">
      <c r="A398" s="6">
        <v>42010602</v>
      </c>
      <c r="B398" s="7" t="s">
        <v>208</v>
      </c>
      <c r="C398" s="8"/>
      <c r="D398" s="8"/>
    </row>
    <row r="399" spans="1:4" x14ac:dyDescent="0.25">
      <c r="A399" s="6">
        <v>42010603</v>
      </c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21"/>
      <c r="D401" s="21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>
        <v>42020601</v>
      </c>
      <c r="B410" s="7" t="s">
        <v>207</v>
      </c>
      <c r="C410" s="8"/>
      <c r="D410" s="8"/>
    </row>
    <row r="411" spans="1:4" x14ac:dyDescent="0.25">
      <c r="A411" s="6">
        <v>42020602</v>
      </c>
      <c r="B411" s="7" t="s">
        <v>208</v>
      </c>
      <c r="C411" s="8"/>
      <c r="D411" s="8"/>
    </row>
    <row r="412" spans="1:4" x14ac:dyDescent="0.25">
      <c r="A412" s="6">
        <v>42020603</v>
      </c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21"/>
      <c r="D414" s="21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>
        <v>42030601</v>
      </c>
      <c r="B423" s="7" t="s">
        <v>207</v>
      </c>
      <c r="C423" s="8"/>
      <c r="D423" s="8"/>
    </row>
    <row r="424" spans="1:4" x14ac:dyDescent="0.25">
      <c r="A424" s="6">
        <v>42030602</v>
      </c>
      <c r="B424" s="7" t="s">
        <v>208</v>
      </c>
      <c r="C424" s="8"/>
      <c r="D424" s="8"/>
    </row>
    <row r="425" spans="1:4" x14ac:dyDescent="0.25">
      <c r="A425" s="6">
        <v>42030603</v>
      </c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21"/>
      <c r="D427" s="21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>
        <v>42040601</v>
      </c>
      <c r="B436" s="7" t="s">
        <v>207</v>
      </c>
      <c r="C436" s="8"/>
      <c r="D436" s="8"/>
    </row>
    <row r="437" spans="1:4" x14ac:dyDescent="0.25">
      <c r="A437" s="6">
        <v>42040602</v>
      </c>
      <c r="B437" s="7" t="s">
        <v>208</v>
      </c>
      <c r="C437" s="8"/>
      <c r="D437" s="8"/>
    </row>
    <row r="438" spans="1:4" x14ac:dyDescent="0.25">
      <c r="A438" s="6">
        <v>42040603</v>
      </c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21"/>
      <c r="D440" s="21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>
        <v>42050501</v>
      </c>
      <c r="B448" s="7" t="s">
        <v>207</v>
      </c>
      <c r="C448" s="8"/>
      <c r="D448" s="8"/>
    </row>
    <row r="449" spans="1:4" x14ac:dyDescent="0.25">
      <c r="A449" s="6">
        <v>42050502</v>
      </c>
      <c r="B449" s="7" t="s">
        <v>208</v>
      </c>
      <c r="C449" s="8"/>
      <c r="D449" s="8"/>
    </row>
    <row r="450" spans="1:4" x14ac:dyDescent="0.25">
      <c r="A450" s="6">
        <v>42050503</v>
      </c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21"/>
      <c r="D452" s="21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>
        <v>42060501</v>
      </c>
      <c r="B460" s="7" t="s">
        <v>207</v>
      </c>
      <c r="C460" s="8"/>
      <c r="D460" s="8"/>
    </row>
    <row r="461" spans="1:4" x14ac:dyDescent="0.25">
      <c r="A461" s="6">
        <v>42060502</v>
      </c>
      <c r="B461" s="7" t="s">
        <v>208</v>
      </c>
      <c r="C461" s="8"/>
      <c r="D461" s="8"/>
    </row>
    <row r="462" spans="1:4" x14ac:dyDescent="0.25">
      <c r="A462" s="6">
        <v>42060503</v>
      </c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21"/>
      <c r="D464" s="21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>
        <v>42070501</v>
      </c>
      <c r="B472" s="7" t="s">
        <v>207</v>
      </c>
      <c r="C472" s="8"/>
      <c r="D472" s="8"/>
    </row>
    <row r="473" spans="1:4" x14ac:dyDescent="0.25">
      <c r="A473" s="6">
        <v>42070502</v>
      </c>
      <c r="B473" s="7" t="s">
        <v>208</v>
      </c>
      <c r="C473" s="8"/>
      <c r="D473" s="8"/>
    </row>
    <row r="474" spans="1:4" x14ac:dyDescent="0.25">
      <c r="A474" s="6">
        <v>42070503</v>
      </c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21"/>
      <c r="D476" s="21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>
        <v>42080401</v>
      </c>
      <c r="B483" s="7" t="s">
        <v>207</v>
      </c>
      <c r="C483" s="8"/>
      <c r="D483" s="8"/>
    </row>
    <row r="484" spans="1:4" x14ac:dyDescent="0.25">
      <c r="A484" s="6">
        <v>42080402</v>
      </c>
      <c r="B484" s="7" t="s">
        <v>208</v>
      </c>
      <c r="C484" s="8"/>
      <c r="D484" s="8"/>
    </row>
    <row r="485" spans="1:4" x14ac:dyDescent="0.25">
      <c r="A485" s="6">
        <v>42080403</v>
      </c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21"/>
      <c r="D487" s="21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>
        <v>42090401</v>
      </c>
      <c r="B494" s="7" t="s">
        <v>207</v>
      </c>
      <c r="C494" s="8"/>
      <c r="D494" s="8"/>
    </row>
    <row r="495" spans="1:4" x14ac:dyDescent="0.25">
      <c r="A495" s="6">
        <v>42090402</v>
      </c>
      <c r="B495" s="7" t="s">
        <v>208</v>
      </c>
      <c r="C495" s="8"/>
      <c r="D495" s="8"/>
    </row>
    <row r="496" spans="1:4" x14ac:dyDescent="0.25">
      <c r="A496" s="6">
        <v>42090403</v>
      </c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21"/>
      <c r="D498" s="21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>
        <v>42100801</v>
      </c>
      <c r="B509" s="7" t="s">
        <v>207</v>
      </c>
      <c r="C509" s="8"/>
      <c r="D509" s="8"/>
    </row>
    <row r="510" spans="1:4" x14ac:dyDescent="0.25">
      <c r="A510" s="6">
        <v>42100802</v>
      </c>
      <c r="B510" s="7" t="s">
        <v>208</v>
      </c>
      <c r="C510" s="8"/>
      <c r="D510" s="8"/>
    </row>
    <row r="511" spans="1:4" x14ac:dyDescent="0.25">
      <c r="A511" s="6">
        <v>42100803</v>
      </c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21"/>
      <c r="D512" s="21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>
        <v>42110801</v>
      </c>
      <c r="B523" s="7" t="s">
        <v>207</v>
      </c>
      <c r="C523" s="8"/>
      <c r="D523" s="8"/>
    </row>
    <row r="524" spans="1:4" x14ac:dyDescent="0.25">
      <c r="A524" s="6">
        <v>42110802</v>
      </c>
      <c r="B524" s="7" t="s">
        <v>208</v>
      </c>
      <c r="C524" s="8"/>
      <c r="D524" s="8"/>
    </row>
    <row r="525" spans="1:4" x14ac:dyDescent="0.25">
      <c r="A525" s="6">
        <v>42110803</v>
      </c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21"/>
      <c r="D526" s="21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6">
        <v>42120501</v>
      </c>
      <c r="B534" s="17" t="s">
        <v>207</v>
      </c>
      <c r="C534" s="18"/>
      <c r="D534" s="18"/>
    </row>
    <row r="535" spans="1:4" x14ac:dyDescent="0.25">
      <c r="A535" s="6">
        <v>42120502</v>
      </c>
      <c r="B535" s="17" t="s">
        <v>208</v>
      </c>
      <c r="C535" s="18"/>
      <c r="D535" s="18"/>
    </row>
    <row r="536" spans="1:4" x14ac:dyDescent="0.25">
      <c r="A536" s="6">
        <v>42120503</v>
      </c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21"/>
      <c r="D538" s="21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>
        <v>42130501</v>
      </c>
      <c r="B546" s="7" t="s">
        <v>207</v>
      </c>
      <c r="C546" s="8"/>
      <c r="D546" s="8"/>
    </row>
    <row r="547" spans="1:4" x14ac:dyDescent="0.25">
      <c r="A547" s="6">
        <v>42130502</v>
      </c>
      <c r="B547" s="7" t="s">
        <v>208</v>
      </c>
      <c r="C547" s="8"/>
      <c r="D547" s="8"/>
    </row>
    <row r="548" spans="1:4" x14ac:dyDescent="0.25">
      <c r="A548" s="6">
        <v>42130503</v>
      </c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21"/>
      <c r="D550" s="21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>
        <v>42140801</v>
      </c>
      <c r="B561" s="7" t="s">
        <v>207</v>
      </c>
      <c r="C561" s="8"/>
      <c r="D561" s="8"/>
    </row>
    <row r="562" spans="1:4" x14ac:dyDescent="0.25">
      <c r="A562" s="6">
        <v>42140802</v>
      </c>
      <c r="B562" s="7" t="s">
        <v>208</v>
      </c>
      <c r="C562" s="8"/>
      <c r="D562" s="8"/>
    </row>
    <row r="563" spans="1:4" x14ac:dyDescent="0.25">
      <c r="A563" s="6">
        <v>421408</v>
      </c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21"/>
      <c r="D566" s="21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>
        <v>42150801</v>
      </c>
      <c r="B577" s="7" t="s">
        <v>207</v>
      </c>
      <c r="C577" s="8"/>
      <c r="D577" s="8"/>
    </row>
    <row r="578" spans="1:4" x14ac:dyDescent="0.25">
      <c r="A578" s="6">
        <v>42150802</v>
      </c>
      <c r="B578" s="7" t="s">
        <v>208</v>
      </c>
      <c r="C578" s="8"/>
      <c r="D578" s="8"/>
    </row>
    <row r="579" spans="1:4" x14ac:dyDescent="0.25">
      <c r="A579" s="6">
        <v>42150803</v>
      </c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21"/>
      <c r="D582" s="21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/>
      <c r="D586" s="8"/>
    </row>
    <row r="587" spans="1:4" x14ac:dyDescent="0.25">
      <c r="A587" s="6">
        <v>430102</v>
      </c>
      <c r="B587" s="7" t="s">
        <v>95</v>
      </c>
      <c r="C587" s="8"/>
      <c r="D587" s="8"/>
    </row>
    <row r="588" spans="1:4" x14ac:dyDescent="0.25">
      <c r="A588" s="6">
        <v>430103</v>
      </c>
      <c r="B588" s="7" t="s">
        <v>96</v>
      </c>
      <c r="C588" s="8"/>
      <c r="D588" s="8"/>
    </row>
    <row r="589" spans="1:4" x14ac:dyDescent="0.25">
      <c r="A589" s="6">
        <v>430104</v>
      </c>
      <c r="B589" s="7" t="s">
        <v>97</v>
      </c>
      <c r="C589" s="8"/>
      <c r="D589" s="8"/>
    </row>
    <row r="590" spans="1:4" x14ac:dyDescent="0.25">
      <c r="A590" s="6">
        <v>430105</v>
      </c>
      <c r="B590" s="7" t="s">
        <v>98</v>
      </c>
      <c r="C590" s="8"/>
      <c r="D590" s="8"/>
    </row>
    <row r="591" spans="1:4" x14ac:dyDescent="0.25">
      <c r="A591" s="6">
        <v>430106</v>
      </c>
      <c r="B591" s="7" t="s">
        <v>271</v>
      </c>
      <c r="C591" s="8"/>
      <c r="D591" s="8"/>
    </row>
    <row r="592" spans="1:4" x14ac:dyDescent="0.25">
      <c r="A592" s="6">
        <v>430107</v>
      </c>
      <c r="B592" s="7" t="s">
        <v>100</v>
      </c>
      <c r="C592" s="8">
        <v>682327275.77999997</v>
      </c>
      <c r="D592" s="8">
        <v>530775412</v>
      </c>
    </row>
    <row r="593" spans="1:4" x14ac:dyDescent="0.25">
      <c r="A593" s="6">
        <v>430108</v>
      </c>
      <c r="B593" s="7" t="s">
        <v>101</v>
      </c>
      <c r="C593" s="8"/>
      <c r="D593" s="8"/>
    </row>
    <row r="594" spans="1:4" x14ac:dyDescent="0.25">
      <c r="A594" s="6">
        <v>430109</v>
      </c>
      <c r="B594" s="7" t="s">
        <v>102</v>
      </c>
      <c r="C594" s="8"/>
      <c r="D594" s="8"/>
    </row>
    <row r="595" spans="1:4" x14ac:dyDescent="0.25">
      <c r="A595" s="6">
        <v>430110</v>
      </c>
      <c r="B595" s="7" t="s">
        <v>103</v>
      </c>
      <c r="C595" s="8"/>
      <c r="D595" s="8"/>
    </row>
    <row r="596" spans="1:4" x14ac:dyDescent="0.25">
      <c r="A596" s="6">
        <v>430111</v>
      </c>
      <c r="B596" s="7" t="s">
        <v>104</v>
      </c>
      <c r="C596" s="8"/>
      <c r="D596" s="8"/>
    </row>
    <row r="597" spans="1:4" x14ac:dyDescent="0.25">
      <c r="A597" s="6">
        <v>430112</v>
      </c>
      <c r="B597" s="7" t="s">
        <v>105</v>
      </c>
      <c r="C597" s="8"/>
      <c r="D597" s="8"/>
    </row>
    <row r="598" spans="1:4" x14ac:dyDescent="0.25">
      <c r="A598" s="6">
        <v>430113</v>
      </c>
      <c r="B598" s="7" t="s">
        <v>106</v>
      </c>
      <c r="C598" s="8"/>
      <c r="D598" s="8"/>
    </row>
    <row r="599" spans="1:4" x14ac:dyDescent="0.25">
      <c r="A599" s="6">
        <v>430114</v>
      </c>
      <c r="B599" s="7" t="s">
        <v>107</v>
      </c>
      <c r="C599" s="8"/>
      <c r="D599" s="8"/>
    </row>
    <row r="600" spans="1:4" ht="15.75" thickBot="1" x14ac:dyDescent="0.3">
      <c r="A600" s="19">
        <v>430115</v>
      </c>
      <c r="B600" s="20" t="s">
        <v>108</v>
      </c>
      <c r="C600" s="21"/>
      <c r="D600" s="21"/>
    </row>
    <row r="601" spans="1:4" ht="15.75" thickBot="1" x14ac:dyDescent="0.3">
      <c r="A601" s="9" t="s">
        <v>18</v>
      </c>
      <c r="B601" s="10"/>
      <c r="C601" s="11">
        <f>SUM(C586:C600)</f>
        <v>682327275.77999997</v>
      </c>
      <c r="D601" s="11">
        <f>SUM(D586:D600)</f>
        <v>530775412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/>
      <c r="D603" s="8"/>
    </row>
    <row r="604" spans="1:4" x14ac:dyDescent="0.25">
      <c r="A604" s="6">
        <v>430202</v>
      </c>
      <c r="B604" s="7" t="s">
        <v>95</v>
      </c>
      <c r="C604" s="8"/>
      <c r="D604" s="8"/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>
        <v>67598610.629999995</v>
      </c>
      <c r="D609" s="8">
        <v>92431735.480000004</v>
      </c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/>
      <c r="D611" s="8"/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21"/>
      <c r="D617" s="21"/>
    </row>
    <row r="618" spans="1:4" ht="15.75" thickBot="1" x14ac:dyDescent="0.3">
      <c r="A618" s="9" t="s">
        <v>18</v>
      </c>
      <c r="B618" s="10"/>
      <c r="C618" s="11">
        <f>SUM(C603:C617)</f>
        <v>67598610.629999995</v>
      </c>
      <c r="D618" s="11">
        <f>SUM(D603:D617)</f>
        <v>92431735.480000004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/>
      <c r="D620" s="8"/>
    </row>
    <row r="621" spans="1:4" x14ac:dyDescent="0.25">
      <c r="A621" s="6">
        <v>430302</v>
      </c>
      <c r="B621" s="7" t="s">
        <v>95</v>
      </c>
      <c r="C621" s="8"/>
      <c r="D621" s="8"/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/>
      <c r="D623" s="8"/>
    </row>
    <row r="624" spans="1:4" x14ac:dyDescent="0.25">
      <c r="A624" s="6">
        <v>430305</v>
      </c>
      <c r="B624" s="7" t="s">
        <v>98</v>
      </c>
      <c r="C624" s="8"/>
      <c r="D624" s="8"/>
    </row>
    <row r="625" spans="1:4" x14ac:dyDescent="0.25">
      <c r="A625" s="6">
        <v>430306</v>
      </c>
      <c r="B625" s="7" t="s">
        <v>99</v>
      </c>
      <c r="C625" s="8"/>
      <c r="D625" s="8"/>
    </row>
    <row r="626" spans="1:4" x14ac:dyDescent="0.25">
      <c r="A626" s="6">
        <v>430307</v>
      </c>
      <c r="B626" s="7" t="s">
        <v>100</v>
      </c>
      <c r="C626" s="8"/>
      <c r="D626" s="8"/>
    </row>
    <row r="627" spans="1:4" x14ac:dyDescent="0.25">
      <c r="A627" s="6">
        <v>430308</v>
      </c>
      <c r="B627" s="7" t="s">
        <v>101</v>
      </c>
      <c r="C627" s="8"/>
      <c r="D627" s="8"/>
    </row>
    <row r="628" spans="1:4" x14ac:dyDescent="0.25">
      <c r="A628" s="6">
        <v>430309</v>
      </c>
      <c r="B628" s="7" t="s">
        <v>102</v>
      </c>
      <c r="C628" s="8"/>
      <c r="D628" s="8"/>
    </row>
    <row r="629" spans="1:4" x14ac:dyDescent="0.25">
      <c r="A629" s="6">
        <v>430310</v>
      </c>
      <c r="B629" s="7" t="s">
        <v>103</v>
      </c>
      <c r="C629" s="8"/>
      <c r="D629" s="8"/>
    </row>
    <row r="630" spans="1:4" x14ac:dyDescent="0.25">
      <c r="A630" s="6">
        <v>430311</v>
      </c>
      <c r="B630" s="7" t="s">
        <v>104</v>
      </c>
      <c r="C630" s="8"/>
      <c r="D630" s="8"/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21"/>
      <c r="D634" s="21"/>
    </row>
    <row r="635" spans="1:4" ht="15.75" thickBot="1" x14ac:dyDescent="0.3">
      <c r="A635" s="9" t="s">
        <v>18</v>
      </c>
      <c r="B635" s="10"/>
      <c r="C635" s="11">
        <f>SUM(C620:C634)</f>
        <v>0</v>
      </c>
      <c r="D635" s="11">
        <f>SUM(D620:D634)</f>
        <v>0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8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8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21"/>
      <c r="D651" s="21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/>
      <c r="D654" s="8"/>
    </row>
    <row r="655" spans="1:4" x14ac:dyDescent="0.25">
      <c r="A655" s="6">
        <v>430502</v>
      </c>
      <c r="B655" s="7" t="s">
        <v>95</v>
      </c>
      <c r="C655" s="8"/>
      <c r="D655" s="8"/>
    </row>
    <row r="656" spans="1:4" x14ac:dyDescent="0.25">
      <c r="A656" s="6">
        <v>430503</v>
      </c>
      <c r="B656" s="7" t="s">
        <v>96</v>
      </c>
      <c r="C656" s="8"/>
      <c r="D656" s="8"/>
    </row>
    <row r="657" spans="1:4" x14ac:dyDescent="0.25">
      <c r="A657" s="6">
        <v>430504</v>
      </c>
      <c r="B657" s="7" t="s">
        <v>97</v>
      </c>
      <c r="C657" s="8"/>
      <c r="D657" s="8"/>
    </row>
    <row r="658" spans="1:4" x14ac:dyDescent="0.25">
      <c r="A658" s="6">
        <v>430505</v>
      </c>
      <c r="B658" s="7" t="s">
        <v>98</v>
      </c>
      <c r="C658" s="8"/>
      <c r="D658" s="8"/>
    </row>
    <row r="659" spans="1:4" x14ac:dyDescent="0.25">
      <c r="A659" s="6">
        <v>430506</v>
      </c>
      <c r="B659" s="7" t="s">
        <v>99</v>
      </c>
      <c r="C659" s="8"/>
      <c r="D659" s="8"/>
    </row>
    <row r="660" spans="1:4" x14ac:dyDescent="0.25">
      <c r="A660" s="6">
        <v>430507</v>
      </c>
      <c r="B660" s="7" t="s">
        <v>100</v>
      </c>
      <c r="C660" s="8">
        <v>36972694.189999998</v>
      </c>
      <c r="D660" s="8">
        <v>31006207.309999999</v>
      </c>
    </row>
    <row r="661" spans="1:4" x14ac:dyDescent="0.25">
      <c r="A661" s="6">
        <v>430508</v>
      </c>
      <c r="B661" s="7" t="s">
        <v>101</v>
      </c>
      <c r="C661" s="8"/>
      <c r="D661" s="8"/>
    </row>
    <row r="662" spans="1:4" x14ac:dyDescent="0.25">
      <c r="A662" s="6">
        <v>430509</v>
      </c>
      <c r="B662" s="7" t="s">
        <v>102</v>
      </c>
      <c r="C662" s="8"/>
      <c r="D662" s="8"/>
    </row>
    <row r="663" spans="1:4" x14ac:dyDescent="0.25">
      <c r="A663" s="6">
        <v>430510</v>
      </c>
      <c r="B663" s="7" t="s">
        <v>103</v>
      </c>
      <c r="C663" s="8"/>
      <c r="D663" s="8"/>
    </row>
    <row r="664" spans="1:4" x14ac:dyDescent="0.25">
      <c r="A664" s="6">
        <v>430511</v>
      </c>
      <c r="B664" s="7" t="s">
        <v>104</v>
      </c>
      <c r="C664" s="8"/>
      <c r="D664" s="8"/>
    </row>
    <row r="665" spans="1:4" x14ac:dyDescent="0.25">
      <c r="A665" s="6">
        <v>430512</v>
      </c>
      <c r="B665" s="7" t="s">
        <v>105</v>
      </c>
      <c r="C665" s="8"/>
      <c r="D665" s="8"/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21"/>
      <c r="D668" s="21"/>
    </row>
    <row r="669" spans="1:4" ht="15.75" thickBot="1" x14ac:dyDescent="0.3">
      <c r="A669" s="9" t="s">
        <v>18</v>
      </c>
      <c r="B669" s="10"/>
      <c r="C669" s="11">
        <f>SUM(C654:C668)</f>
        <v>36972694.189999998</v>
      </c>
      <c r="D669" s="11">
        <f>SUM(D654:D668)</f>
        <v>31006207.309999999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/>
      <c r="D671" s="8"/>
    </row>
    <row r="672" spans="1:4" x14ac:dyDescent="0.25">
      <c r="A672" s="6">
        <v>430602</v>
      </c>
      <c r="B672" s="7" t="s">
        <v>95</v>
      </c>
      <c r="C672" s="8"/>
      <c r="D672" s="8"/>
    </row>
    <row r="673" spans="1:4" x14ac:dyDescent="0.25">
      <c r="A673" s="6">
        <v>430603</v>
      </c>
      <c r="B673" s="7" t="s">
        <v>274</v>
      </c>
      <c r="C673" s="8"/>
      <c r="D673" s="8"/>
    </row>
    <row r="674" spans="1:4" x14ac:dyDescent="0.25">
      <c r="A674" s="6">
        <v>430604</v>
      </c>
      <c r="B674" s="7" t="s">
        <v>97</v>
      </c>
      <c r="C674" s="8"/>
      <c r="D674" s="8"/>
    </row>
    <row r="675" spans="1:4" x14ac:dyDescent="0.25">
      <c r="A675" s="6">
        <v>430605</v>
      </c>
      <c r="B675" s="7" t="s">
        <v>98</v>
      </c>
      <c r="C675" s="8"/>
      <c r="D675" s="8"/>
    </row>
    <row r="676" spans="1:4" x14ac:dyDescent="0.25">
      <c r="A676" s="6">
        <v>430606</v>
      </c>
      <c r="B676" s="7" t="s">
        <v>271</v>
      </c>
      <c r="C676" s="8"/>
      <c r="D676" s="8"/>
    </row>
    <row r="677" spans="1:4" x14ac:dyDescent="0.25">
      <c r="A677" s="6">
        <v>430607</v>
      </c>
      <c r="B677" s="7" t="s">
        <v>100</v>
      </c>
      <c r="C677" s="8"/>
      <c r="D677" s="8"/>
    </row>
    <row r="678" spans="1:4" x14ac:dyDescent="0.25">
      <c r="A678" s="6">
        <v>430608</v>
      </c>
      <c r="B678" s="7" t="s">
        <v>101</v>
      </c>
      <c r="C678" s="8"/>
      <c r="D678" s="8"/>
    </row>
    <row r="679" spans="1:4" x14ac:dyDescent="0.25">
      <c r="A679" s="6">
        <v>430609</v>
      </c>
      <c r="B679" s="7" t="s">
        <v>102</v>
      </c>
      <c r="C679" s="8"/>
      <c r="D679" s="8"/>
    </row>
    <row r="680" spans="1:4" x14ac:dyDescent="0.25">
      <c r="A680" s="6">
        <v>430610</v>
      </c>
      <c r="B680" s="7" t="s">
        <v>103</v>
      </c>
      <c r="C680" s="8"/>
      <c r="D680" s="8"/>
    </row>
    <row r="681" spans="1:4" x14ac:dyDescent="0.25">
      <c r="A681" s="6">
        <v>430611</v>
      </c>
      <c r="B681" s="7" t="s">
        <v>104</v>
      </c>
      <c r="C681" s="8"/>
      <c r="D681" s="8"/>
    </row>
    <row r="682" spans="1:4" x14ac:dyDescent="0.25">
      <c r="A682" s="6">
        <v>430612</v>
      </c>
      <c r="B682" s="7" t="s">
        <v>105</v>
      </c>
      <c r="C682" s="8"/>
      <c r="D682" s="8"/>
    </row>
    <row r="683" spans="1:4" x14ac:dyDescent="0.25">
      <c r="A683" s="6">
        <v>430613</v>
      </c>
      <c r="B683" s="7" t="s">
        <v>106</v>
      </c>
      <c r="C683" s="8"/>
      <c r="D683" s="8"/>
    </row>
    <row r="684" spans="1:4" x14ac:dyDescent="0.25">
      <c r="A684" s="6">
        <v>430614</v>
      </c>
      <c r="B684" s="7" t="s">
        <v>107</v>
      </c>
      <c r="C684" s="8"/>
      <c r="D684" s="8"/>
    </row>
    <row r="685" spans="1:4" ht="15.75" thickBot="1" x14ac:dyDescent="0.3">
      <c r="A685" s="19">
        <v>430615</v>
      </c>
      <c r="B685" s="20" t="s">
        <v>108</v>
      </c>
      <c r="C685" s="21"/>
      <c r="D685" s="21"/>
    </row>
    <row r="686" spans="1:4" ht="15.75" thickBot="1" x14ac:dyDescent="0.3">
      <c r="A686" s="9" t="s">
        <v>18</v>
      </c>
      <c r="B686" s="10"/>
      <c r="C686" s="11">
        <f>SUM(C671:C685)</f>
        <v>0</v>
      </c>
      <c r="D686" s="11">
        <f>SUM(D671:D685)</f>
        <v>0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/>
      <c r="D688" s="8"/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/>
    </row>
    <row r="693" spans="1:4" x14ac:dyDescent="0.25">
      <c r="A693" s="6">
        <v>430706</v>
      </c>
      <c r="B693" s="7" t="s">
        <v>99</v>
      </c>
      <c r="C693" s="8"/>
      <c r="D693" s="8"/>
    </row>
    <row r="694" spans="1:4" x14ac:dyDescent="0.25">
      <c r="A694" s="6">
        <v>430707</v>
      </c>
      <c r="B694" s="7" t="s">
        <v>100</v>
      </c>
      <c r="C694" s="8">
        <v>384574536.74000001</v>
      </c>
      <c r="D694" s="8">
        <v>402061028.07999998</v>
      </c>
    </row>
    <row r="695" spans="1:4" x14ac:dyDescent="0.25">
      <c r="A695" s="6">
        <v>430708</v>
      </c>
      <c r="B695" s="7" t="s">
        <v>101</v>
      </c>
      <c r="C695" s="8"/>
      <c r="D695" s="8"/>
    </row>
    <row r="696" spans="1:4" x14ac:dyDescent="0.25">
      <c r="A696" s="6">
        <v>430709</v>
      </c>
      <c r="B696" s="7" t="s">
        <v>102</v>
      </c>
      <c r="C696" s="8"/>
      <c r="D696" s="8"/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/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76"/>
      <c r="D702" s="76"/>
    </row>
    <row r="703" spans="1:4" ht="15.75" thickBot="1" x14ac:dyDescent="0.3">
      <c r="A703" s="9" t="s">
        <v>18</v>
      </c>
      <c r="B703" s="10"/>
      <c r="C703" s="11">
        <f>SUM(C688:C702)</f>
        <v>384574536.74000001</v>
      </c>
      <c r="D703" s="11">
        <f>SUM(D688:D702)</f>
        <v>402061028.07999998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21"/>
      <c r="D719" s="21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/>
      <c r="D727" s="8"/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21"/>
      <c r="D736" s="21"/>
    </row>
    <row r="737" spans="1:4" ht="15.75" thickBot="1" x14ac:dyDescent="0.3">
      <c r="A737" s="9" t="s">
        <v>18</v>
      </c>
      <c r="B737" s="10"/>
      <c r="C737" s="11">
        <f>SUM(C722:C736)</f>
        <v>0</v>
      </c>
      <c r="D737" s="11">
        <f>SUM(D722:D736)</f>
        <v>0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/>
      <c r="D739" s="8"/>
    </row>
    <row r="740" spans="1:4" x14ac:dyDescent="0.25">
      <c r="A740" s="6">
        <v>431002</v>
      </c>
      <c r="B740" s="7" t="s">
        <v>95</v>
      </c>
      <c r="C740" s="8"/>
      <c r="D740" s="8"/>
    </row>
    <row r="741" spans="1:4" x14ac:dyDescent="0.25">
      <c r="A741" s="6">
        <v>431003</v>
      </c>
      <c r="B741" s="7" t="s">
        <v>274</v>
      </c>
      <c r="C741" s="8"/>
      <c r="D741" s="8"/>
    </row>
    <row r="742" spans="1:4" x14ac:dyDescent="0.25">
      <c r="A742" s="6">
        <v>431004</v>
      </c>
      <c r="B742" s="7" t="s">
        <v>97</v>
      </c>
      <c r="C742" s="8"/>
      <c r="D742" s="8"/>
    </row>
    <row r="743" spans="1:4" x14ac:dyDescent="0.25">
      <c r="A743" s="6">
        <v>431005</v>
      </c>
      <c r="B743" s="7" t="s">
        <v>98</v>
      </c>
      <c r="C743" s="8"/>
      <c r="D743" s="8"/>
    </row>
    <row r="744" spans="1:4" x14ac:dyDescent="0.25">
      <c r="A744" s="6">
        <v>431006</v>
      </c>
      <c r="B744" s="7" t="s">
        <v>99</v>
      </c>
      <c r="C744" s="8"/>
      <c r="D744" s="8"/>
    </row>
    <row r="745" spans="1:4" x14ac:dyDescent="0.25">
      <c r="A745" s="6">
        <v>431007</v>
      </c>
      <c r="B745" s="7" t="s">
        <v>100</v>
      </c>
      <c r="C745" s="8">
        <v>212310164.80000001</v>
      </c>
      <c r="D745" s="8">
        <v>226663052.27000001</v>
      </c>
    </row>
    <row r="746" spans="1:4" x14ac:dyDescent="0.25">
      <c r="A746" s="6">
        <v>431008</v>
      </c>
      <c r="B746" s="7" t="s">
        <v>101</v>
      </c>
      <c r="C746" s="8"/>
      <c r="D746" s="8"/>
    </row>
    <row r="747" spans="1:4" x14ac:dyDescent="0.25">
      <c r="A747" s="6">
        <v>431009</v>
      </c>
      <c r="B747" s="7" t="s">
        <v>102</v>
      </c>
      <c r="C747" s="8"/>
      <c r="D747" s="8"/>
    </row>
    <row r="748" spans="1:4" x14ac:dyDescent="0.25">
      <c r="A748" s="6">
        <v>431010</v>
      </c>
      <c r="B748" s="7" t="s">
        <v>103</v>
      </c>
      <c r="C748" s="8"/>
      <c r="D748" s="8"/>
    </row>
    <row r="749" spans="1:4" x14ac:dyDescent="0.25">
      <c r="A749" s="6">
        <v>431011</v>
      </c>
      <c r="B749" s="7" t="s">
        <v>104</v>
      </c>
      <c r="C749" s="8"/>
      <c r="D749" s="8"/>
    </row>
    <row r="750" spans="1:4" x14ac:dyDescent="0.25">
      <c r="A750" s="6">
        <v>431012</v>
      </c>
      <c r="B750" s="7" t="s">
        <v>105</v>
      </c>
      <c r="C750" s="8"/>
      <c r="D750" s="8"/>
    </row>
    <row r="751" spans="1:4" x14ac:dyDescent="0.25">
      <c r="A751" s="6">
        <v>431013</v>
      </c>
      <c r="B751" s="7" t="s">
        <v>106</v>
      </c>
      <c r="C751" s="8"/>
      <c r="D751" s="8"/>
    </row>
    <row r="752" spans="1:4" x14ac:dyDescent="0.25">
      <c r="A752" s="6">
        <v>431014</v>
      </c>
      <c r="B752" s="7" t="s">
        <v>107</v>
      </c>
      <c r="C752" s="8"/>
      <c r="D752" s="8"/>
    </row>
    <row r="753" spans="1:4" ht="15.75" thickBot="1" x14ac:dyDescent="0.3">
      <c r="A753" s="19">
        <v>431015</v>
      </c>
      <c r="B753" s="20" t="s">
        <v>108</v>
      </c>
      <c r="C753" s="21"/>
      <c r="D753" s="21"/>
    </row>
    <row r="754" spans="1:4" ht="15.75" thickBot="1" x14ac:dyDescent="0.3">
      <c r="A754" s="9" t="s">
        <v>18</v>
      </c>
      <c r="B754" s="10"/>
      <c r="C754" s="11">
        <f>SUM(C739:C753)</f>
        <v>212310164.80000001</v>
      </c>
      <c r="D754" s="11">
        <f>SUM(D739:D753)</f>
        <v>226663052.27000001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/>
      <c r="D756" s="8"/>
    </row>
    <row r="757" spans="1:4" x14ac:dyDescent="0.25">
      <c r="A757" s="6">
        <v>431102</v>
      </c>
      <c r="B757" s="7" t="s">
        <v>95</v>
      </c>
      <c r="C757" s="8"/>
      <c r="D757" s="8"/>
    </row>
    <row r="758" spans="1:4" x14ac:dyDescent="0.25">
      <c r="A758" s="6">
        <v>431103</v>
      </c>
      <c r="B758" s="7" t="s">
        <v>274</v>
      </c>
      <c r="C758" s="8"/>
      <c r="D758" s="8"/>
    </row>
    <row r="759" spans="1:4" x14ac:dyDescent="0.25">
      <c r="A759" s="6">
        <v>431104</v>
      </c>
      <c r="B759" s="7" t="s">
        <v>97</v>
      </c>
      <c r="C759" s="8"/>
      <c r="D759" s="8"/>
    </row>
    <row r="760" spans="1:4" x14ac:dyDescent="0.25">
      <c r="A760" s="6">
        <v>431105</v>
      </c>
      <c r="B760" s="7" t="s">
        <v>98</v>
      </c>
      <c r="C760" s="8"/>
      <c r="D760" s="8"/>
    </row>
    <row r="761" spans="1:4" x14ac:dyDescent="0.25">
      <c r="A761" s="6">
        <v>431106</v>
      </c>
      <c r="B761" s="7" t="s">
        <v>99</v>
      </c>
      <c r="C761" s="8"/>
      <c r="D761" s="8"/>
    </row>
    <row r="762" spans="1:4" x14ac:dyDescent="0.25">
      <c r="A762" s="6">
        <v>431107</v>
      </c>
      <c r="B762" s="7" t="s">
        <v>100</v>
      </c>
      <c r="C762" s="8">
        <v>169216305.18000001</v>
      </c>
      <c r="D762" s="8">
        <v>147255129.09999999</v>
      </c>
    </row>
    <row r="763" spans="1:4" x14ac:dyDescent="0.25">
      <c r="A763" s="6">
        <v>431108</v>
      </c>
      <c r="B763" s="7" t="s">
        <v>101</v>
      </c>
      <c r="C763" s="8"/>
      <c r="D763" s="8"/>
    </row>
    <row r="764" spans="1:4" x14ac:dyDescent="0.25">
      <c r="A764" s="6">
        <v>431109</v>
      </c>
      <c r="B764" s="7" t="s">
        <v>102</v>
      </c>
      <c r="C764" s="8"/>
      <c r="D764" s="8"/>
    </row>
    <row r="765" spans="1:4" x14ac:dyDescent="0.25">
      <c r="A765" s="6">
        <v>431110</v>
      </c>
      <c r="B765" s="7" t="s">
        <v>103</v>
      </c>
      <c r="C765" s="8"/>
      <c r="D765" s="8"/>
    </row>
    <row r="766" spans="1:4" x14ac:dyDescent="0.25">
      <c r="A766" s="6">
        <v>431111</v>
      </c>
      <c r="B766" s="7" t="s">
        <v>104</v>
      </c>
      <c r="C766" s="8"/>
      <c r="D766" s="8"/>
    </row>
    <row r="767" spans="1:4" x14ac:dyDescent="0.25">
      <c r="A767" s="6">
        <v>431112</v>
      </c>
      <c r="B767" s="7" t="s">
        <v>105</v>
      </c>
      <c r="C767" s="8"/>
      <c r="D767" s="8"/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21"/>
      <c r="D770" s="21"/>
    </row>
    <row r="771" spans="1:4" ht="15.75" thickBot="1" x14ac:dyDescent="0.3">
      <c r="A771" s="9" t="s">
        <v>18</v>
      </c>
      <c r="B771" s="10"/>
      <c r="C771" s="11">
        <f>SUM(C756:C770)</f>
        <v>169216305.18000001</v>
      </c>
      <c r="D771" s="11">
        <f>SUM(D756:D770)</f>
        <v>147255129.09999999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/>
      <c r="D773" s="8"/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/>
      <c r="D775" s="8"/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/>
      <c r="D777" s="8"/>
    </row>
    <row r="778" spans="1:4" x14ac:dyDescent="0.25">
      <c r="A778" s="6">
        <v>431206</v>
      </c>
      <c r="B778" s="7" t="s">
        <v>99</v>
      </c>
      <c r="C778" s="8"/>
      <c r="D778" s="8"/>
    </row>
    <row r="779" spans="1:4" x14ac:dyDescent="0.25">
      <c r="A779" s="6">
        <v>431207</v>
      </c>
      <c r="B779" s="7" t="s">
        <v>100</v>
      </c>
      <c r="C779" s="8">
        <v>95671795.609999999</v>
      </c>
      <c r="D779" s="8">
        <v>204386086.96000001</v>
      </c>
    </row>
    <row r="780" spans="1:4" x14ac:dyDescent="0.25">
      <c r="A780" s="6">
        <v>431208</v>
      </c>
      <c r="B780" s="7" t="s">
        <v>101</v>
      </c>
      <c r="C780" s="8"/>
      <c r="D780" s="8"/>
    </row>
    <row r="781" spans="1:4" x14ac:dyDescent="0.25">
      <c r="A781" s="6">
        <v>431209</v>
      </c>
      <c r="B781" s="7" t="s">
        <v>102</v>
      </c>
      <c r="C781" s="8"/>
      <c r="D781" s="8"/>
    </row>
    <row r="782" spans="1:4" x14ac:dyDescent="0.25">
      <c r="A782" s="6">
        <v>431210</v>
      </c>
      <c r="B782" s="7" t="s">
        <v>103</v>
      </c>
      <c r="C782" s="8"/>
      <c r="D782" s="8"/>
    </row>
    <row r="783" spans="1:4" x14ac:dyDescent="0.25">
      <c r="A783" s="6">
        <v>431211</v>
      </c>
      <c r="B783" s="7" t="s">
        <v>104</v>
      </c>
      <c r="C783" s="8"/>
      <c r="D783" s="8"/>
    </row>
    <row r="784" spans="1:4" x14ac:dyDescent="0.25">
      <c r="A784" s="6">
        <v>431212</v>
      </c>
      <c r="B784" s="7" t="s">
        <v>105</v>
      </c>
      <c r="C784" s="8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21"/>
      <c r="D787" s="21"/>
    </row>
    <row r="788" spans="1:4" ht="15.75" thickBot="1" x14ac:dyDescent="0.3">
      <c r="A788" s="9" t="s">
        <v>18</v>
      </c>
      <c r="B788" s="10"/>
      <c r="C788" s="11">
        <f>SUM(C773:C787)</f>
        <v>95671795.609999999</v>
      </c>
      <c r="D788" s="11">
        <f>SUM(D773:D787)</f>
        <v>204386086.96000001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/>
      <c r="D790" s="8"/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/>
    </row>
    <row r="795" spans="1:4" x14ac:dyDescent="0.25">
      <c r="A795" s="6">
        <v>431306</v>
      </c>
      <c r="B795" s="7" t="s">
        <v>99</v>
      </c>
      <c r="C795" s="18"/>
      <c r="D795" s="18"/>
    </row>
    <row r="796" spans="1:4" x14ac:dyDescent="0.25">
      <c r="A796" s="6">
        <v>431307</v>
      </c>
      <c r="B796" s="7" t="s">
        <v>100</v>
      </c>
      <c r="C796" s="8">
        <v>64002850.789999999</v>
      </c>
      <c r="D796" s="8">
        <v>71028732.390000001</v>
      </c>
    </row>
    <row r="797" spans="1:4" x14ac:dyDescent="0.25">
      <c r="A797" s="6">
        <v>431308</v>
      </c>
      <c r="B797" s="7" t="s">
        <v>101</v>
      </c>
      <c r="C797" s="14"/>
      <c r="D797" s="14"/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21"/>
      <c r="D804" s="21"/>
    </row>
    <row r="805" spans="1:4" x14ac:dyDescent="0.25">
      <c r="A805" s="38" t="s">
        <v>18</v>
      </c>
      <c r="B805" s="39"/>
      <c r="C805" s="40">
        <f>SUM(C790:C804)</f>
        <v>64002850.789999999</v>
      </c>
      <c r="D805" s="40">
        <f>SUM(D790:D804)</f>
        <v>71028732.390000001</v>
      </c>
    </row>
    <row r="806" spans="1:4" x14ac:dyDescent="0.25">
      <c r="A806" s="41">
        <v>4314</v>
      </c>
      <c r="B806" s="42" t="s">
        <v>281</v>
      </c>
      <c r="C806" s="43"/>
      <c r="D806" s="43"/>
    </row>
    <row r="807" spans="1:4" ht="15.75" thickBot="1" x14ac:dyDescent="0.3">
      <c r="A807" s="44">
        <v>431401</v>
      </c>
      <c r="B807" s="35" t="s">
        <v>282</v>
      </c>
      <c r="C807" s="43"/>
      <c r="D807" s="43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21"/>
      <c r="D825" s="21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21"/>
      <c r="D842" s="21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21"/>
      <c r="D859" s="21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21"/>
      <c r="D876" s="21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21"/>
      <c r="D893" s="21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21"/>
      <c r="D910" s="21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21"/>
      <c r="D927" s="21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21"/>
      <c r="D944" s="21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5">
        <v>440915</v>
      </c>
      <c r="B961" s="20" t="s">
        <v>108</v>
      </c>
      <c r="C961" s="21"/>
      <c r="D961" s="21"/>
    </row>
    <row r="962" spans="1:4" ht="15.75" thickBot="1" x14ac:dyDescent="0.3">
      <c r="A962" s="46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21"/>
      <c r="D978" s="21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21"/>
      <c r="D995" s="21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21"/>
      <c r="D1012" s="21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21"/>
      <c r="D1029" s="21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21"/>
      <c r="D1046" s="21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21"/>
      <c r="D1063" s="21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21"/>
      <c r="D1080" s="21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7">
        <v>4417</v>
      </c>
      <c r="B1082" s="48" t="s">
        <v>281</v>
      </c>
      <c r="C1082" s="34"/>
      <c r="D1082" s="34"/>
    </row>
    <row r="1083" spans="1:4" ht="15.75" thickBot="1" x14ac:dyDescent="0.3">
      <c r="A1083" s="49">
        <v>441701</v>
      </c>
      <c r="B1083" s="50" t="s">
        <v>291</v>
      </c>
      <c r="C1083" s="51"/>
      <c r="D1083" s="51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/>
      <c r="D1087" s="8"/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>
        <v>10253722.039999999</v>
      </c>
      <c r="D1092" s="8">
        <v>11677357.609999999</v>
      </c>
    </row>
    <row r="1093" spans="1:4" x14ac:dyDescent="0.25">
      <c r="A1093" s="6">
        <v>450106</v>
      </c>
      <c r="B1093" s="7" t="s">
        <v>300</v>
      </c>
      <c r="C1093" s="8"/>
      <c r="D1093" s="8"/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/>
      <c r="D1095" s="8"/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/>
      <c r="D1097" s="8"/>
    </row>
    <row r="1098" spans="1:4" x14ac:dyDescent="0.25">
      <c r="A1098" s="6">
        <v>450109</v>
      </c>
      <c r="B1098" s="7" t="s">
        <v>305</v>
      </c>
      <c r="C1098" s="8"/>
      <c r="D1098" s="8"/>
    </row>
    <row r="1099" spans="1:4" x14ac:dyDescent="0.25">
      <c r="A1099" s="6">
        <v>450110</v>
      </c>
      <c r="B1099" s="7" t="s">
        <v>306</v>
      </c>
      <c r="C1099" s="8"/>
      <c r="D1099" s="8"/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18"/>
      <c r="D1101" s="18"/>
    </row>
    <row r="1102" spans="1:4" ht="15.75" thickBot="1" x14ac:dyDescent="0.3">
      <c r="A1102" s="9" t="s">
        <v>18</v>
      </c>
      <c r="B1102" s="10"/>
      <c r="C1102" s="11">
        <f>SUM(C1087:C1101)</f>
        <v>10253722.039999999</v>
      </c>
      <c r="D1102" s="11">
        <f>SUM(D1087:D1101)</f>
        <v>11677357.609999999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>
        <v>51719.13</v>
      </c>
      <c r="D1109" s="8">
        <v>38657</v>
      </c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/>
      <c r="D1111" s="8">
        <v>2195883.17</v>
      </c>
    </row>
    <row r="1112" spans="1:4" ht="15.75" thickBot="1" x14ac:dyDescent="0.3">
      <c r="A1112" s="16">
        <v>450310</v>
      </c>
      <c r="B1112" s="17" t="s">
        <v>38</v>
      </c>
      <c r="C1112" s="18">
        <v>12863021.199999999</v>
      </c>
      <c r="D1112" s="18"/>
    </row>
    <row r="1113" spans="1:4" ht="15.75" thickBot="1" x14ac:dyDescent="0.3">
      <c r="A1113" s="9" t="s">
        <v>18</v>
      </c>
      <c r="B1113" s="10"/>
      <c r="C1113" s="11">
        <f>SUM(C1108:C1112)</f>
        <v>12914740.33</v>
      </c>
      <c r="D1113" s="11">
        <f>SUM(D1108:D1112)</f>
        <v>2234540.17</v>
      </c>
    </row>
    <row r="1114" spans="1:4" ht="15.75" thickBot="1" x14ac:dyDescent="0.3">
      <c r="A1114" s="27"/>
      <c r="B1114" s="20"/>
      <c r="C1114" s="28"/>
      <c r="D1114" s="28"/>
    </row>
    <row r="1115" spans="1:4" ht="15.75" thickBot="1" x14ac:dyDescent="0.3">
      <c r="A1115" s="29" t="s">
        <v>315</v>
      </c>
      <c r="B1115" s="30"/>
      <c r="C1115" s="3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1796739972.5599997</v>
      </c>
      <c r="D1115" s="3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1757257265.4099998</v>
      </c>
    </row>
    <row r="1116" spans="1:4" x14ac:dyDescent="0.25">
      <c r="A1116" s="52"/>
      <c r="B1116" s="53"/>
      <c r="C1116" s="34"/>
      <c r="D1116" s="34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/>
      <c r="D1120" s="8"/>
    </row>
    <row r="1121" spans="1:4" x14ac:dyDescent="0.25">
      <c r="A1121" s="6">
        <v>510102</v>
      </c>
      <c r="B1121" s="7" t="s">
        <v>319</v>
      </c>
      <c r="C1121" s="8">
        <v>22859250.969999999</v>
      </c>
      <c r="D1121" s="8">
        <v>21243756.649999999</v>
      </c>
    </row>
    <row r="1122" spans="1:4" x14ac:dyDescent="0.25">
      <c r="A1122" s="6">
        <v>510103</v>
      </c>
      <c r="B1122" s="7" t="s">
        <v>320</v>
      </c>
      <c r="C1122" s="8"/>
      <c r="D1122" s="8"/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21"/>
      <c r="D1124" s="21"/>
    </row>
    <row r="1125" spans="1:4" ht="15.75" thickBot="1" x14ac:dyDescent="0.3">
      <c r="A1125" s="9" t="s">
        <v>18</v>
      </c>
      <c r="B1125" s="10"/>
      <c r="C1125" s="11">
        <f>SUM(C1120:C1124)</f>
        <v>22859250.969999999</v>
      </c>
      <c r="D1125" s="11">
        <f>SUM(D1120:D1124)</f>
        <v>21243756.649999999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>
        <v>51020301</v>
      </c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>
        <v>51020303</v>
      </c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/>
      <c r="D1136" s="8"/>
    </row>
    <row r="1137" spans="1:4" x14ac:dyDescent="0.25">
      <c r="A1137" s="6">
        <v>510302</v>
      </c>
      <c r="B1137" s="7" t="s">
        <v>204</v>
      </c>
      <c r="C1137" s="8"/>
      <c r="D1137" s="8"/>
    </row>
    <row r="1138" spans="1:4" x14ac:dyDescent="0.25">
      <c r="A1138" s="6">
        <v>510303</v>
      </c>
      <c r="B1138" s="7" t="s">
        <v>87</v>
      </c>
      <c r="C1138" s="8"/>
      <c r="D1138" s="8"/>
    </row>
    <row r="1139" spans="1:4" x14ac:dyDescent="0.25">
      <c r="A1139" s="6">
        <v>510304</v>
      </c>
      <c r="B1139" s="7" t="s">
        <v>88</v>
      </c>
      <c r="C1139" s="8"/>
      <c r="D1139" s="8"/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>
        <v>51030601</v>
      </c>
      <c r="B1142" s="7" t="s">
        <v>207</v>
      </c>
      <c r="C1142" s="8"/>
      <c r="D1142" s="8"/>
    </row>
    <row r="1143" spans="1:4" x14ac:dyDescent="0.25">
      <c r="A1143" s="6">
        <v>51030602</v>
      </c>
      <c r="B1143" s="7" t="s">
        <v>208</v>
      </c>
      <c r="C1143" s="8"/>
      <c r="D1143" s="8"/>
    </row>
    <row r="1144" spans="1:4" x14ac:dyDescent="0.25">
      <c r="A1144" s="6">
        <v>51030603</v>
      </c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/>
      <c r="D1145" s="8"/>
    </row>
    <row r="1146" spans="1:4" ht="15.75" thickBot="1" x14ac:dyDescent="0.3">
      <c r="A1146" s="19">
        <v>510308</v>
      </c>
      <c r="B1146" s="20" t="s">
        <v>210</v>
      </c>
      <c r="C1146" s="21"/>
      <c r="D1146" s="21"/>
    </row>
    <row r="1147" spans="1:4" ht="15.75" thickBot="1" x14ac:dyDescent="0.3">
      <c r="A1147" s="9" t="s">
        <v>18</v>
      </c>
      <c r="B1147" s="10"/>
      <c r="C1147" s="11">
        <f>SUM(C1136:C1146)</f>
        <v>0</v>
      </c>
      <c r="D1147" s="11">
        <f>SUM(D1136:D1146)</f>
        <v>0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14"/>
      <c r="D1149" s="14"/>
    </row>
    <row r="1150" spans="1:4" x14ac:dyDescent="0.25">
      <c r="A1150" s="6">
        <v>510402</v>
      </c>
      <c r="B1150" s="7" t="s">
        <v>88</v>
      </c>
      <c r="C1150" s="8"/>
      <c r="D1150" s="8"/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>
        <v>51040401</v>
      </c>
      <c r="B1153" s="7" t="s">
        <v>207</v>
      </c>
      <c r="C1153" s="8"/>
      <c r="D1153" s="8"/>
    </row>
    <row r="1154" spans="1:4" x14ac:dyDescent="0.25">
      <c r="A1154" s="6">
        <v>51040402</v>
      </c>
      <c r="B1154" s="7" t="s">
        <v>208</v>
      </c>
      <c r="C1154" s="8"/>
      <c r="D1154" s="8"/>
    </row>
    <row r="1155" spans="1:4" x14ac:dyDescent="0.25">
      <c r="A1155" s="6">
        <v>51040403</v>
      </c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/>
      <c r="D1156" s="8"/>
    </row>
    <row r="1157" spans="1:4" ht="15.75" thickBot="1" x14ac:dyDescent="0.3">
      <c r="A1157" s="19">
        <v>510406</v>
      </c>
      <c r="B1157" s="20" t="s">
        <v>210</v>
      </c>
      <c r="C1157" s="21"/>
      <c r="D1157" s="21"/>
    </row>
    <row r="1158" spans="1:4" ht="15.75" thickBot="1" x14ac:dyDescent="0.3">
      <c r="A1158" s="9" t="s">
        <v>18</v>
      </c>
      <c r="B1158" s="10"/>
      <c r="C1158" s="11">
        <f>SUM(C1149:C1157)</f>
        <v>0</v>
      </c>
      <c r="D1158" s="11">
        <f>SUM(D1149:D1157)</f>
        <v>0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14"/>
      <c r="D1160" s="14"/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>
        <v>51050401</v>
      </c>
      <c r="B1164" s="7" t="s">
        <v>207</v>
      </c>
      <c r="C1164" s="8"/>
      <c r="D1164" s="8"/>
    </row>
    <row r="1165" spans="1:4" x14ac:dyDescent="0.25">
      <c r="A1165" s="6">
        <v>51050402</v>
      </c>
      <c r="B1165" s="7" t="s">
        <v>208</v>
      </c>
      <c r="C1165" s="8"/>
      <c r="D1165" s="8"/>
    </row>
    <row r="1166" spans="1:4" x14ac:dyDescent="0.25">
      <c r="A1166" s="6">
        <v>51050403</v>
      </c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/>
      <c r="D1167" s="8"/>
    </row>
    <row r="1168" spans="1:4" ht="15.75" thickBot="1" x14ac:dyDescent="0.3">
      <c r="A1168" s="19">
        <v>510506</v>
      </c>
      <c r="B1168" s="20" t="s">
        <v>210</v>
      </c>
      <c r="C1168" s="21"/>
      <c r="D1168" s="21"/>
    </row>
    <row r="1169" spans="1:4" ht="15.75" thickBot="1" x14ac:dyDescent="0.3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14"/>
      <c r="D1172" s="14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>
        <v>51060501</v>
      </c>
      <c r="B1176" s="7" t="s">
        <v>207</v>
      </c>
      <c r="C1176" s="8"/>
      <c r="D1176" s="8"/>
    </row>
    <row r="1177" spans="1:4" x14ac:dyDescent="0.25">
      <c r="A1177" s="6">
        <v>51060502</v>
      </c>
      <c r="B1177" s="7" t="s">
        <v>208</v>
      </c>
      <c r="C1177" s="8"/>
      <c r="D1177" s="8"/>
    </row>
    <row r="1178" spans="1:4" x14ac:dyDescent="0.25">
      <c r="A1178" s="6">
        <v>51060503</v>
      </c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/>
      <c r="D1183" s="8"/>
    </row>
    <row r="1184" spans="1:4" x14ac:dyDescent="0.25">
      <c r="A1184" s="6">
        <v>510702</v>
      </c>
      <c r="B1184" s="7" t="s">
        <v>87</v>
      </c>
      <c r="C1184" s="8"/>
      <c r="D1184" s="8"/>
    </row>
    <row r="1185" spans="1:4" x14ac:dyDescent="0.25">
      <c r="A1185" s="6">
        <v>510703</v>
      </c>
      <c r="B1185" s="7" t="s">
        <v>88</v>
      </c>
      <c r="C1185" s="8"/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>
        <v>51070501</v>
      </c>
      <c r="B1188" s="7" t="s">
        <v>207</v>
      </c>
      <c r="C1188" s="8"/>
      <c r="D1188" s="8"/>
    </row>
    <row r="1189" spans="1:4" x14ac:dyDescent="0.25">
      <c r="A1189" s="6">
        <v>51070502</v>
      </c>
      <c r="B1189" s="7" t="s">
        <v>208</v>
      </c>
      <c r="C1189" s="8"/>
      <c r="D1189" s="8"/>
    </row>
    <row r="1190" spans="1:4" x14ac:dyDescent="0.25">
      <c r="A1190" s="6">
        <v>51070503</v>
      </c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/>
      <c r="D1191" s="8"/>
    </row>
    <row r="1192" spans="1:4" ht="15.75" thickBot="1" x14ac:dyDescent="0.3">
      <c r="A1192" s="19">
        <v>510707</v>
      </c>
      <c r="B1192" s="20" t="s">
        <v>210</v>
      </c>
      <c r="C1192" s="21"/>
      <c r="D1192" s="21"/>
    </row>
    <row r="1193" spans="1:4" ht="15.75" thickBot="1" x14ac:dyDescent="0.3">
      <c r="A1193" s="9" t="s">
        <v>18</v>
      </c>
      <c r="B1193" s="10"/>
      <c r="C1193" s="11">
        <f>SUM(C1183:C1192)</f>
        <v>0</v>
      </c>
      <c r="D1193" s="11">
        <f>SUM(D1183:D1192)</f>
        <v>0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>
        <v>51080501</v>
      </c>
      <c r="B1200" s="7" t="s">
        <v>207</v>
      </c>
      <c r="C1200" s="8"/>
      <c r="D1200" s="8"/>
    </row>
    <row r="1201" spans="1:4" x14ac:dyDescent="0.25">
      <c r="A1201" s="6">
        <v>51080502</v>
      </c>
      <c r="B1201" s="7" t="s">
        <v>208</v>
      </c>
      <c r="C1201" s="8"/>
      <c r="D1201" s="8"/>
    </row>
    <row r="1202" spans="1:4" x14ac:dyDescent="0.25">
      <c r="A1202" s="6">
        <v>51080503</v>
      </c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21"/>
      <c r="D1204" s="21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/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>
        <v>51090501</v>
      </c>
      <c r="B1212" s="7" t="s">
        <v>207</v>
      </c>
      <c r="C1212" s="8"/>
      <c r="D1212" s="8"/>
    </row>
    <row r="1213" spans="1:4" x14ac:dyDescent="0.25">
      <c r="A1213" s="6">
        <v>51090502</v>
      </c>
      <c r="B1213" s="7" t="s">
        <v>208</v>
      </c>
      <c r="C1213" s="8"/>
      <c r="D1213" s="8"/>
    </row>
    <row r="1214" spans="1:4" x14ac:dyDescent="0.25">
      <c r="A1214" s="6">
        <v>51090503</v>
      </c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21"/>
      <c r="D1216" s="21"/>
    </row>
    <row r="1217" spans="1:4" ht="15.75" thickBot="1" x14ac:dyDescent="0.3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>
        <v>51100501</v>
      </c>
      <c r="B1224" s="7" t="s">
        <v>207</v>
      </c>
      <c r="C1224" s="8"/>
      <c r="D1224" s="8"/>
    </row>
    <row r="1225" spans="1:4" x14ac:dyDescent="0.25">
      <c r="A1225" s="6">
        <v>51100502</v>
      </c>
      <c r="B1225" s="7" t="s">
        <v>208</v>
      </c>
      <c r="C1225" s="8"/>
      <c r="D1225" s="8"/>
    </row>
    <row r="1226" spans="1:4" x14ac:dyDescent="0.25">
      <c r="A1226" s="6">
        <v>51100503</v>
      </c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21"/>
      <c r="D1228" s="21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/>
      <c r="D1232" s="8"/>
    </row>
    <row r="1233" spans="1:4" x14ac:dyDescent="0.25">
      <c r="A1233" s="6">
        <v>511103</v>
      </c>
      <c r="B1233" s="7" t="s">
        <v>334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>
        <v>51110501</v>
      </c>
      <c r="B1236" s="7" t="s">
        <v>207</v>
      </c>
      <c r="C1236" s="8"/>
      <c r="D1236" s="8"/>
    </row>
    <row r="1237" spans="1:4" x14ac:dyDescent="0.25">
      <c r="A1237" s="6">
        <v>51110502</v>
      </c>
      <c r="B1237" s="7" t="s">
        <v>208</v>
      </c>
      <c r="C1237" s="8"/>
      <c r="D1237" s="8"/>
    </row>
    <row r="1238" spans="1:4" x14ac:dyDescent="0.25">
      <c r="A1238" s="6">
        <v>51110503</v>
      </c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21"/>
      <c r="D1240" s="21"/>
    </row>
    <row r="1241" spans="1:4" ht="15.75" thickBot="1" x14ac:dyDescent="0.3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54">
        <v>511201</v>
      </c>
      <c r="B1243" s="7" t="s">
        <v>86</v>
      </c>
      <c r="C1243" s="14"/>
      <c r="D1243" s="14"/>
    </row>
    <row r="1244" spans="1:4" x14ac:dyDescent="0.25">
      <c r="A1244" s="54">
        <v>511202</v>
      </c>
      <c r="B1244" s="7" t="s">
        <v>87</v>
      </c>
      <c r="C1244" s="14">
        <v>2401667.31</v>
      </c>
      <c r="D1244" s="14">
        <v>1640951.81</v>
      </c>
    </row>
    <row r="1245" spans="1:4" x14ac:dyDescent="0.25">
      <c r="A1245" s="54">
        <v>511203</v>
      </c>
      <c r="B1245" s="7" t="s">
        <v>334</v>
      </c>
      <c r="C1245" s="14"/>
      <c r="D1245" s="14"/>
    </row>
    <row r="1246" spans="1:4" x14ac:dyDescent="0.25">
      <c r="A1246" s="54">
        <v>511204</v>
      </c>
      <c r="B1246" s="7" t="s">
        <v>89</v>
      </c>
      <c r="C1246" s="14"/>
      <c r="D1246" s="14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>
        <v>51120501</v>
      </c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>
        <v>51120503</v>
      </c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/>
      <c r="D1251" s="8"/>
    </row>
    <row r="1252" spans="1:4" ht="15.75" thickBot="1" x14ac:dyDescent="0.3">
      <c r="A1252" s="16">
        <v>511207</v>
      </c>
      <c r="B1252" s="20" t="s">
        <v>92</v>
      </c>
      <c r="C1252" s="18"/>
      <c r="D1252" s="18"/>
    </row>
    <row r="1253" spans="1:4" ht="15.75" thickBot="1" x14ac:dyDescent="0.3">
      <c r="A1253" s="9" t="s">
        <v>18</v>
      </c>
      <c r="B1253" s="10"/>
      <c r="C1253" s="11">
        <f>SUM(C1243:C1252)</f>
        <v>2401667.31</v>
      </c>
      <c r="D1253" s="11">
        <f>SUM(D1243:D1252)</f>
        <v>1640951.81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/>
      <c r="D1256" s="8"/>
    </row>
    <row r="1257" spans="1:4" x14ac:dyDescent="0.25">
      <c r="A1257" s="6">
        <v>511303</v>
      </c>
      <c r="B1257" s="7" t="s">
        <v>334</v>
      </c>
      <c r="C1257" s="8"/>
      <c r="D1257" s="8"/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>
        <v>51130501</v>
      </c>
      <c r="B1260" s="7" t="s">
        <v>207</v>
      </c>
      <c r="C1260" s="8"/>
      <c r="D1260" s="8"/>
    </row>
    <row r="1261" spans="1:4" x14ac:dyDescent="0.25">
      <c r="A1261" s="6">
        <v>51130502</v>
      </c>
      <c r="B1261" s="7" t="s">
        <v>208</v>
      </c>
      <c r="C1261" s="8"/>
      <c r="D1261" s="8"/>
    </row>
    <row r="1262" spans="1:4" x14ac:dyDescent="0.25">
      <c r="A1262" s="6">
        <v>51130503</v>
      </c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/>
      <c r="D1263" s="8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0</v>
      </c>
      <c r="D1265" s="11">
        <f>SUM(D1255:D1264)</f>
        <v>0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/>
      <c r="D1267" s="8"/>
    </row>
    <row r="1268" spans="1:4" x14ac:dyDescent="0.25">
      <c r="A1268" s="6">
        <v>511402</v>
      </c>
      <c r="B1268" s="7" t="s">
        <v>339</v>
      </c>
      <c r="C1268" s="8">
        <v>21530834.170000002</v>
      </c>
      <c r="D1268" s="8">
        <v>11222978.539999999</v>
      </c>
    </row>
    <row r="1269" spans="1:4" x14ac:dyDescent="0.25">
      <c r="A1269" s="6">
        <v>511403</v>
      </c>
      <c r="B1269" s="7" t="s">
        <v>340</v>
      </c>
      <c r="C1269" s="8"/>
      <c r="D1269" s="8"/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/>
      <c r="D1271" s="8"/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15"/>
      <c r="D1274" s="8"/>
    </row>
    <row r="1275" spans="1:4" x14ac:dyDescent="0.25">
      <c r="A1275" s="6">
        <v>51140801</v>
      </c>
      <c r="B1275" s="7" t="s">
        <v>207</v>
      </c>
      <c r="C1275" s="8"/>
      <c r="D1275" s="8"/>
    </row>
    <row r="1276" spans="1:4" x14ac:dyDescent="0.25">
      <c r="A1276" s="6">
        <v>51140802</v>
      </c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5"/>
      <c r="C1281" s="11">
        <f>SUM(C1267:C1280)</f>
        <v>21530834.170000002</v>
      </c>
      <c r="D1281" s="11">
        <f>SUM(D1267:D1280)</f>
        <v>11222978.539999999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/>
      <c r="D1284" s="8"/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/>
      <c r="D1287" s="8"/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>
        <v>51150801</v>
      </c>
      <c r="B1291" s="7" t="s">
        <v>207</v>
      </c>
      <c r="C1291" s="18"/>
      <c r="D1291" s="18"/>
    </row>
    <row r="1292" spans="1:4" x14ac:dyDescent="0.25">
      <c r="A1292" s="16">
        <v>51150802</v>
      </c>
      <c r="B1292" s="7" t="s">
        <v>208</v>
      </c>
      <c r="C1292" s="18"/>
      <c r="D1292" s="18"/>
    </row>
    <row r="1293" spans="1:4" x14ac:dyDescent="0.25">
      <c r="A1293" s="16">
        <v>51150803</v>
      </c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/>
      <c r="D1299" s="8"/>
    </row>
    <row r="1300" spans="1:4" x14ac:dyDescent="0.25">
      <c r="A1300" s="6">
        <v>511602</v>
      </c>
      <c r="B1300" s="7" t="s">
        <v>348</v>
      </c>
      <c r="C1300" s="8"/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/>
      <c r="D1302" s="8"/>
    </row>
    <row r="1303" spans="1:4" x14ac:dyDescent="0.25">
      <c r="A1303" s="6">
        <v>511605</v>
      </c>
      <c r="B1303" s="7" t="s">
        <v>351</v>
      </c>
      <c r="C1303" s="8"/>
      <c r="D1303" s="8"/>
    </row>
    <row r="1304" spans="1:4" x14ac:dyDescent="0.25">
      <c r="A1304" s="6">
        <v>511606</v>
      </c>
      <c r="B1304" s="7" t="s">
        <v>352</v>
      </c>
      <c r="C1304" s="8"/>
      <c r="D1304" s="8"/>
    </row>
    <row r="1305" spans="1:4" x14ac:dyDescent="0.25">
      <c r="A1305" s="6">
        <v>511607</v>
      </c>
      <c r="B1305" s="7" t="s">
        <v>353</v>
      </c>
      <c r="C1305" s="8"/>
      <c r="D1305" s="8"/>
    </row>
    <row r="1306" spans="1:4" x14ac:dyDescent="0.25">
      <c r="A1306" s="6">
        <v>511608</v>
      </c>
      <c r="B1306" s="7" t="s">
        <v>354</v>
      </c>
      <c r="C1306" s="8"/>
      <c r="D1306" s="8"/>
    </row>
    <row r="1307" spans="1:4" x14ac:dyDescent="0.25">
      <c r="A1307" s="6">
        <v>511609</v>
      </c>
      <c r="B1307" s="7" t="s">
        <v>355</v>
      </c>
      <c r="C1307" s="8"/>
      <c r="D1307" s="8"/>
    </row>
    <row r="1308" spans="1:4" x14ac:dyDescent="0.25">
      <c r="A1308" s="6">
        <v>511610</v>
      </c>
      <c r="B1308" s="7" t="s">
        <v>356</v>
      </c>
      <c r="C1308" s="8"/>
      <c r="D1308" s="8"/>
    </row>
    <row r="1309" spans="1:4" x14ac:dyDescent="0.25">
      <c r="A1309" s="6">
        <v>511611</v>
      </c>
      <c r="B1309" s="7" t="s">
        <v>357</v>
      </c>
      <c r="C1309" s="8"/>
      <c r="D1309" s="8"/>
    </row>
    <row r="1310" spans="1:4" x14ac:dyDescent="0.25">
      <c r="A1310" s="6">
        <v>511612</v>
      </c>
      <c r="B1310" s="7" t="s">
        <v>358</v>
      </c>
      <c r="C1310" s="8"/>
      <c r="D1310" s="8"/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/>
      <c r="D1314" s="8"/>
    </row>
    <row r="1315" spans="1:4" x14ac:dyDescent="0.25">
      <c r="A1315" s="6">
        <v>511617</v>
      </c>
      <c r="B1315" s="7" t="s">
        <v>363</v>
      </c>
      <c r="C1315" s="8"/>
      <c r="D1315" s="8"/>
    </row>
    <row r="1316" spans="1:4" x14ac:dyDescent="0.25">
      <c r="A1316" s="6">
        <v>511618</v>
      </c>
      <c r="B1316" s="7" t="s">
        <v>364</v>
      </c>
      <c r="C1316" s="8"/>
      <c r="D1316" s="8"/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/>
      <c r="D1318" s="8"/>
    </row>
    <row r="1319" spans="1:4" x14ac:dyDescent="0.25">
      <c r="A1319" s="6">
        <v>511621</v>
      </c>
      <c r="B1319" s="7" t="s">
        <v>367</v>
      </c>
      <c r="C1319" s="8"/>
      <c r="D1319" s="8"/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/>
      <c r="D1321" s="8"/>
    </row>
    <row r="1322" spans="1:4" x14ac:dyDescent="0.25">
      <c r="A1322" s="6">
        <v>511624</v>
      </c>
      <c r="B1322" s="7" t="s">
        <v>370</v>
      </c>
      <c r="C1322" s="8"/>
      <c r="D1322" s="8"/>
    </row>
    <row r="1323" spans="1:4" x14ac:dyDescent="0.25">
      <c r="A1323" s="6">
        <v>511625</v>
      </c>
      <c r="B1323" s="7" t="s">
        <v>371</v>
      </c>
      <c r="C1323" s="8"/>
      <c r="D1323" s="8"/>
    </row>
    <row r="1324" spans="1:4" x14ac:dyDescent="0.25">
      <c r="A1324" s="6">
        <v>511626</v>
      </c>
      <c r="B1324" s="7" t="s">
        <v>372</v>
      </c>
      <c r="C1324" s="8"/>
      <c r="D1324" s="8"/>
    </row>
    <row r="1325" spans="1:4" x14ac:dyDescent="0.25">
      <c r="A1325" s="6">
        <v>511627</v>
      </c>
      <c r="B1325" s="7" t="s">
        <v>373</v>
      </c>
      <c r="C1325" s="8"/>
      <c r="D1325" s="8"/>
    </row>
    <row r="1326" spans="1:4" x14ac:dyDescent="0.25">
      <c r="A1326" s="6">
        <v>511628</v>
      </c>
      <c r="B1326" s="7" t="s">
        <v>374</v>
      </c>
      <c r="C1326" s="8"/>
      <c r="D1326" s="8"/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/>
      <c r="D1329" s="8"/>
    </row>
    <row r="1330" spans="1:4" x14ac:dyDescent="0.25">
      <c r="A1330" s="6">
        <v>511632</v>
      </c>
      <c r="B1330" s="7" t="s">
        <v>378</v>
      </c>
      <c r="C1330" s="8"/>
      <c r="D1330" s="8"/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/>
      <c r="D1332" s="8"/>
    </row>
    <row r="1333" spans="1:4" x14ac:dyDescent="0.25">
      <c r="A1333" s="6">
        <v>511635</v>
      </c>
      <c r="B1333" s="7" t="s">
        <v>381</v>
      </c>
      <c r="C1333" s="8"/>
      <c r="D1333" s="8"/>
    </row>
    <row r="1334" spans="1:4" x14ac:dyDescent="0.25">
      <c r="A1334" s="6">
        <v>511636</v>
      </c>
      <c r="B1334" s="7" t="s">
        <v>382</v>
      </c>
      <c r="C1334" s="8"/>
      <c r="D1334" s="8"/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/>
      <c r="D1338" s="8"/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/>
      <c r="D1342" s="8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>
        <v>52010801</v>
      </c>
      <c r="B1360" s="7" t="s">
        <v>207</v>
      </c>
      <c r="C1360" s="8"/>
      <c r="D1360" s="8"/>
    </row>
    <row r="1361" spans="1:4" x14ac:dyDescent="0.25">
      <c r="A1361" s="6">
        <v>52010802</v>
      </c>
      <c r="B1361" s="7" t="s">
        <v>208</v>
      </c>
      <c r="C1361" s="8"/>
      <c r="D1361" s="8"/>
    </row>
    <row r="1362" spans="1:4" x14ac:dyDescent="0.25">
      <c r="A1362" s="6">
        <v>52010803</v>
      </c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21"/>
      <c r="D1363" s="21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>
        <v>52020801</v>
      </c>
      <c r="B1374" s="7" t="s">
        <v>207</v>
      </c>
      <c r="C1374" s="8"/>
      <c r="D1374" s="8"/>
    </row>
    <row r="1375" spans="1:4" x14ac:dyDescent="0.25">
      <c r="A1375" s="6">
        <v>52020802</v>
      </c>
      <c r="B1375" s="7" t="s">
        <v>208</v>
      </c>
      <c r="C1375" s="8"/>
      <c r="D1375" s="8"/>
    </row>
    <row r="1376" spans="1:4" x14ac:dyDescent="0.25">
      <c r="A1376" s="6">
        <v>52020803</v>
      </c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21"/>
      <c r="D1377" s="21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>
        <v>52030501</v>
      </c>
      <c r="B1385" s="7" t="s">
        <v>207</v>
      </c>
      <c r="C1385" s="8"/>
      <c r="D1385" s="8"/>
    </row>
    <row r="1386" spans="1:4" x14ac:dyDescent="0.25">
      <c r="A1386" s="6">
        <v>52030502</v>
      </c>
      <c r="B1386" s="7" t="s">
        <v>208</v>
      </c>
      <c r="C1386" s="8"/>
      <c r="D1386" s="8"/>
    </row>
    <row r="1387" spans="1:4" x14ac:dyDescent="0.25">
      <c r="A1387" s="6">
        <v>52030503</v>
      </c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21"/>
      <c r="D1389" s="21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>
        <v>52040601</v>
      </c>
      <c r="B1398" s="7" t="s">
        <v>207</v>
      </c>
      <c r="C1398" s="8"/>
      <c r="D1398" s="8"/>
    </row>
    <row r="1399" spans="1:4" x14ac:dyDescent="0.25">
      <c r="A1399" s="6">
        <v>52040602</v>
      </c>
      <c r="B1399" s="7" t="s">
        <v>208</v>
      </c>
      <c r="C1399" s="8"/>
      <c r="D1399" s="8"/>
    </row>
    <row r="1400" spans="1:4" x14ac:dyDescent="0.25">
      <c r="A1400" s="6">
        <v>52040603</v>
      </c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21"/>
      <c r="D1402" s="21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>
        <v>52050501</v>
      </c>
      <c r="B1410" s="7" t="s">
        <v>207</v>
      </c>
      <c r="C1410" s="8"/>
      <c r="D1410" s="8"/>
    </row>
    <row r="1411" spans="1:4" x14ac:dyDescent="0.25">
      <c r="A1411" s="6">
        <v>52050502</v>
      </c>
      <c r="B1411" s="7" t="s">
        <v>208</v>
      </c>
      <c r="C1411" s="8"/>
      <c r="D1411" s="8"/>
    </row>
    <row r="1412" spans="1:4" x14ac:dyDescent="0.25">
      <c r="A1412" s="6">
        <v>52050503</v>
      </c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>
        <v>52060401</v>
      </c>
      <c r="B1421" s="7" t="s">
        <v>207</v>
      </c>
      <c r="C1421" s="8"/>
      <c r="D1421" s="8"/>
    </row>
    <row r="1422" spans="1:4" x14ac:dyDescent="0.25">
      <c r="A1422" s="6">
        <v>52060402</v>
      </c>
      <c r="B1422" s="7" t="s">
        <v>208</v>
      </c>
      <c r="C1422" s="8"/>
      <c r="D1422" s="8"/>
    </row>
    <row r="1423" spans="1:4" x14ac:dyDescent="0.25">
      <c r="A1423" s="6">
        <v>52060403</v>
      </c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21"/>
      <c r="D1425" s="21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>
        <v>52070401</v>
      </c>
      <c r="B1432" s="7" t="s">
        <v>207</v>
      </c>
      <c r="C1432" s="8"/>
      <c r="D1432" s="8"/>
    </row>
    <row r="1433" spans="1:4" x14ac:dyDescent="0.25">
      <c r="A1433" s="6">
        <v>52070402</v>
      </c>
      <c r="B1433" s="7" t="s">
        <v>208</v>
      </c>
      <c r="C1433" s="8"/>
      <c r="D1433" s="8"/>
    </row>
    <row r="1434" spans="1:4" x14ac:dyDescent="0.25">
      <c r="A1434" s="6">
        <v>52070403</v>
      </c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21"/>
      <c r="D1436" s="21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>
        <v>52080501</v>
      </c>
      <c r="B1444" s="7" t="s">
        <v>207</v>
      </c>
      <c r="C1444" s="8"/>
      <c r="D1444" s="8"/>
    </row>
    <row r="1445" spans="1:4" x14ac:dyDescent="0.25">
      <c r="A1445" s="6">
        <v>52080502</v>
      </c>
      <c r="B1445" s="7" t="s">
        <v>208</v>
      </c>
      <c r="C1445" s="8"/>
      <c r="D1445" s="8"/>
    </row>
    <row r="1446" spans="1:4" x14ac:dyDescent="0.25">
      <c r="A1446" s="6">
        <v>52080503</v>
      </c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21"/>
      <c r="D1448" s="21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>
        <v>52090501</v>
      </c>
      <c r="B1456" s="7" t="s">
        <v>207</v>
      </c>
      <c r="C1456" s="8"/>
      <c r="D1456" s="8"/>
    </row>
    <row r="1457" spans="1:4" x14ac:dyDescent="0.25">
      <c r="A1457" s="6">
        <v>52090502</v>
      </c>
      <c r="B1457" s="7" t="s">
        <v>208</v>
      </c>
      <c r="C1457" s="8"/>
      <c r="D1457" s="8"/>
    </row>
    <row r="1458" spans="1:4" x14ac:dyDescent="0.25">
      <c r="A1458" s="6">
        <v>52090503</v>
      </c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21"/>
      <c r="D1460" s="21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>
        <v>52100501</v>
      </c>
      <c r="B1468" s="7" t="s">
        <v>207</v>
      </c>
      <c r="C1468" s="8"/>
      <c r="D1468" s="8"/>
    </row>
    <row r="1469" spans="1:4" x14ac:dyDescent="0.25">
      <c r="A1469" s="6">
        <v>52100502</v>
      </c>
      <c r="B1469" s="7" t="s">
        <v>208</v>
      </c>
      <c r="C1469" s="8"/>
      <c r="D1469" s="8"/>
    </row>
    <row r="1470" spans="1:4" x14ac:dyDescent="0.25">
      <c r="A1470" s="6">
        <v>52100503</v>
      </c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21"/>
      <c r="D1472" s="21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>
        <v>52110501</v>
      </c>
      <c r="B1480" s="7" t="s">
        <v>207</v>
      </c>
      <c r="C1480" s="8"/>
      <c r="D1480" s="8"/>
    </row>
    <row r="1481" spans="1:4" x14ac:dyDescent="0.25">
      <c r="A1481" s="6">
        <v>52110502</v>
      </c>
      <c r="B1481" s="7" t="s">
        <v>208</v>
      </c>
      <c r="C1481" s="8"/>
      <c r="D1481" s="8"/>
    </row>
    <row r="1482" spans="1:4" x14ac:dyDescent="0.25">
      <c r="A1482" s="6">
        <v>52110503</v>
      </c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21"/>
      <c r="D1484" s="21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>
        <v>52120501</v>
      </c>
      <c r="B1492" s="7" t="s">
        <v>207</v>
      </c>
      <c r="C1492" s="8"/>
      <c r="D1492" s="8"/>
    </row>
    <row r="1493" spans="1:4" x14ac:dyDescent="0.25">
      <c r="A1493" s="6">
        <v>52120502</v>
      </c>
      <c r="B1493" s="7" t="s">
        <v>208</v>
      </c>
      <c r="C1493" s="8"/>
      <c r="D1493" s="8"/>
    </row>
    <row r="1494" spans="1:4" x14ac:dyDescent="0.25">
      <c r="A1494" s="6">
        <v>52120503</v>
      </c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21"/>
      <c r="D1496" s="21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>
        <v>52130501</v>
      </c>
      <c r="B1504" s="7" t="s">
        <v>207</v>
      </c>
      <c r="C1504" s="8"/>
      <c r="D1504" s="8"/>
    </row>
    <row r="1505" spans="1:4" x14ac:dyDescent="0.25">
      <c r="A1505" s="6">
        <v>52130502</v>
      </c>
      <c r="B1505" s="7" t="s">
        <v>208</v>
      </c>
      <c r="C1505" s="8"/>
      <c r="D1505" s="8"/>
    </row>
    <row r="1506" spans="1:4" x14ac:dyDescent="0.25">
      <c r="A1506" s="6">
        <v>52130503</v>
      </c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21"/>
      <c r="D1508" s="21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>
        <v>52140501</v>
      </c>
      <c r="B1516" s="7" t="s">
        <v>207</v>
      </c>
      <c r="C1516" s="8"/>
      <c r="D1516" s="8"/>
    </row>
    <row r="1517" spans="1:4" x14ac:dyDescent="0.25">
      <c r="A1517" s="6">
        <v>52140502</v>
      </c>
      <c r="B1517" s="7" t="s">
        <v>208</v>
      </c>
      <c r="C1517" s="8"/>
      <c r="D1517" s="8"/>
    </row>
    <row r="1518" spans="1:4" x14ac:dyDescent="0.25">
      <c r="A1518" s="6">
        <v>52140503</v>
      </c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21"/>
      <c r="D1520" s="21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>
        <v>52150501</v>
      </c>
      <c r="B1528" s="7" t="s">
        <v>207</v>
      </c>
      <c r="C1528" s="8"/>
      <c r="D1528" s="8"/>
    </row>
    <row r="1529" spans="1:4" x14ac:dyDescent="0.25">
      <c r="A1529" s="6">
        <v>52150502</v>
      </c>
      <c r="B1529" s="7" t="s">
        <v>208</v>
      </c>
      <c r="C1529" s="8"/>
      <c r="D1529" s="8"/>
    </row>
    <row r="1530" spans="1:4" x14ac:dyDescent="0.25">
      <c r="A1530" s="6">
        <v>52150503</v>
      </c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21"/>
      <c r="D1532" s="21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>
        <v>52160801</v>
      </c>
      <c r="B1543" s="7" t="s">
        <v>207</v>
      </c>
      <c r="C1543" s="8"/>
      <c r="D1543" s="8"/>
    </row>
    <row r="1544" spans="1:4" x14ac:dyDescent="0.25">
      <c r="A1544" s="6">
        <v>52160802</v>
      </c>
      <c r="B1544" s="7" t="s">
        <v>208</v>
      </c>
      <c r="C1544" s="8"/>
      <c r="D1544" s="8"/>
    </row>
    <row r="1545" spans="1:4" x14ac:dyDescent="0.25">
      <c r="A1545" s="6">
        <v>52160803</v>
      </c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21"/>
      <c r="D1548" s="21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>
        <v>52170801</v>
      </c>
      <c r="B1559" s="7" t="s">
        <v>207</v>
      </c>
      <c r="C1559" s="8"/>
      <c r="D1559" s="8"/>
    </row>
    <row r="1560" spans="1:4" x14ac:dyDescent="0.25">
      <c r="A1560" s="6">
        <v>52170802</v>
      </c>
      <c r="B1560" s="7" t="s">
        <v>208</v>
      </c>
      <c r="C1560" s="8"/>
      <c r="D1560" s="8"/>
    </row>
    <row r="1561" spans="1:4" x14ac:dyDescent="0.25">
      <c r="A1561" s="6">
        <v>52170803</v>
      </c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21"/>
      <c r="D1564" s="21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/>
      <c r="D1612" s="8"/>
    </row>
    <row r="1613" spans="1:4" x14ac:dyDescent="0.25">
      <c r="A1613" s="6">
        <v>530102</v>
      </c>
      <c r="B1613" s="7" t="s">
        <v>95</v>
      </c>
      <c r="C1613" s="8"/>
      <c r="D1613" s="8"/>
    </row>
    <row r="1614" spans="1:4" x14ac:dyDescent="0.25">
      <c r="A1614" s="6">
        <v>530103</v>
      </c>
      <c r="B1614" s="7" t="s">
        <v>96</v>
      </c>
      <c r="C1614" s="8"/>
      <c r="D1614" s="8"/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/>
      <c r="D1616" s="8"/>
    </row>
    <row r="1617" spans="1:4" x14ac:dyDescent="0.25">
      <c r="A1617" s="6">
        <v>530106</v>
      </c>
      <c r="B1617" s="7" t="s">
        <v>99</v>
      </c>
      <c r="C1617" s="8"/>
      <c r="D1617" s="8"/>
    </row>
    <row r="1618" spans="1:4" x14ac:dyDescent="0.25">
      <c r="A1618" s="6">
        <v>530107</v>
      </c>
      <c r="B1618" s="7" t="s">
        <v>100</v>
      </c>
      <c r="C1618" s="8">
        <v>545482632.08000004</v>
      </c>
      <c r="D1618" s="8">
        <v>477189091.00999999</v>
      </c>
    </row>
    <row r="1619" spans="1:4" x14ac:dyDescent="0.25">
      <c r="A1619" s="6">
        <v>530108</v>
      </c>
      <c r="B1619" s="7" t="s">
        <v>101</v>
      </c>
      <c r="C1619" s="8"/>
      <c r="D1619" s="8"/>
    </row>
    <row r="1620" spans="1:4" x14ac:dyDescent="0.25">
      <c r="A1620" s="6">
        <v>530109</v>
      </c>
      <c r="B1620" s="7" t="s">
        <v>102</v>
      </c>
      <c r="C1620" s="8"/>
      <c r="D1620" s="8"/>
    </row>
    <row r="1621" spans="1:4" x14ac:dyDescent="0.25">
      <c r="A1621" s="6">
        <v>530110</v>
      </c>
      <c r="B1621" s="7" t="s">
        <v>103</v>
      </c>
      <c r="C1621" s="8"/>
      <c r="D1621" s="8"/>
    </row>
    <row r="1622" spans="1:4" x14ac:dyDescent="0.25">
      <c r="A1622" s="6">
        <v>530111</v>
      </c>
      <c r="B1622" s="7" t="s">
        <v>104</v>
      </c>
      <c r="C1622" s="8"/>
      <c r="D1622" s="8"/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21"/>
      <c r="D1626" s="21"/>
    </row>
    <row r="1627" spans="1:4" ht="15.75" thickBot="1" x14ac:dyDescent="0.3">
      <c r="A1627" s="9" t="s">
        <v>18</v>
      </c>
      <c r="B1627" s="10"/>
      <c r="C1627" s="11">
        <f>SUM(C1612:C1626)</f>
        <v>545482632.08000004</v>
      </c>
      <c r="D1627" s="11">
        <f>SUM(D1612:D1626)</f>
        <v>477189091.00999999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/>
      <c r="D1629" s="8"/>
    </row>
    <row r="1630" spans="1:4" x14ac:dyDescent="0.25">
      <c r="A1630" s="6">
        <v>530202</v>
      </c>
      <c r="B1630" s="7" t="s">
        <v>95</v>
      </c>
      <c r="C1630" s="8"/>
      <c r="D1630" s="8"/>
    </row>
    <row r="1631" spans="1:4" x14ac:dyDescent="0.25">
      <c r="A1631" s="6">
        <v>530203</v>
      </c>
      <c r="B1631" s="7" t="s">
        <v>96</v>
      </c>
      <c r="C1631" s="8"/>
      <c r="D1631" s="8"/>
    </row>
    <row r="1632" spans="1:4" x14ac:dyDescent="0.25">
      <c r="A1632" s="6">
        <v>530204</v>
      </c>
      <c r="B1632" s="7" t="s">
        <v>97</v>
      </c>
      <c r="C1632" s="8"/>
      <c r="D1632" s="8"/>
    </row>
    <row r="1633" spans="1:4" x14ac:dyDescent="0.25">
      <c r="A1633" s="6">
        <v>530205</v>
      </c>
      <c r="B1633" s="7" t="s">
        <v>98</v>
      </c>
      <c r="C1633" s="8"/>
      <c r="D1633" s="8"/>
    </row>
    <row r="1634" spans="1:4" x14ac:dyDescent="0.25">
      <c r="A1634" s="6">
        <v>530206</v>
      </c>
      <c r="B1634" s="7" t="s">
        <v>99</v>
      </c>
      <c r="C1634" s="8"/>
      <c r="D1634" s="8"/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/>
      <c r="D1636" s="8"/>
    </row>
    <row r="1637" spans="1:4" x14ac:dyDescent="0.25">
      <c r="A1637" s="6">
        <v>530209</v>
      </c>
      <c r="B1637" s="7" t="s">
        <v>102</v>
      </c>
      <c r="C1637" s="8"/>
      <c r="D1637" s="8"/>
    </row>
    <row r="1638" spans="1:4" x14ac:dyDescent="0.25">
      <c r="A1638" s="6">
        <v>530210</v>
      </c>
      <c r="B1638" s="7" t="s">
        <v>103</v>
      </c>
      <c r="C1638" s="8"/>
      <c r="D1638" s="8"/>
    </row>
    <row r="1639" spans="1:4" x14ac:dyDescent="0.25">
      <c r="A1639" s="6">
        <v>530211</v>
      </c>
      <c r="B1639" s="7" t="s">
        <v>104</v>
      </c>
      <c r="C1639" s="8"/>
      <c r="D1639" s="8"/>
    </row>
    <row r="1640" spans="1:4" x14ac:dyDescent="0.25">
      <c r="A1640" s="6">
        <v>530212</v>
      </c>
      <c r="B1640" s="7" t="s">
        <v>105</v>
      </c>
      <c r="C1640" s="8"/>
      <c r="D1640" s="8"/>
    </row>
    <row r="1641" spans="1:4" x14ac:dyDescent="0.25">
      <c r="A1641" s="6">
        <v>530213</v>
      </c>
      <c r="B1641" s="7" t="s">
        <v>106</v>
      </c>
      <c r="C1641" s="8"/>
      <c r="D1641" s="8"/>
    </row>
    <row r="1642" spans="1:4" x14ac:dyDescent="0.25">
      <c r="A1642" s="6">
        <v>530214</v>
      </c>
      <c r="B1642" s="7" t="s">
        <v>107</v>
      </c>
      <c r="C1642" s="8"/>
      <c r="D1642" s="8"/>
    </row>
    <row r="1643" spans="1:4" ht="15.75" thickBot="1" x14ac:dyDescent="0.3">
      <c r="A1643" s="19">
        <v>530215</v>
      </c>
      <c r="B1643" s="20" t="s">
        <v>108</v>
      </c>
      <c r="C1643" s="21"/>
      <c r="D1643" s="21"/>
    </row>
    <row r="1644" spans="1:4" ht="15.75" thickBot="1" x14ac:dyDescent="0.3">
      <c r="A1644" s="9" t="s">
        <v>18</v>
      </c>
      <c r="B1644" s="10"/>
      <c r="C1644" s="11">
        <f>SUM(C1629:C1643)</f>
        <v>0</v>
      </c>
      <c r="D1644" s="11">
        <f>SUM(D1629:D1643)</f>
        <v>0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/>
      <c r="D1646" s="8"/>
    </row>
    <row r="1647" spans="1:4" x14ac:dyDescent="0.25">
      <c r="A1647" s="6">
        <v>530302</v>
      </c>
      <c r="B1647" s="7" t="s">
        <v>95</v>
      </c>
      <c r="C1647" s="8"/>
      <c r="D1647" s="8"/>
    </row>
    <row r="1648" spans="1:4" x14ac:dyDescent="0.25">
      <c r="A1648" s="6">
        <v>530303</v>
      </c>
      <c r="B1648" s="7" t="s">
        <v>96</v>
      </c>
      <c r="C1648" s="8"/>
      <c r="D1648" s="8"/>
    </row>
    <row r="1649" spans="1:4" x14ac:dyDescent="0.25">
      <c r="A1649" s="6">
        <v>530304</v>
      </c>
      <c r="B1649" s="7" t="s">
        <v>97</v>
      </c>
      <c r="C1649" s="8"/>
      <c r="D1649" s="8"/>
    </row>
    <row r="1650" spans="1:4" x14ac:dyDescent="0.25">
      <c r="A1650" s="6">
        <v>530305</v>
      </c>
      <c r="B1650" s="7" t="s">
        <v>98</v>
      </c>
      <c r="C1650" s="8"/>
      <c r="D1650" s="8"/>
    </row>
    <row r="1651" spans="1:4" x14ac:dyDescent="0.25">
      <c r="A1651" s="6">
        <v>530306</v>
      </c>
      <c r="B1651" s="7" t="s">
        <v>99</v>
      </c>
      <c r="C1651" s="8"/>
      <c r="D1651" s="8"/>
    </row>
    <row r="1652" spans="1:4" x14ac:dyDescent="0.25">
      <c r="A1652" s="6">
        <v>530307</v>
      </c>
      <c r="B1652" s="7" t="s">
        <v>100</v>
      </c>
      <c r="C1652" s="8"/>
      <c r="D1652" s="8"/>
    </row>
    <row r="1653" spans="1:4" x14ac:dyDescent="0.25">
      <c r="A1653" s="6">
        <v>530308</v>
      </c>
      <c r="B1653" s="7" t="s">
        <v>101</v>
      </c>
      <c r="C1653" s="8"/>
      <c r="D1653" s="8"/>
    </row>
    <row r="1654" spans="1:4" x14ac:dyDescent="0.25">
      <c r="A1654" s="6">
        <v>530309</v>
      </c>
      <c r="B1654" s="7" t="s">
        <v>102</v>
      </c>
      <c r="C1654" s="8"/>
      <c r="D1654" s="8"/>
    </row>
    <row r="1655" spans="1:4" x14ac:dyDescent="0.25">
      <c r="A1655" s="6">
        <v>530310</v>
      </c>
      <c r="B1655" s="7" t="s">
        <v>103</v>
      </c>
      <c r="C1655" s="8"/>
      <c r="D1655" s="8"/>
    </row>
    <row r="1656" spans="1:4" x14ac:dyDescent="0.25">
      <c r="A1656" s="6">
        <v>530311</v>
      </c>
      <c r="B1656" s="7" t="s">
        <v>104</v>
      </c>
      <c r="C1656" s="8"/>
      <c r="D1656" s="8"/>
    </row>
    <row r="1657" spans="1:4" x14ac:dyDescent="0.25">
      <c r="A1657" s="6">
        <v>530312</v>
      </c>
      <c r="B1657" s="7" t="s">
        <v>105</v>
      </c>
      <c r="C1657" s="8"/>
      <c r="D1657" s="8"/>
    </row>
    <row r="1658" spans="1:4" x14ac:dyDescent="0.25">
      <c r="A1658" s="6">
        <v>530313</v>
      </c>
      <c r="B1658" s="7" t="s">
        <v>106</v>
      </c>
      <c r="C1658" s="8"/>
      <c r="D1658" s="8"/>
    </row>
    <row r="1659" spans="1:4" x14ac:dyDescent="0.25">
      <c r="A1659" s="6">
        <v>530314</v>
      </c>
      <c r="B1659" s="7" t="s">
        <v>107</v>
      </c>
      <c r="C1659" s="8"/>
      <c r="D1659" s="8"/>
    </row>
    <row r="1660" spans="1:4" ht="15.75" thickBot="1" x14ac:dyDescent="0.3">
      <c r="A1660" s="19">
        <v>530315</v>
      </c>
      <c r="B1660" s="20" t="s">
        <v>108</v>
      </c>
      <c r="C1660" s="21"/>
      <c r="D1660" s="21"/>
    </row>
    <row r="1661" spans="1:4" ht="15.75" thickBot="1" x14ac:dyDescent="0.3">
      <c r="A1661" s="9" t="s">
        <v>18</v>
      </c>
      <c r="B1661" s="10"/>
      <c r="C1661" s="11">
        <f>SUM(C1646:C1660)</f>
        <v>0</v>
      </c>
      <c r="D1661" s="11">
        <f>SUM(D1646:D1660)</f>
        <v>0</v>
      </c>
    </row>
    <row r="1662" spans="1:4" x14ac:dyDescent="0.25">
      <c r="A1662" s="12">
        <v>5304</v>
      </c>
      <c r="B1662" s="13" t="s">
        <v>418</v>
      </c>
      <c r="C1662" s="14"/>
      <c r="D1662" s="14"/>
    </row>
    <row r="1663" spans="1:4" x14ac:dyDescent="0.25">
      <c r="A1663" s="6">
        <v>530401</v>
      </c>
      <c r="B1663" s="7" t="s">
        <v>94</v>
      </c>
      <c r="C1663" s="8"/>
      <c r="D1663" s="8"/>
    </row>
    <row r="1664" spans="1:4" x14ac:dyDescent="0.25">
      <c r="A1664" s="6">
        <v>530402</v>
      </c>
      <c r="B1664" s="7" t="s">
        <v>95</v>
      </c>
      <c r="C1664" s="8"/>
      <c r="D1664" s="8"/>
    </row>
    <row r="1665" spans="1:4" x14ac:dyDescent="0.25">
      <c r="A1665" s="6">
        <v>530403</v>
      </c>
      <c r="B1665" s="7" t="s">
        <v>96</v>
      </c>
      <c r="C1665" s="8"/>
      <c r="D1665" s="8"/>
    </row>
    <row r="1666" spans="1:4" x14ac:dyDescent="0.25">
      <c r="A1666" s="6">
        <v>530404</v>
      </c>
      <c r="B1666" s="7" t="s">
        <v>97</v>
      </c>
      <c r="C1666" s="8"/>
      <c r="D1666" s="8"/>
    </row>
    <row r="1667" spans="1:4" x14ac:dyDescent="0.25">
      <c r="A1667" s="6">
        <v>530405</v>
      </c>
      <c r="B1667" s="7" t="s">
        <v>98</v>
      </c>
      <c r="C1667" s="8"/>
      <c r="D1667" s="8"/>
    </row>
    <row r="1668" spans="1:4" x14ac:dyDescent="0.25">
      <c r="A1668" s="6">
        <v>530406</v>
      </c>
      <c r="B1668" s="7" t="s">
        <v>99</v>
      </c>
      <c r="C1668" s="8"/>
      <c r="D1668" s="8"/>
    </row>
    <row r="1669" spans="1:4" x14ac:dyDescent="0.25">
      <c r="A1669" s="6">
        <v>530407</v>
      </c>
      <c r="B1669" s="7" t="s">
        <v>100</v>
      </c>
      <c r="C1669" s="8">
        <v>27039444.25</v>
      </c>
      <c r="D1669" s="8">
        <v>36972694.189999998</v>
      </c>
    </row>
    <row r="1670" spans="1:4" x14ac:dyDescent="0.25">
      <c r="A1670" s="6">
        <v>530408</v>
      </c>
      <c r="B1670" s="7" t="s">
        <v>101</v>
      </c>
      <c r="C1670" s="8"/>
      <c r="D1670" s="8"/>
    </row>
    <row r="1671" spans="1:4" x14ac:dyDescent="0.25">
      <c r="A1671" s="6">
        <v>530409</v>
      </c>
      <c r="B1671" s="7" t="s">
        <v>102</v>
      </c>
      <c r="C1671" s="8"/>
      <c r="D1671" s="8"/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/>
      <c r="D1673" s="8"/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21"/>
      <c r="D1677" s="21"/>
    </row>
    <row r="1678" spans="1:4" ht="15.75" thickBot="1" x14ac:dyDescent="0.3">
      <c r="A1678" s="9" t="s">
        <v>18</v>
      </c>
      <c r="B1678" s="10"/>
      <c r="C1678" s="11">
        <f>SUM(C1663:C1677)</f>
        <v>27039444.25</v>
      </c>
      <c r="D1678" s="11">
        <f>SUM(D1663:D1677)</f>
        <v>36972694.189999998</v>
      </c>
    </row>
    <row r="1679" spans="1:4" x14ac:dyDescent="0.25">
      <c r="A1679" s="12">
        <v>5305</v>
      </c>
      <c r="B1679" s="13" t="s">
        <v>419</v>
      </c>
      <c r="C1679" s="14"/>
      <c r="D1679" s="14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21"/>
      <c r="D1694" s="21"/>
    </row>
    <row r="1695" spans="1:4" ht="15.75" thickBot="1" x14ac:dyDescent="0.3">
      <c r="A1695" s="9" t="s">
        <v>18</v>
      </c>
      <c r="B1695" s="10"/>
      <c r="C1695" s="11">
        <f>SUM(C1680:C1694)</f>
        <v>0</v>
      </c>
      <c r="D1695" s="11">
        <f>SUM(D1680:D1694)</f>
        <v>0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/>
      <c r="D1697" s="8"/>
    </row>
    <row r="1698" spans="1:4" x14ac:dyDescent="0.25">
      <c r="A1698" s="6">
        <v>530602</v>
      </c>
      <c r="B1698" s="7" t="s">
        <v>95</v>
      </c>
      <c r="C1698" s="8"/>
      <c r="D1698" s="8"/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/>
      <c r="D1701" s="8"/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>
        <v>423040762.94999999</v>
      </c>
      <c r="D1703" s="8">
        <v>368137822.75</v>
      </c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/>
      <c r="D1705" s="8"/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21"/>
      <c r="D1711" s="21"/>
    </row>
    <row r="1712" spans="1:4" ht="15.75" thickBot="1" x14ac:dyDescent="0.3">
      <c r="A1712" s="9" t="s">
        <v>18</v>
      </c>
      <c r="B1712" s="10"/>
      <c r="C1712" s="11">
        <f>SUM(C1697:C1711)</f>
        <v>423040762.94999999</v>
      </c>
      <c r="D1712" s="11">
        <f>SUM(D1697:D1711)</f>
        <v>368137822.75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/>
      <c r="D1714" s="8"/>
    </row>
    <row r="1715" spans="1:4" x14ac:dyDescent="0.25">
      <c r="A1715" s="6">
        <v>530702</v>
      </c>
      <c r="B1715" s="7" t="s">
        <v>95</v>
      </c>
      <c r="C1715" s="8"/>
      <c r="D1715" s="8"/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/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/>
      <c r="D1721" s="8"/>
    </row>
    <row r="1722" spans="1:4" x14ac:dyDescent="0.25">
      <c r="A1722" s="6">
        <v>530709</v>
      </c>
      <c r="B1722" s="7" t="s">
        <v>102</v>
      </c>
      <c r="C1722" s="8"/>
      <c r="D1722" s="8"/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/>
      <c r="D1724" s="8"/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21"/>
      <c r="D1728" s="21"/>
    </row>
    <row r="1729" spans="1:4" ht="15.75" thickBot="1" x14ac:dyDescent="0.3">
      <c r="A1729" s="9" t="s">
        <v>18</v>
      </c>
      <c r="B1729" s="10"/>
      <c r="C1729" s="11">
        <f>SUM(C1714:C1728)</f>
        <v>0</v>
      </c>
      <c r="D1729" s="11">
        <f>SUM(D1714:D1728)</f>
        <v>0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/>
      <c r="D1731" s="8"/>
    </row>
    <row r="1732" spans="1:4" x14ac:dyDescent="0.25">
      <c r="A1732" s="6">
        <v>530802</v>
      </c>
      <c r="B1732" s="7" t="s">
        <v>95</v>
      </c>
      <c r="C1732" s="8"/>
      <c r="D1732" s="8"/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/>
      <c r="D1734" s="8"/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/>
      <c r="D1736" s="8"/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/>
      <c r="D1738" s="8"/>
    </row>
    <row r="1739" spans="1:4" x14ac:dyDescent="0.25">
      <c r="A1739" s="6">
        <v>530809</v>
      </c>
      <c r="B1739" s="7" t="s">
        <v>102</v>
      </c>
      <c r="C1739" s="8"/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21"/>
      <c r="D1745" s="21"/>
    </row>
    <row r="1746" spans="1:4" ht="15.75" thickBot="1" x14ac:dyDescent="0.3">
      <c r="A1746" s="9" t="s">
        <v>18</v>
      </c>
      <c r="B1746" s="10"/>
      <c r="C1746" s="11">
        <f>SUM(C1731:C1745)</f>
        <v>0</v>
      </c>
      <c r="D1746" s="11">
        <f>SUM(D1731:D1745)</f>
        <v>0</v>
      </c>
    </row>
    <row r="1747" spans="1:4" x14ac:dyDescent="0.25">
      <c r="A1747" s="12">
        <v>5309</v>
      </c>
      <c r="B1747" s="13" t="s">
        <v>420</v>
      </c>
      <c r="C1747" s="14"/>
      <c r="D1747" s="14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21"/>
      <c r="D1762" s="21"/>
    </row>
    <row r="1763" spans="1:4" ht="15.75" thickBot="1" x14ac:dyDescent="0.3">
      <c r="A1763" s="9" t="s">
        <v>18</v>
      </c>
      <c r="B1763" s="10"/>
      <c r="C1763" s="11">
        <f>SUM(C1748:C1762)</f>
        <v>0</v>
      </c>
      <c r="D1763" s="11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/>
      <c r="D1765" s="8"/>
    </row>
    <row r="1766" spans="1:4" x14ac:dyDescent="0.25">
      <c r="A1766" s="6">
        <v>531002</v>
      </c>
      <c r="B1766" s="7" t="s">
        <v>95</v>
      </c>
      <c r="C1766" s="8"/>
      <c r="D1766" s="8"/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/>
      <c r="D1770" s="8"/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/>
      <c r="D1772" s="8"/>
    </row>
    <row r="1773" spans="1:4" x14ac:dyDescent="0.25">
      <c r="A1773" s="6">
        <v>531009</v>
      </c>
      <c r="B1773" s="7" t="s">
        <v>102</v>
      </c>
      <c r="C1773" s="8"/>
      <c r="D1773" s="8"/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/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21"/>
      <c r="D1779" s="21"/>
    </row>
    <row r="1780" spans="1:4" ht="15.75" thickBot="1" x14ac:dyDescent="0.3">
      <c r="A1780" s="9" t="s">
        <v>18</v>
      </c>
      <c r="B1780" s="10"/>
      <c r="C1780" s="11">
        <f>SUM(C1765:C1779)</f>
        <v>0</v>
      </c>
      <c r="D1780" s="11">
        <f>SUM(D1765:D1779)</f>
        <v>0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/>
      <c r="D1782" s="8"/>
    </row>
    <row r="1783" spans="1:4" x14ac:dyDescent="0.25">
      <c r="A1783" s="6">
        <v>531102</v>
      </c>
      <c r="B1783" s="7" t="s">
        <v>95</v>
      </c>
      <c r="C1783" s="8"/>
      <c r="D1783" s="8"/>
    </row>
    <row r="1784" spans="1:4" x14ac:dyDescent="0.25">
      <c r="A1784" s="6">
        <v>531103</v>
      </c>
      <c r="B1784" s="7" t="s">
        <v>96</v>
      </c>
      <c r="C1784" s="8"/>
      <c r="D1784" s="8"/>
    </row>
    <row r="1785" spans="1:4" x14ac:dyDescent="0.25">
      <c r="A1785" s="6">
        <v>531104</v>
      </c>
      <c r="B1785" s="7" t="s">
        <v>97</v>
      </c>
      <c r="C1785" s="8"/>
      <c r="D1785" s="8"/>
    </row>
    <row r="1786" spans="1:4" x14ac:dyDescent="0.25">
      <c r="A1786" s="6">
        <v>531105</v>
      </c>
      <c r="B1786" s="7" t="s">
        <v>98</v>
      </c>
      <c r="C1786" s="8"/>
      <c r="D1786" s="8"/>
    </row>
    <row r="1787" spans="1:4" x14ac:dyDescent="0.25">
      <c r="A1787" s="6">
        <v>531106</v>
      </c>
      <c r="B1787" s="7" t="s">
        <v>99</v>
      </c>
      <c r="C1787" s="8"/>
      <c r="D1787" s="8"/>
    </row>
    <row r="1788" spans="1:4" x14ac:dyDescent="0.25">
      <c r="A1788" s="6">
        <v>531107</v>
      </c>
      <c r="B1788" s="7" t="s">
        <v>100</v>
      </c>
      <c r="C1788" s="8">
        <v>272930910.31999999</v>
      </c>
      <c r="D1788" s="8">
        <v>212310164.80000001</v>
      </c>
    </row>
    <row r="1789" spans="1:4" x14ac:dyDescent="0.25">
      <c r="A1789" s="6">
        <v>531108</v>
      </c>
      <c r="B1789" s="7" t="s">
        <v>101</v>
      </c>
      <c r="C1789" s="8"/>
      <c r="D1789" s="8"/>
    </row>
    <row r="1790" spans="1:4" x14ac:dyDescent="0.25">
      <c r="A1790" s="6">
        <v>531109</v>
      </c>
      <c r="B1790" s="7" t="s">
        <v>102</v>
      </c>
      <c r="C1790" s="8"/>
      <c r="D1790" s="8"/>
    </row>
    <row r="1791" spans="1:4" x14ac:dyDescent="0.25">
      <c r="A1791" s="6">
        <v>531110</v>
      </c>
      <c r="B1791" s="7" t="s">
        <v>103</v>
      </c>
      <c r="C1791" s="8"/>
      <c r="D1791" s="8"/>
    </row>
    <row r="1792" spans="1:4" x14ac:dyDescent="0.25">
      <c r="A1792" s="6">
        <v>531111</v>
      </c>
      <c r="B1792" s="7" t="s">
        <v>104</v>
      </c>
      <c r="C1792" s="8"/>
      <c r="D1792" s="8"/>
    </row>
    <row r="1793" spans="1:4" x14ac:dyDescent="0.25">
      <c r="A1793" s="6">
        <v>531112</v>
      </c>
      <c r="B1793" s="7" t="s">
        <v>105</v>
      </c>
      <c r="C1793" s="8"/>
      <c r="D1793" s="8"/>
    </row>
    <row r="1794" spans="1:4" x14ac:dyDescent="0.25">
      <c r="A1794" s="6">
        <v>531113</v>
      </c>
      <c r="B1794" s="7" t="s">
        <v>106</v>
      </c>
      <c r="C1794" s="8"/>
      <c r="D1794" s="8"/>
    </row>
    <row r="1795" spans="1:4" x14ac:dyDescent="0.25">
      <c r="A1795" s="6">
        <v>531114</v>
      </c>
      <c r="B1795" s="7" t="s">
        <v>107</v>
      </c>
      <c r="C1795" s="8"/>
      <c r="D1795" s="8"/>
    </row>
    <row r="1796" spans="1:4" ht="15.75" thickBot="1" x14ac:dyDescent="0.3">
      <c r="A1796" s="19">
        <v>531115</v>
      </c>
      <c r="B1796" s="20" t="s">
        <v>108</v>
      </c>
      <c r="C1796" s="21"/>
      <c r="D1796" s="21"/>
    </row>
    <row r="1797" spans="1:4" ht="15.75" thickBot="1" x14ac:dyDescent="0.3">
      <c r="A1797" s="9" t="s">
        <v>18</v>
      </c>
      <c r="B1797" s="10"/>
      <c r="C1797" s="11">
        <f>SUM(C1782:C1796)</f>
        <v>272930910.31999999</v>
      </c>
      <c r="D1797" s="11">
        <f>SUM(D1782:D1796)</f>
        <v>212310164.80000001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/>
      <c r="D1799" s="8"/>
    </row>
    <row r="1800" spans="1:4" x14ac:dyDescent="0.25">
      <c r="A1800" s="6">
        <v>531202</v>
      </c>
      <c r="B1800" s="7" t="s">
        <v>95</v>
      </c>
      <c r="C1800" s="8"/>
      <c r="D1800" s="8"/>
    </row>
    <row r="1801" spans="1:4" x14ac:dyDescent="0.25">
      <c r="A1801" s="6">
        <v>531203</v>
      </c>
      <c r="B1801" s="7" t="s">
        <v>96</v>
      </c>
      <c r="C1801" s="8"/>
      <c r="D1801" s="8"/>
    </row>
    <row r="1802" spans="1:4" x14ac:dyDescent="0.25">
      <c r="A1802" s="6">
        <v>531204</v>
      </c>
      <c r="B1802" s="7" t="s">
        <v>97</v>
      </c>
      <c r="C1802" s="8"/>
      <c r="D1802" s="8"/>
    </row>
    <row r="1803" spans="1:4" x14ac:dyDescent="0.25">
      <c r="A1803" s="6">
        <v>531205</v>
      </c>
      <c r="B1803" s="7" t="s">
        <v>98</v>
      </c>
      <c r="C1803" s="8"/>
      <c r="D1803" s="8"/>
    </row>
    <row r="1804" spans="1:4" x14ac:dyDescent="0.25">
      <c r="A1804" s="6">
        <v>531206</v>
      </c>
      <c r="B1804" s="7" t="s">
        <v>99</v>
      </c>
      <c r="C1804" s="8"/>
      <c r="D1804" s="8"/>
    </row>
    <row r="1805" spans="1:4" x14ac:dyDescent="0.25">
      <c r="A1805" s="6">
        <v>531207</v>
      </c>
      <c r="B1805" s="7" t="s">
        <v>100</v>
      </c>
      <c r="C1805" s="8">
        <v>147255129.09999999</v>
      </c>
      <c r="D1805" s="8">
        <v>153740985.63</v>
      </c>
    </row>
    <row r="1806" spans="1:4" x14ac:dyDescent="0.25">
      <c r="A1806" s="6">
        <v>531208</v>
      </c>
      <c r="B1806" s="7" t="s">
        <v>101</v>
      </c>
      <c r="C1806" s="8"/>
      <c r="D1806" s="8"/>
    </row>
    <row r="1807" spans="1:4" x14ac:dyDescent="0.25">
      <c r="A1807" s="6">
        <v>531209</v>
      </c>
      <c r="B1807" s="7" t="s">
        <v>102</v>
      </c>
      <c r="C1807" s="8"/>
      <c r="D1807" s="8"/>
    </row>
    <row r="1808" spans="1:4" x14ac:dyDescent="0.25">
      <c r="A1808" s="6">
        <v>531210</v>
      </c>
      <c r="B1808" s="7" t="s">
        <v>103</v>
      </c>
      <c r="C1808" s="8"/>
      <c r="D1808" s="8"/>
    </row>
    <row r="1809" spans="1:4" x14ac:dyDescent="0.25">
      <c r="A1809" s="6">
        <v>531211</v>
      </c>
      <c r="B1809" s="7" t="s">
        <v>104</v>
      </c>
      <c r="C1809" s="8"/>
      <c r="D1809" s="8"/>
    </row>
    <row r="1810" spans="1:4" x14ac:dyDescent="0.25">
      <c r="A1810" s="6">
        <v>531212</v>
      </c>
      <c r="B1810" s="7" t="s">
        <v>105</v>
      </c>
      <c r="C1810" s="8"/>
      <c r="D1810" s="8"/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21"/>
      <c r="D1813" s="21"/>
    </row>
    <row r="1814" spans="1:4" ht="15.75" thickBot="1" x14ac:dyDescent="0.3">
      <c r="A1814" s="9" t="s">
        <v>18</v>
      </c>
      <c r="B1814" s="10"/>
      <c r="C1814" s="11">
        <f>SUM(C1799:C1813)</f>
        <v>147255129.09999999</v>
      </c>
      <c r="D1814" s="11">
        <f>SUM(D1799:D1813)</f>
        <v>153740985.63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/>
      <c r="D1816" s="8"/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/>
      <c r="D1818" s="8"/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/>
      <c r="D1820" s="8"/>
    </row>
    <row r="1821" spans="1:4" x14ac:dyDescent="0.25">
      <c r="A1821" s="6">
        <v>531306</v>
      </c>
      <c r="B1821" s="7" t="s">
        <v>99</v>
      </c>
      <c r="C1821" s="8"/>
      <c r="D1821" s="8"/>
    </row>
    <row r="1822" spans="1:4" x14ac:dyDescent="0.25">
      <c r="A1822" s="6">
        <v>531307</v>
      </c>
      <c r="B1822" s="7" t="s">
        <v>100</v>
      </c>
      <c r="C1822" s="8">
        <v>75297471.519999996</v>
      </c>
      <c r="D1822" s="8">
        <v>95671795.609999999</v>
      </c>
    </row>
    <row r="1823" spans="1:4" x14ac:dyDescent="0.25">
      <c r="A1823" s="6">
        <v>531308</v>
      </c>
      <c r="B1823" s="7" t="s">
        <v>101</v>
      </c>
      <c r="C1823" s="8"/>
      <c r="D1823" s="8"/>
    </row>
    <row r="1824" spans="1:4" x14ac:dyDescent="0.25">
      <c r="A1824" s="6">
        <v>531309</v>
      </c>
      <c r="B1824" s="7" t="s">
        <v>102</v>
      </c>
      <c r="C1824" s="8"/>
      <c r="D1824" s="8"/>
    </row>
    <row r="1825" spans="1:4" x14ac:dyDescent="0.25">
      <c r="A1825" s="6">
        <v>531310</v>
      </c>
      <c r="B1825" s="7" t="s">
        <v>103</v>
      </c>
      <c r="C1825" s="8"/>
      <c r="D1825" s="8"/>
    </row>
    <row r="1826" spans="1:4" x14ac:dyDescent="0.25">
      <c r="A1826" s="6">
        <v>531311</v>
      </c>
      <c r="B1826" s="7" t="s">
        <v>104</v>
      </c>
      <c r="C1826" s="8"/>
      <c r="D1826" s="8"/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21"/>
      <c r="D1830" s="21"/>
    </row>
    <row r="1831" spans="1:4" ht="15.75" thickBot="1" x14ac:dyDescent="0.3">
      <c r="A1831" s="9" t="s">
        <v>18</v>
      </c>
      <c r="B1831" s="10"/>
      <c r="C1831" s="11">
        <f>SUM(C1816:C1830)</f>
        <v>75297471.519999996</v>
      </c>
      <c r="D1831" s="11">
        <f>SUM(D1816:D1830)</f>
        <v>95671795.609999999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/>
      <c r="D1833" s="8"/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/>
    </row>
    <row r="1838" spans="1:4" x14ac:dyDescent="0.25">
      <c r="A1838" s="6">
        <v>531406</v>
      </c>
      <c r="B1838" s="7" t="s">
        <v>99</v>
      </c>
      <c r="C1838" s="8"/>
      <c r="D1838" s="8"/>
    </row>
    <row r="1839" spans="1:4" x14ac:dyDescent="0.25">
      <c r="A1839" s="6">
        <v>531407</v>
      </c>
      <c r="B1839" s="7" t="s">
        <v>100</v>
      </c>
      <c r="C1839" s="8">
        <v>71028732.390000001</v>
      </c>
      <c r="D1839" s="8">
        <v>173728173.91</v>
      </c>
    </row>
    <row r="1840" spans="1:4" x14ac:dyDescent="0.25">
      <c r="A1840" s="16">
        <v>531408</v>
      </c>
      <c r="B1840" s="17" t="s">
        <v>101</v>
      </c>
      <c r="C1840" s="18"/>
      <c r="D1840" s="18"/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21"/>
      <c r="D1847" s="21"/>
    </row>
    <row r="1848" spans="1:4" ht="15.75" thickBot="1" x14ac:dyDescent="0.3">
      <c r="A1848" s="9" t="s">
        <v>18</v>
      </c>
      <c r="B1848" s="10"/>
      <c r="C1848" s="11">
        <f>SUM(C1833:C1847)</f>
        <v>71028732.390000001</v>
      </c>
      <c r="D1848" s="11">
        <f>SUM(D1833:D1847)</f>
        <v>173728173.91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21"/>
      <c r="D1864" s="21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>
        <v>80637097</v>
      </c>
      <c r="D1867" s="8">
        <v>68522211.140000001</v>
      </c>
    </row>
    <row r="1868" spans="1:4" x14ac:dyDescent="0.25">
      <c r="A1868" s="6">
        <v>531602</v>
      </c>
      <c r="B1868" s="7" t="s">
        <v>348</v>
      </c>
      <c r="C1868" s="8"/>
      <c r="D1868" s="8"/>
    </row>
    <row r="1869" spans="1:4" x14ac:dyDescent="0.25">
      <c r="A1869" s="6">
        <v>531603</v>
      </c>
      <c r="B1869" s="7" t="s">
        <v>349</v>
      </c>
      <c r="C1869" s="8"/>
      <c r="D1869" s="8"/>
    </row>
    <row r="1870" spans="1:4" x14ac:dyDescent="0.25">
      <c r="A1870" s="6">
        <v>531604</v>
      </c>
      <c r="B1870" s="7" t="s">
        <v>351</v>
      </c>
      <c r="C1870" s="8">
        <v>1924951.37</v>
      </c>
      <c r="D1870" s="8">
        <v>7350366.0999999996</v>
      </c>
    </row>
    <row r="1871" spans="1:4" x14ac:dyDescent="0.25">
      <c r="A1871" s="6">
        <v>531605</v>
      </c>
      <c r="B1871" s="7" t="s">
        <v>352</v>
      </c>
      <c r="C1871" s="8">
        <v>1990877.91</v>
      </c>
      <c r="D1871" s="8">
        <v>859204.28</v>
      </c>
    </row>
    <row r="1872" spans="1:4" x14ac:dyDescent="0.25">
      <c r="A1872" s="6">
        <v>531606</v>
      </c>
      <c r="B1872" s="7" t="s">
        <v>353</v>
      </c>
      <c r="C1872" s="8">
        <v>7614240.75</v>
      </c>
      <c r="D1872" s="8">
        <v>7163333.96</v>
      </c>
    </row>
    <row r="1873" spans="1:4" x14ac:dyDescent="0.25">
      <c r="A1873" s="6">
        <v>531607</v>
      </c>
      <c r="B1873" s="7" t="s">
        <v>354</v>
      </c>
      <c r="C1873" s="8">
        <v>6668261.6100000003</v>
      </c>
      <c r="D1873" s="8">
        <v>8470560.5399999991</v>
      </c>
    </row>
    <row r="1874" spans="1:4" x14ac:dyDescent="0.25">
      <c r="A1874" s="6">
        <v>531608</v>
      </c>
      <c r="B1874" s="7" t="s">
        <v>355</v>
      </c>
      <c r="C1874" s="8">
        <v>1776658</v>
      </c>
      <c r="D1874" s="8">
        <v>3167198.41</v>
      </c>
    </row>
    <row r="1875" spans="1:4" x14ac:dyDescent="0.25">
      <c r="A1875" s="6">
        <v>531609</v>
      </c>
      <c r="B1875" s="7" t="s">
        <v>356</v>
      </c>
      <c r="C1875" s="8">
        <v>9771006.6400000006</v>
      </c>
      <c r="D1875" s="8">
        <v>16048819.279999999</v>
      </c>
    </row>
    <row r="1876" spans="1:4" x14ac:dyDescent="0.25">
      <c r="A1876" s="6">
        <v>531610</v>
      </c>
      <c r="B1876" s="7" t="s">
        <v>357</v>
      </c>
      <c r="C1876" s="8">
        <v>154388.06</v>
      </c>
      <c r="D1876" s="8">
        <v>669231.96</v>
      </c>
    </row>
    <row r="1877" spans="1:4" x14ac:dyDescent="0.25">
      <c r="A1877" s="6">
        <v>531611</v>
      </c>
      <c r="B1877" s="7" t="s">
        <v>358</v>
      </c>
      <c r="C1877" s="8">
        <v>1001424</v>
      </c>
      <c r="D1877" s="8">
        <v>1228318.3</v>
      </c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>
        <v>308000.03999999998</v>
      </c>
      <c r="D1881" s="8">
        <v>308000.03999999998</v>
      </c>
    </row>
    <row r="1882" spans="1:4" x14ac:dyDescent="0.25">
      <c r="A1882" s="6">
        <v>531616</v>
      </c>
      <c r="B1882" s="7" t="s">
        <v>363</v>
      </c>
      <c r="C1882" s="8">
        <v>863499.83</v>
      </c>
      <c r="D1882" s="8">
        <v>997794.47</v>
      </c>
    </row>
    <row r="1883" spans="1:4" x14ac:dyDescent="0.25">
      <c r="A1883" s="6">
        <v>531617</v>
      </c>
      <c r="B1883" s="7" t="s">
        <v>364</v>
      </c>
      <c r="C1883" s="8">
        <v>3724547</v>
      </c>
      <c r="D1883" s="8">
        <v>3558570.66</v>
      </c>
    </row>
    <row r="1884" spans="1:4" x14ac:dyDescent="0.25">
      <c r="A1884" s="6">
        <v>531618</v>
      </c>
      <c r="B1884" s="7" t="s">
        <v>365</v>
      </c>
      <c r="C1884" s="8">
        <v>46500</v>
      </c>
      <c r="D1884" s="8"/>
    </row>
    <row r="1885" spans="1:4" x14ac:dyDescent="0.25">
      <c r="A1885" s="6">
        <v>531619</v>
      </c>
      <c r="B1885" s="7" t="s">
        <v>366</v>
      </c>
      <c r="C1885" s="8">
        <v>2120365.4700000002</v>
      </c>
      <c r="D1885" s="8">
        <v>2100390.44</v>
      </c>
    </row>
    <row r="1886" spans="1:4" x14ac:dyDescent="0.25">
      <c r="A1886" s="6">
        <v>531620</v>
      </c>
      <c r="B1886" s="7" t="s">
        <v>367</v>
      </c>
      <c r="C1886" s="8">
        <v>11485180.15</v>
      </c>
      <c r="D1886" s="8">
        <v>8873419.5700000003</v>
      </c>
    </row>
    <row r="1887" spans="1:4" x14ac:dyDescent="0.25">
      <c r="A1887" s="6">
        <v>531621</v>
      </c>
      <c r="B1887" s="7" t="s">
        <v>368</v>
      </c>
      <c r="C1887" s="8">
        <v>788962.3</v>
      </c>
      <c r="D1887" s="8">
        <v>25824.5</v>
      </c>
    </row>
    <row r="1888" spans="1:4" x14ac:dyDescent="0.25">
      <c r="A1888" s="6">
        <v>531622</v>
      </c>
      <c r="B1888" s="7" t="s">
        <v>369</v>
      </c>
      <c r="C1888" s="8"/>
      <c r="D1888" s="8">
        <v>128772.5</v>
      </c>
    </row>
    <row r="1889" spans="1:4" x14ac:dyDescent="0.25">
      <c r="A1889" s="6">
        <v>531623</v>
      </c>
      <c r="B1889" s="7" t="s">
        <v>370</v>
      </c>
      <c r="C1889" s="8">
        <v>1226988.69</v>
      </c>
      <c r="D1889" s="8">
        <v>2836187.77</v>
      </c>
    </row>
    <row r="1890" spans="1:4" x14ac:dyDescent="0.25">
      <c r="A1890" s="6">
        <v>531624</v>
      </c>
      <c r="B1890" s="7" t="s">
        <v>371</v>
      </c>
      <c r="C1890" s="8">
        <v>1481994.05</v>
      </c>
      <c r="D1890" s="8">
        <v>2061482.64</v>
      </c>
    </row>
    <row r="1891" spans="1:4" x14ac:dyDescent="0.25">
      <c r="A1891" s="6">
        <v>531625</v>
      </c>
      <c r="B1891" s="7" t="s">
        <v>372</v>
      </c>
      <c r="C1891" s="8">
        <v>5405634.3099999996</v>
      </c>
      <c r="D1891" s="8">
        <v>4429828.82</v>
      </c>
    </row>
    <row r="1892" spans="1:4" x14ac:dyDescent="0.25">
      <c r="A1892" s="6">
        <v>531626</v>
      </c>
      <c r="B1892" s="7" t="s">
        <v>373</v>
      </c>
      <c r="C1892" s="8">
        <v>2756458.36</v>
      </c>
      <c r="D1892" s="8">
        <v>1645468.21</v>
      </c>
    </row>
    <row r="1893" spans="1:4" x14ac:dyDescent="0.25">
      <c r="A1893" s="6">
        <v>531627</v>
      </c>
      <c r="B1893" s="7" t="s">
        <v>374</v>
      </c>
      <c r="C1893" s="8">
        <v>436030.11</v>
      </c>
      <c r="D1893" s="8">
        <v>121254.55</v>
      </c>
    </row>
    <row r="1894" spans="1:4" x14ac:dyDescent="0.25">
      <c r="A1894" s="6">
        <v>531628</v>
      </c>
      <c r="B1894" s="7" t="s">
        <v>375</v>
      </c>
      <c r="C1894" s="8">
        <v>203030.55</v>
      </c>
      <c r="D1894" s="8">
        <v>150711.39000000001</v>
      </c>
    </row>
    <row r="1895" spans="1:4" x14ac:dyDescent="0.25">
      <c r="A1895" s="6">
        <v>531629</v>
      </c>
      <c r="B1895" s="7" t="s">
        <v>376</v>
      </c>
      <c r="C1895" s="8"/>
      <c r="D1895" s="8"/>
    </row>
    <row r="1896" spans="1:4" x14ac:dyDescent="0.25">
      <c r="A1896" s="6">
        <v>531630</v>
      </c>
      <c r="B1896" s="7" t="s">
        <v>377</v>
      </c>
      <c r="C1896" s="8"/>
      <c r="D1896" s="8"/>
    </row>
    <row r="1897" spans="1:4" x14ac:dyDescent="0.25">
      <c r="A1897" s="6">
        <v>531631</v>
      </c>
      <c r="B1897" s="7" t="s">
        <v>378</v>
      </c>
      <c r="C1897" s="8">
        <v>4167040.82</v>
      </c>
      <c r="D1897" s="8">
        <v>2159996.84</v>
      </c>
    </row>
    <row r="1898" spans="1:4" x14ac:dyDescent="0.25">
      <c r="A1898" s="6">
        <v>531632</v>
      </c>
      <c r="B1898" s="7" t="s">
        <v>379</v>
      </c>
      <c r="C1898" s="8">
        <v>96764.53</v>
      </c>
      <c r="D1898" s="8">
        <v>68971.19</v>
      </c>
    </row>
    <row r="1899" spans="1:4" x14ac:dyDescent="0.25">
      <c r="A1899" s="6">
        <v>531633</v>
      </c>
      <c r="B1899" s="7" t="s">
        <v>380</v>
      </c>
      <c r="C1899" s="8">
        <v>8702</v>
      </c>
      <c r="D1899" s="8">
        <v>248449.05</v>
      </c>
    </row>
    <row r="1900" spans="1:4" x14ac:dyDescent="0.25">
      <c r="A1900" s="6">
        <v>531634</v>
      </c>
      <c r="B1900" s="7" t="s">
        <v>381</v>
      </c>
      <c r="C1900" s="8">
        <v>13111.11</v>
      </c>
      <c r="D1900" s="8">
        <v>26400</v>
      </c>
    </row>
    <row r="1901" spans="1:4" x14ac:dyDescent="0.25">
      <c r="A1901" s="6">
        <v>531635</v>
      </c>
      <c r="B1901" s="7" t="s">
        <v>382</v>
      </c>
      <c r="C1901" s="8">
        <v>1917320.17</v>
      </c>
      <c r="D1901" s="8">
        <v>1534021.94</v>
      </c>
    </row>
    <row r="1902" spans="1:4" x14ac:dyDescent="0.25">
      <c r="A1902" s="6">
        <v>531636</v>
      </c>
      <c r="B1902" s="7" t="s">
        <v>383</v>
      </c>
      <c r="C1902" s="8"/>
      <c r="D1902" s="8"/>
    </row>
    <row r="1903" spans="1:4" x14ac:dyDescent="0.25">
      <c r="A1903" s="6">
        <v>531637</v>
      </c>
      <c r="B1903" s="7" t="s">
        <v>384</v>
      </c>
      <c r="C1903" s="8">
        <v>588230</v>
      </c>
      <c r="D1903" s="8"/>
    </row>
    <row r="1904" spans="1:4" x14ac:dyDescent="0.25">
      <c r="A1904" s="6">
        <v>531638</v>
      </c>
      <c r="B1904" s="7" t="s">
        <v>413</v>
      </c>
      <c r="C1904" s="8"/>
      <c r="D1904" s="8"/>
    </row>
    <row r="1905" spans="1:4" x14ac:dyDescent="0.25">
      <c r="A1905" s="6">
        <v>531639</v>
      </c>
      <c r="B1905" s="7" t="s">
        <v>386</v>
      </c>
      <c r="C1905" s="8">
        <v>3590942.68</v>
      </c>
      <c r="D1905" s="8">
        <v>823109.39</v>
      </c>
    </row>
    <row r="1906" spans="1:4" x14ac:dyDescent="0.25">
      <c r="A1906" s="6">
        <v>531640</v>
      </c>
      <c r="B1906" s="7" t="s">
        <v>387</v>
      </c>
      <c r="C1906" s="8">
        <v>2007924</v>
      </c>
      <c r="D1906" s="8">
        <v>23612.54</v>
      </c>
    </row>
    <row r="1907" spans="1:4" x14ac:dyDescent="0.25">
      <c r="A1907" s="6">
        <v>531641</v>
      </c>
      <c r="B1907" s="7" t="s">
        <v>388</v>
      </c>
      <c r="C1907" s="8"/>
      <c r="D1907" s="8"/>
    </row>
    <row r="1908" spans="1:4" x14ac:dyDescent="0.25">
      <c r="A1908" s="6">
        <v>531642</v>
      </c>
      <c r="B1908" s="7" t="s">
        <v>167</v>
      </c>
      <c r="C1908" s="8"/>
      <c r="D1908" s="8"/>
    </row>
    <row r="1909" spans="1:4" x14ac:dyDescent="0.25">
      <c r="A1909" s="6">
        <v>531643</v>
      </c>
      <c r="B1909" s="7" t="s">
        <v>159</v>
      </c>
      <c r="C1909" s="8">
        <v>815448.46</v>
      </c>
      <c r="D1909" s="8">
        <v>702601</v>
      </c>
    </row>
    <row r="1910" spans="1:4" x14ac:dyDescent="0.25">
      <c r="A1910" s="6">
        <v>531644</v>
      </c>
      <c r="B1910" s="7" t="s">
        <v>169</v>
      </c>
      <c r="C1910" s="8">
        <v>5813542.6399999997</v>
      </c>
      <c r="D1910" s="8">
        <v>5037275.3</v>
      </c>
    </row>
    <row r="1911" spans="1:4" x14ac:dyDescent="0.25">
      <c r="A1911" s="6">
        <v>531645</v>
      </c>
      <c r="B1911" s="7" t="s">
        <v>170</v>
      </c>
      <c r="C1911" s="8">
        <v>685329.06</v>
      </c>
      <c r="D1911" s="8">
        <v>570917.91</v>
      </c>
    </row>
    <row r="1912" spans="1:4" x14ac:dyDescent="0.25">
      <c r="A1912" s="6">
        <v>531646</v>
      </c>
      <c r="B1912" s="7" t="s">
        <v>171</v>
      </c>
      <c r="C1912" s="8">
        <v>5505355.1100000003</v>
      </c>
      <c r="D1912" s="8">
        <v>4722229.68</v>
      </c>
    </row>
    <row r="1913" spans="1:4" x14ac:dyDescent="0.25">
      <c r="A1913" s="6">
        <v>531647</v>
      </c>
      <c r="B1913" s="7" t="s">
        <v>389</v>
      </c>
      <c r="C1913" s="8">
        <v>406979.76</v>
      </c>
      <c r="D1913" s="8">
        <v>422632.83</v>
      </c>
    </row>
    <row r="1914" spans="1:4" x14ac:dyDescent="0.25">
      <c r="A1914" s="6">
        <v>531648</v>
      </c>
      <c r="B1914" s="7" t="s">
        <v>390</v>
      </c>
      <c r="C1914" s="8">
        <v>1061435</v>
      </c>
      <c r="D1914" s="8">
        <v>915798.02</v>
      </c>
    </row>
    <row r="1915" spans="1:4" ht="15.75" thickBot="1" x14ac:dyDescent="0.3">
      <c r="A1915" s="6">
        <v>531660</v>
      </c>
      <c r="B1915" s="7" t="s">
        <v>38</v>
      </c>
      <c r="C1915" s="8">
        <v>6253142</v>
      </c>
      <c r="D1915" s="8">
        <v>3310631.86</v>
      </c>
    </row>
    <row r="1916" spans="1:4" x14ac:dyDescent="0.25">
      <c r="A1916" s="38" t="s">
        <v>18</v>
      </c>
      <c r="B1916" s="39"/>
      <c r="C1916" s="40">
        <f>SUM(C1867:C1915)</f>
        <v>175317363.54000005</v>
      </c>
      <c r="D1916" s="40">
        <f>SUM(D1867:D1915)</f>
        <v>161283597.08000001</v>
      </c>
    </row>
    <row r="1917" spans="1:4" x14ac:dyDescent="0.25">
      <c r="A1917" s="41">
        <v>5317</v>
      </c>
      <c r="B1917" s="42" t="s">
        <v>281</v>
      </c>
      <c r="C1917" s="43"/>
      <c r="D1917" s="43"/>
    </row>
    <row r="1918" spans="1:4" ht="15.75" thickBot="1" x14ac:dyDescent="0.3">
      <c r="A1918" s="57">
        <v>531701</v>
      </c>
      <c r="B1918" s="58" t="s">
        <v>291</v>
      </c>
      <c r="C1918" s="77"/>
      <c r="D1918" s="77"/>
    </row>
    <row r="1919" spans="1:4" ht="15.75" thickBot="1" x14ac:dyDescent="0.3">
      <c r="A1919" s="9" t="s">
        <v>18</v>
      </c>
      <c r="B1919" s="10"/>
      <c r="C1919" s="11">
        <f>SUM(C1918:C1918)</f>
        <v>0</v>
      </c>
      <c r="D1919" s="11">
        <f>SUM(D1918:D1918)</f>
        <v>0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21"/>
      <c r="D1936" s="21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21"/>
      <c r="D1953" s="21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21"/>
      <c r="D1970" s="21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21"/>
      <c r="D1987" s="21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21"/>
      <c r="D2004" s="21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21"/>
      <c r="D2021" s="21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21"/>
      <c r="D2038" s="21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21"/>
      <c r="D2055" s="21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21"/>
      <c r="D2072" s="21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21"/>
      <c r="D2089" s="21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21"/>
      <c r="D2106" s="21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21"/>
      <c r="D2123" s="21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21"/>
      <c r="D2140" s="21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21"/>
      <c r="D2157" s="21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21"/>
      <c r="D2174" s="21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21"/>
      <c r="D2191" s="21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21"/>
      <c r="D2208" s="21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21"/>
      <c r="D2225" s="21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7">
        <v>5420</v>
      </c>
      <c r="B2270" s="48" t="s">
        <v>281</v>
      </c>
      <c r="C2270" s="34"/>
      <c r="D2270" s="34"/>
    </row>
    <row r="2271" spans="1:4" ht="15.75" thickBot="1" x14ac:dyDescent="0.3">
      <c r="A2271" s="57">
        <v>542001</v>
      </c>
      <c r="B2271" s="59" t="s">
        <v>282</v>
      </c>
      <c r="C2271" s="60"/>
      <c r="D2271" s="60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>
        <v>11610641.08</v>
      </c>
      <c r="D2275" s="8">
        <v>17737688.440000001</v>
      </c>
    </row>
    <row r="2276" spans="1:4" x14ac:dyDescent="0.25">
      <c r="A2276" s="6">
        <v>550102</v>
      </c>
      <c r="B2276" s="7" t="s">
        <v>440</v>
      </c>
      <c r="C2276" s="8">
        <v>1381167.89</v>
      </c>
      <c r="D2276" s="8">
        <v>821495.61</v>
      </c>
    </row>
    <row r="2277" spans="1:4" x14ac:dyDescent="0.25">
      <c r="A2277" s="16">
        <v>550103</v>
      </c>
      <c r="B2277" s="17" t="s">
        <v>441</v>
      </c>
      <c r="C2277" s="18"/>
      <c r="D2277" s="18">
        <v>399169.74</v>
      </c>
    </row>
    <row r="2278" spans="1:4" ht="15.75" thickBot="1" x14ac:dyDescent="0.3">
      <c r="A2278" s="16">
        <v>550110</v>
      </c>
      <c r="B2278" s="17" t="s">
        <v>38</v>
      </c>
      <c r="C2278" s="18"/>
      <c r="D2278" s="18"/>
    </row>
    <row r="2279" spans="1:4" ht="15.75" thickBot="1" x14ac:dyDescent="0.3">
      <c r="A2279" s="9" t="s">
        <v>18</v>
      </c>
      <c r="B2279" s="10"/>
      <c r="C2279" s="11">
        <f>SUM(C2275:C2278)</f>
        <v>12991808.970000001</v>
      </c>
      <c r="D2279" s="11">
        <f>SUM(D2275:D2278)</f>
        <v>18958353.789999999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18">
        <v>2824703.1</v>
      </c>
      <c r="D2282" s="18"/>
    </row>
    <row r="2283" spans="1:4" x14ac:dyDescent="0.25">
      <c r="A2283" s="16">
        <v>550203</v>
      </c>
      <c r="B2283" s="17" t="s">
        <v>444</v>
      </c>
      <c r="C2283" s="18">
        <v>3317</v>
      </c>
      <c r="D2283" s="18">
        <v>1848</v>
      </c>
    </row>
    <row r="2284" spans="1:4" ht="15.75" thickBot="1" x14ac:dyDescent="0.3">
      <c r="A2284" s="16">
        <v>550210</v>
      </c>
      <c r="B2284" s="17" t="s">
        <v>38</v>
      </c>
      <c r="C2284" s="18">
        <v>78969</v>
      </c>
      <c r="D2284" s="18"/>
    </row>
    <row r="2285" spans="1:4" ht="15.75" thickBot="1" x14ac:dyDescent="0.3">
      <c r="A2285" s="9" t="s">
        <v>18</v>
      </c>
      <c r="B2285" s="10"/>
      <c r="C2285" s="11">
        <f>SUM(C2281:C2284)</f>
        <v>2906989.1</v>
      </c>
      <c r="D2285" s="11">
        <f>SUM(D2281:D2284)</f>
        <v>1848</v>
      </c>
    </row>
    <row r="2286" spans="1:4" x14ac:dyDescent="0.25">
      <c r="A2286" s="61"/>
      <c r="B2286" s="50"/>
      <c r="C2286" s="62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21"/>
      <c r="D2299" s="21"/>
    </row>
    <row r="2300" spans="1:4" ht="15.75" thickBot="1" x14ac:dyDescent="0.3">
      <c r="A2300" s="9" t="s">
        <v>18</v>
      </c>
      <c r="B2300" s="55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21"/>
      <c r="D2311" s="21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21"/>
      <c r="D2323" s="21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21"/>
      <c r="D2340" s="21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21"/>
      <c r="D2357" s="21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21"/>
      <c r="D2374" s="21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63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54"/>
      <c r="B2399" s="33"/>
      <c r="C2399" s="14"/>
      <c r="D2399" s="14"/>
    </row>
    <row r="2400" spans="1:4" x14ac:dyDescent="0.25">
      <c r="A2400" s="64" t="s">
        <v>454</v>
      </c>
      <c r="B2400" s="65"/>
      <c r="C2400" s="66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1800082996.6699998</v>
      </c>
      <c r="D2400" s="66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1732102213.77</v>
      </c>
    </row>
    <row r="2401" spans="1:4" x14ac:dyDescent="0.25">
      <c r="A2401" s="67"/>
      <c r="B2401" s="7"/>
      <c r="C2401" s="68"/>
      <c r="D2401" s="68"/>
    </row>
    <row r="2402" spans="1:4" x14ac:dyDescent="0.25">
      <c r="A2402" s="64" t="s">
        <v>455</v>
      </c>
      <c r="B2402" s="65"/>
      <c r="C2402" s="66">
        <f>C1115-C2400</f>
        <v>-3343024.1100001335</v>
      </c>
      <c r="D2402" s="66">
        <f>D1115-D2400</f>
        <v>25155051.639999866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5B32E3-0DD4-426B-A5FC-116C269A1DAC}">
  <dimension ref="A1:D2402"/>
  <sheetViews>
    <sheetView workbookViewId="0">
      <selection sqref="A1:D1048576"/>
    </sheetView>
  </sheetViews>
  <sheetFormatPr baseColWidth="10" defaultRowHeight="15" x14ac:dyDescent="0.25"/>
  <cols>
    <col min="1" max="1" width="7.140625" style="69" customWidth="1"/>
    <col min="2" max="2" width="75.85546875" style="70" customWidth="1"/>
    <col min="3" max="4" width="16.140625" style="71" customWidth="1"/>
  </cols>
  <sheetData>
    <row r="1" spans="1:4" x14ac:dyDescent="0.25">
      <c r="A1" s="1" t="s">
        <v>0</v>
      </c>
      <c r="B1" s="1" t="s">
        <v>1</v>
      </c>
      <c r="C1" s="86">
        <v>2021</v>
      </c>
      <c r="D1" s="86">
        <v>2020</v>
      </c>
    </row>
    <row r="2" spans="1:4" x14ac:dyDescent="0.25">
      <c r="A2" s="3">
        <v>1</v>
      </c>
      <c r="B2" s="4" t="s">
        <v>2</v>
      </c>
      <c r="C2" s="73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/>
      <c r="D6" s="8"/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/>
      <c r="D8" s="8"/>
    </row>
    <row r="9" spans="1:4" x14ac:dyDescent="0.25">
      <c r="A9" s="6">
        <v>1105</v>
      </c>
      <c r="B9" s="7" t="s">
        <v>9</v>
      </c>
      <c r="C9" s="8"/>
      <c r="D9" s="8"/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/>
      <c r="D11" s="8"/>
    </row>
    <row r="12" spans="1:4" x14ac:dyDescent="0.25">
      <c r="A12" s="6">
        <v>1108</v>
      </c>
      <c r="B12" s="7" t="s">
        <v>12</v>
      </c>
      <c r="C12" s="8">
        <v>10634479.119999999</v>
      </c>
      <c r="D12" s="8">
        <v>10239089</v>
      </c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/>
      <c r="D14" s="8"/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/>
      <c r="D16" s="8"/>
    </row>
    <row r="17" spans="1:4" ht="15.75" thickBot="1" x14ac:dyDescent="0.3">
      <c r="A17" s="6">
        <v>1111</v>
      </c>
      <c r="B17" s="7" t="s">
        <v>17</v>
      </c>
      <c r="C17" s="8"/>
      <c r="D17" s="8"/>
    </row>
    <row r="18" spans="1:4" ht="15.75" thickBot="1" x14ac:dyDescent="0.3">
      <c r="A18" s="9" t="s">
        <v>18</v>
      </c>
      <c r="B18" s="10"/>
      <c r="C18" s="11">
        <f>SUM(C4:C17)</f>
        <v>10634479.119999999</v>
      </c>
      <c r="D18" s="11">
        <f>SUM(D4:D17)</f>
        <v>10239089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8">
        <v>3028.08</v>
      </c>
      <c r="D20" s="8"/>
    </row>
    <row r="21" spans="1:4" x14ac:dyDescent="0.25">
      <c r="A21" s="6">
        <v>1202</v>
      </c>
      <c r="B21" s="7" t="s">
        <v>21</v>
      </c>
      <c r="C21" s="8">
        <v>20000</v>
      </c>
      <c r="D21" s="8">
        <v>20000</v>
      </c>
    </row>
    <row r="22" spans="1:4" x14ac:dyDescent="0.25">
      <c r="A22" s="6">
        <v>1203</v>
      </c>
      <c r="B22" s="7" t="s">
        <v>22</v>
      </c>
      <c r="C22" s="8">
        <v>92964.91</v>
      </c>
      <c r="D22" s="8">
        <v>885895</v>
      </c>
    </row>
    <row r="23" spans="1:4" x14ac:dyDescent="0.25">
      <c r="A23" s="6">
        <v>1204</v>
      </c>
      <c r="B23" s="7" t="s">
        <v>23</v>
      </c>
      <c r="C23" s="8"/>
      <c r="D23" s="8"/>
    </row>
    <row r="24" spans="1:4" ht="15.75" thickBot="1" x14ac:dyDescent="0.3">
      <c r="A24" s="16">
        <v>1205</v>
      </c>
      <c r="B24" s="17" t="s">
        <v>24</v>
      </c>
      <c r="C24" s="18"/>
      <c r="D24" s="18"/>
    </row>
    <row r="25" spans="1:4" ht="15.75" thickBot="1" x14ac:dyDescent="0.3">
      <c r="A25" s="9" t="s">
        <v>18</v>
      </c>
      <c r="B25" s="10"/>
      <c r="C25" s="11">
        <f>SUM(C20:C24)</f>
        <v>115992.99</v>
      </c>
      <c r="D25" s="11">
        <f>SUM(D20:D24)</f>
        <v>905895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2936250</v>
      </c>
      <c r="D27" s="8">
        <v>587250</v>
      </c>
    </row>
    <row r="28" spans="1:4" x14ac:dyDescent="0.25">
      <c r="A28" s="6">
        <v>1302</v>
      </c>
      <c r="B28" s="7" t="s">
        <v>27</v>
      </c>
      <c r="C28" s="8">
        <v>3433094.61</v>
      </c>
      <c r="D28" s="8">
        <v>4603394</v>
      </c>
    </row>
    <row r="29" spans="1:4" x14ac:dyDescent="0.25">
      <c r="A29" s="6">
        <v>1303</v>
      </c>
      <c r="B29" s="7" t="s">
        <v>28</v>
      </c>
      <c r="C29" s="8"/>
      <c r="D29" s="8"/>
    </row>
    <row r="30" spans="1:4" x14ac:dyDescent="0.25">
      <c r="A30" s="6">
        <v>1304</v>
      </c>
      <c r="B30" s="7" t="s">
        <v>29</v>
      </c>
      <c r="C30" s="8"/>
      <c r="D30" s="8"/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/>
      <c r="D32" s="8">
        <v>2751</v>
      </c>
    </row>
    <row r="33" spans="1:4" x14ac:dyDescent="0.25">
      <c r="A33" s="6">
        <v>1307</v>
      </c>
      <c r="B33" s="7" t="s">
        <v>32</v>
      </c>
      <c r="C33" s="8">
        <v>5743</v>
      </c>
      <c r="D33" s="8">
        <v>6743</v>
      </c>
    </row>
    <row r="34" spans="1:4" x14ac:dyDescent="0.25">
      <c r="A34" s="6">
        <v>1308</v>
      </c>
      <c r="B34" s="7" t="s">
        <v>33</v>
      </c>
      <c r="C34" s="8"/>
      <c r="D34" s="8"/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/>
      <c r="D37" s="8"/>
    </row>
    <row r="38" spans="1:4" x14ac:dyDescent="0.25">
      <c r="A38" s="16">
        <v>1312</v>
      </c>
      <c r="B38" s="17" t="s">
        <v>37</v>
      </c>
      <c r="C38" s="18"/>
      <c r="D38" s="18"/>
    </row>
    <row r="39" spans="1:4" ht="15.75" thickBot="1" x14ac:dyDescent="0.3">
      <c r="A39" s="16">
        <v>1320</v>
      </c>
      <c r="B39" s="17" t="s">
        <v>38</v>
      </c>
      <c r="C39" s="18">
        <v>15000000</v>
      </c>
      <c r="D39" s="18">
        <v>15000000</v>
      </c>
    </row>
    <row r="40" spans="1:4" ht="15.75" thickBot="1" x14ac:dyDescent="0.3">
      <c r="A40" s="9" t="s">
        <v>18</v>
      </c>
      <c r="B40" s="10"/>
      <c r="C40" s="11">
        <f>SUM(C27:C39)</f>
        <v>21375087.609999999</v>
      </c>
      <c r="D40" s="11">
        <f>SUM(D27:D39)</f>
        <v>20200138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>
        <v>0.48</v>
      </c>
      <c r="D46" s="8">
        <v>809461</v>
      </c>
    </row>
    <row r="47" spans="1:4" x14ac:dyDescent="0.25">
      <c r="A47" s="6">
        <v>1406</v>
      </c>
      <c r="B47" s="7" t="s">
        <v>45</v>
      </c>
      <c r="C47" s="8"/>
      <c r="D47" s="8"/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8"/>
    </row>
    <row r="51" spans="1:4" ht="15.75" thickBot="1" x14ac:dyDescent="0.3">
      <c r="A51" s="9" t="s">
        <v>18</v>
      </c>
      <c r="B51" s="10"/>
      <c r="C51" s="11">
        <f>SUM(C42:C50)</f>
        <v>0.48</v>
      </c>
      <c r="D51" s="11">
        <f>SUM(D42:D50)</f>
        <v>809461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/>
      <c r="D53" s="8"/>
    </row>
    <row r="54" spans="1:4" x14ac:dyDescent="0.25">
      <c r="A54" s="6">
        <v>1502</v>
      </c>
      <c r="B54" s="7" t="s">
        <v>51</v>
      </c>
      <c r="C54" s="8">
        <v>360500</v>
      </c>
      <c r="D54" s="8">
        <v>360500</v>
      </c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292365</v>
      </c>
      <c r="D57" s="8">
        <v>502145</v>
      </c>
    </row>
    <row r="58" spans="1:4" x14ac:dyDescent="0.25">
      <c r="A58" s="6">
        <v>1506</v>
      </c>
      <c r="B58" s="7" t="s">
        <v>55</v>
      </c>
      <c r="C58" s="8" t="s">
        <v>456</v>
      </c>
      <c r="D58" s="8"/>
    </row>
    <row r="59" spans="1:4" x14ac:dyDescent="0.25">
      <c r="A59" s="6">
        <v>1507</v>
      </c>
      <c r="B59" s="7" t="s">
        <v>56</v>
      </c>
      <c r="C59" s="8"/>
      <c r="D59" s="8"/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16">
        <v>1510</v>
      </c>
      <c r="B61" s="17" t="s">
        <v>38</v>
      </c>
      <c r="C61" s="8">
        <v>30681.27</v>
      </c>
      <c r="D61" s="8">
        <v>14173</v>
      </c>
    </row>
    <row r="62" spans="1:4" x14ac:dyDescent="0.25">
      <c r="A62" s="38" t="s">
        <v>18</v>
      </c>
      <c r="B62" s="39"/>
      <c r="C62" s="40">
        <f>SUM(C53:C61)</f>
        <v>683546.27</v>
      </c>
      <c r="D62" s="40">
        <f>SUM(D53:D61)</f>
        <v>876818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937772.98</v>
      </c>
      <c r="D64" s="8">
        <v>900783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/>
      <c r="D68" s="8"/>
    </row>
    <row r="69" spans="1:4" ht="15.75" thickBot="1" x14ac:dyDescent="0.3">
      <c r="A69" s="9" t="s">
        <v>18</v>
      </c>
      <c r="B69" s="10"/>
      <c r="C69" s="11">
        <f>SUM(C64:C68)</f>
        <v>937772.98</v>
      </c>
      <c r="D69" s="11">
        <f>SUM(D64:D68)</f>
        <v>900783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/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372545.25</v>
      </c>
      <c r="D73" s="8">
        <v>323191</v>
      </c>
    </row>
    <row r="74" spans="1:4" x14ac:dyDescent="0.25">
      <c r="A74" s="6">
        <v>1704</v>
      </c>
      <c r="B74" s="7" t="s">
        <v>68</v>
      </c>
      <c r="C74" s="8">
        <v>-219731</v>
      </c>
      <c r="D74" s="8">
        <v>-126595</v>
      </c>
    </row>
    <row r="75" spans="1:4" x14ac:dyDescent="0.25">
      <c r="A75" s="6">
        <v>1705</v>
      </c>
      <c r="B75" s="7" t="s">
        <v>69</v>
      </c>
      <c r="C75" s="8"/>
      <c r="D75" s="8"/>
    </row>
    <row r="76" spans="1:4" ht="15.75" thickBot="1" x14ac:dyDescent="0.3">
      <c r="A76" s="6">
        <v>1706</v>
      </c>
      <c r="B76" s="7" t="s">
        <v>70</v>
      </c>
      <c r="C76" s="8"/>
      <c r="D76" s="8"/>
    </row>
    <row r="77" spans="1:4" ht="15.75" thickBot="1" x14ac:dyDescent="0.3">
      <c r="A77" s="9" t="s">
        <v>18</v>
      </c>
      <c r="B77" s="10"/>
      <c r="C77" s="11">
        <f>SUM(C71:C76)</f>
        <v>152814.25</v>
      </c>
      <c r="D77" s="11">
        <f>SUM(D71:D76)</f>
        <v>196596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18"/>
      <c r="D80" s="1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/>
      <c r="D84" s="8"/>
    </row>
    <row r="85" spans="1:4" x14ac:dyDescent="0.25">
      <c r="A85" s="6">
        <v>1903</v>
      </c>
      <c r="B85" s="7" t="s">
        <v>76</v>
      </c>
      <c r="C85" s="8"/>
      <c r="D85" s="8"/>
    </row>
    <row r="86" spans="1:4" x14ac:dyDescent="0.25">
      <c r="A86" s="6">
        <v>1904</v>
      </c>
      <c r="B86" s="7" t="s">
        <v>77</v>
      </c>
      <c r="C86" s="8">
        <v>135676.6</v>
      </c>
      <c r="D86" s="8">
        <v>10188</v>
      </c>
    </row>
    <row r="87" spans="1:4" x14ac:dyDescent="0.25">
      <c r="A87" s="6">
        <v>1905</v>
      </c>
      <c r="B87" s="7" t="s">
        <v>78</v>
      </c>
      <c r="C87" s="8">
        <v>999432.03</v>
      </c>
      <c r="D87" s="8">
        <v>999432</v>
      </c>
    </row>
    <row r="88" spans="1:4" x14ac:dyDescent="0.25">
      <c r="A88" s="6">
        <v>1906</v>
      </c>
      <c r="B88" s="7" t="s">
        <v>79</v>
      </c>
      <c r="C88" s="8">
        <v>-199886</v>
      </c>
      <c r="D88" s="8">
        <v>-99943</v>
      </c>
    </row>
    <row r="89" spans="1:4" x14ac:dyDescent="0.25">
      <c r="A89" s="6">
        <v>1907</v>
      </c>
      <c r="B89" s="7" t="s">
        <v>80</v>
      </c>
      <c r="C89" s="8">
        <v>2485300</v>
      </c>
      <c r="D89" s="8">
        <v>2304488</v>
      </c>
    </row>
    <row r="90" spans="1:4" x14ac:dyDescent="0.25">
      <c r="A90" s="6">
        <v>1908</v>
      </c>
      <c r="B90" s="7" t="s">
        <v>81</v>
      </c>
      <c r="C90" s="8">
        <v>-459106</v>
      </c>
      <c r="D90" s="8">
        <v>-210576</v>
      </c>
    </row>
    <row r="91" spans="1:4" ht="15.75" thickBot="1" x14ac:dyDescent="0.3">
      <c r="A91" s="6">
        <v>1910</v>
      </c>
      <c r="B91" s="7" t="s">
        <v>38</v>
      </c>
      <c r="C91" s="8"/>
      <c r="D91" s="8"/>
    </row>
    <row r="92" spans="1:4" ht="15.75" thickBot="1" x14ac:dyDescent="0.3">
      <c r="A92" s="9" t="s">
        <v>82</v>
      </c>
      <c r="B92" s="10"/>
      <c r="C92" s="11">
        <f>SUM(C83:C91)</f>
        <v>2961416.63</v>
      </c>
      <c r="D92" s="11">
        <f>SUM(D83:D91)</f>
        <v>3003589</v>
      </c>
    </row>
    <row r="93" spans="1:4" ht="15.75" thickBot="1" x14ac:dyDescent="0.3">
      <c r="A93" s="27"/>
      <c r="B93" s="20"/>
      <c r="C93" s="28"/>
      <c r="D93" s="28"/>
    </row>
    <row r="94" spans="1:4" ht="15.75" thickBot="1" x14ac:dyDescent="0.3">
      <c r="A94" s="29" t="s">
        <v>83</v>
      </c>
      <c r="B94" s="30"/>
      <c r="C94" s="31">
        <f>C18+C25+C40+C51+C62+C69+C77+C81+C92</f>
        <v>36861110.329999998</v>
      </c>
      <c r="D94" s="31">
        <f>D18+D25+D40+D51+D62+D69+D77+D81+D92</f>
        <v>37132369</v>
      </c>
    </row>
    <row r="95" spans="1:4" x14ac:dyDescent="0.25">
      <c r="A95" s="32"/>
      <c r="B95" s="33"/>
      <c r="C95" s="34"/>
      <c r="D95" s="34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/>
      <c r="D98" s="8"/>
    </row>
    <row r="99" spans="1:4" x14ac:dyDescent="0.25">
      <c r="A99" s="6">
        <v>2102</v>
      </c>
      <c r="B99" s="7" t="s">
        <v>87</v>
      </c>
      <c r="C99" s="8">
        <v>303751</v>
      </c>
      <c r="D99" s="8">
        <v>126563</v>
      </c>
    </row>
    <row r="100" spans="1:4" x14ac:dyDescent="0.25">
      <c r="A100" s="6">
        <v>2103</v>
      </c>
      <c r="B100" s="7" t="s">
        <v>88</v>
      </c>
      <c r="C100" s="8"/>
      <c r="D100" s="8"/>
    </row>
    <row r="101" spans="1:4" x14ac:dyDescent="0.25">
      <c r="A101" s="6">
        <v>2104</v>
      </c>
      <c r="B101" s="7" t="s">
        <v>89</v>
      </c>
      <c r="C101" s="8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/>
      <c r="D103" s="8"/>
    </row>
    <row r="104" spans="1:4" ht="15.75" thickBot="1" x14ac:dyDescent="0.3">
      <c r="A104" s="16">
        <v>2110</v>
      </c>
      <c r="B104" s="17" t="s">
        <v>92</v>
      </c>
      <c r="C104" s="18"/>
      <c r="D104" s="18"/>
    </row>
    <row r="105" spans="1:4" ht="15.75" thickBot="1" x14ac:dyDescent="0.3">
      <c r="A105" s="9" t="s">
        <v>18</v>
      </c>
      <c r="B105" s="10"/>
      <c r="C105" s="11">
        <f>SUM(C98:C104)</f>
        <v>303751</v>
      </c>
      <c r="D105" s="11">
        <f>SUM(D98:D104)</f>
        <v>126563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>
        <v>350803.02</v>
      </c>
      <c r="D107" s="8"/>
    </row>
    <row r="108" spans="1:4" x14ac:dyDescent="0.25">
      <c r="A108" s="6">
        <v>2202</v>
      </c>
      <c r="B108" s="7" t="s">
        <v>95</v>
      </c>
      <c r="C108" s="8">
        <v>540</v>
      </c>
      <c r="D108" s="8">
        <v>357450</v>
      </c>
    </row>
    <row r="109" spans="1:4" x14ac:dyDescent="0.25">
      <c r="A109" s="6">
        <v>2203</v>
      </c>
      <c r="B109" s="35" t="s">
        <v>96</v>
      </c>
      <c r="C109" s="8"/>
      <c r="D109" s="8"/>
    </row>
    <row r="110" spans="1:4" x14ac:dyDescent="0.25">
      <c r="A110" s="6">
        <v>2204</v>
      </c>
      <c r="B110" s="7" t="s">
        <v>97</v>
      </c>
      <c r="C110" s="8"/>
      <c r="D110" s="8"/>
    </row>
    <row r="111" spans="1:4" x14ac:dyDescent="0.25">
      <c r="A111" s="6">
        <v>2205</v>
      </c>
      <c r="B111" s="7" t="s">
        <v>98</v>
      </c>
      <c r="C111" s="8"/>
      <c r="D111" s="8"/>
    </row>
    <row r="112" spans="1:4" x14ac:dyDescent="0.25">
      <c r="A112" s="6">
        <v>2206</v>
      </c>
      <c r="B112" s="7" t="s">
        <v>99</v>
      </c>
      <c r="C112" s="8">
        <v>6740</v>
      </c>
      <c r="D112" s="8">
        <v>1320673</v>
      </c>
    </row>
    <row r="113" spans="1:4" x14ac:dyDescent="0.25">
      <c r="A113" s="6">
        <v>2207</v>
      </c>
      <c r="B113" s="7" t="s">
        <v>100</v>
      </c>
      <c r="C113" s="8"/>
      <c r="D113" s="8"/>
    </row>
    <row r="114" spans="1:4" x14ac:dyDescent="0.25">
      <c r="A114" s="6">
        <v>2208</v>
      </c>
      <c r="B114" s="7" t="s">
        <v>101</v>
      </c>
      <c r="C114" s="8">
        <v>18687.87</v>
      </c>
      <c r="D114" s="8">
        <v>149860</v>
      </c>
    </row>
    <row r="115" spans="1:4" x14ac:dyDescent="0.25">
      <c r="A115" s="6">
        <v>2209</v>
      </c>
      <c r="B115" s="7" t="s">
        <v>102</v>
      </c>
      <c r="C115" s="8">
        <v>27312.5</v>
      </c>
      <c r="D115" s="8">
        <v>1366</v>
      </c>
    </row>
    <row r="116" spans="1:4" x14ac:dyDescent="0.25">
      <c r="A116" s="6">
        <v>2210</v>
      </c>
      <c r="B116" s="7" t="s">
        <v>103</v>
      </c>
      <c r="C116" s="8"/>
      <c r="D116" s="8"/>
    </row>
    <row r="117" spans="1:4" x14ac:dyDescent="0.25">
      <c r="A117" s="6">
        <v>2211</v>
      </c>
      <c r="B117" s="7" t="s">
        <v>104</v>
      </c>
      <c r="C117" s="8"/>
      <c r="D117" s="8"/>
    </row>
    <row r="118" spans="1:4" x14ac:dyDescent="0.25">
      <c r="A118" s="6">
        <v>2212</v>
      </c>
      <c r="B118" s="7" t="s">
        <v>105</v>
      </c>
      <c r="C118" s="8">
        <v>408996</v>
      </c>
      <c r="D118" s="8">
        <v>214743</v>
      </c>
    </row>
    <row r="119" spans="1:4" x14ac:dyDescent="0.25">
      <c r="A119" s="6">
        <v>2213</v>
      </c>
      <c r="B119" s="7" t="s">
        <v>106</v>
      </c>
      <c r="C119" s="8">
        <v>420015.78</v>
      </c>
      <c r="D119" s="8"/>
    </row>
    <row r="120" spans="1:4" x14ac:dyDescent="0.25">
      <c r="A120" s="6">
        <v>2214</v>
      </c>
      <c r="B120" s="7" t="s">
        <v>107</v>
      </c>
      <c r="C120" s="8">
        <v>0.24</v>
      </c>
      <c r="D120" s="8">
        <v>14483</v>
      </c>
    </row>
    <row r="121" spans="1:4" x14ac:dyDescent="0.25">
      <c r="A121" s="6">
        <v>2215</v>
      </c>
      <c r="B121" s="7" t="s">
        <v>108</v>
      </c>
      <c r="C121" s="8">
        <v>-33447</v>
      </c>
      <c r="D121" s="8">
        <v>1161531</v>
      </c>
    </row>
    <row r="122" spans="1:4" ht="15.75" thickBot="1" x14ac:dyDescent="0.3">
      <c r="A122" s="19">
        <v>2216</v>
      </c>
      <c r="B122" s="20" t="s">
        <v>109</v>
      </c>
      <c r="C122" s="21">
        <v>47598</v>
      </c>
      <c r="D122" s="21">
        <v>47598</v>
      </c>
    </row>
    <row r="123" spans="1:4" ht="15.75" thickBot="1" x14ac:dyDescent="0.3">
      <c r="A123" s="9" t="s">
        <v>18</v>
      </c>
      <c r="B123" s="10"/>
      <c r="C123" s="11">
        <f>SUM(C107:C122)</f>
        <v>1247246.4099999999</v>
      </c>
      <c r="D123" s="11">
        <f>SUM(D107:D122)</f>
        <v>3267704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/>
    </row>
    <row r="126" spans="1:4" x14ac:dyDescent="0.25">
      <c r="A126" s="6">
        <v>2302</v>
      </c>
      <c r="B126" s="7" t="s">
        <v>112</v>
      </c>
      <c r="C126" s="8"/>
      <c r="D126" s="8"/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/>
      <c r="D129" s="8"/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/>
      <c r="D136" s="8"/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901350</v>
      </c>
      <c r="D138" s="8">
        <v>1151494</v>
      </c>
    </row>
    <row r="139" spans="1:4" x14ac:dyDescent="0.25">
      <c r="A139" s="6">
        <v>2314</v>
      </c>
      <c r="B139" s="7" t="s">
        <v>125</v>
      </c>
      <c r="C139" s="8"/>
      <c r="D139" s="8"/>
    </row>
    <row r="140" spans="1:4" ht="15.75" thickBot="1" x14ac:dyDescent="0.3">
      <c r="A140" s="19"/>
      <c r="B140" s="20" t="s">
        <v>126</v>
      </c>
      <c r="C140" s="21"/>
      <c r="D140" s="21"/>
    </row>
    <row r="141" spans="1:4" ht="15.75" thickBot="1" x14ac:dyDescent="0.3">
      <c r="A141" s="9" t="s">
        <v>18</v>
      </c>
      <c r="B141" s="10"/>
      <c r="C141" s="11">
        <f>SUM(C125:C140)</f>
        <v>901350</v>
      </c>
      <c r="D141" s="11">
        <f>SUM(D125:D140)</f>
        <v>1151494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>
        <v>259970.4</v>
      </c>
      <c r="D143" s="8"/>
    </row>
    <row r="144" spans="1:4" x14ac:dyDescent="0.25">
      <c r="A144" s="6">
        <v>2402</v>
      </c>
      <c r="B144" s="7" t="s">
        <v>129</v>
      </c>
      <c r="C144" s="8"/>
      <c r="D144" s="8"/>
    </row>
    <row r="145" spans="1:4" x14ac:dyDescent="0.25">
      <c r="A145" s="6">
        <v>2403</v>
      </c>
      <c r="B145" s="7" t="s">
        <v>130</v>
      </c>
      <c r="C145" s="8">
        <v>25713.23</v>
      </c>
      <c r="D145" s="8">
        <v>45038</v>
      </c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/>
      <c r="D147" s="8"/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285683.63</v>
      </c>
      <c r="D149" s="11">
        <f>SUM(D143:D148)</f>
        <v>45038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/>
      <c r="D151" s="8"/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>
        <v>8543.4599999999991</v>
      </c>
      <c r="D153" s="8">
        <v>26703</v>
      </c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/>
      <c r="D155" s="8"/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8543.4599999999991</v>
      </c>
      <c r="D157" s="11">
        <f>SUM(D151:D156)</f>
        <v>26703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896208.37</v>
      </c>
      <c r="D160" s="8">
        <v>683018</v>
      </c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/>
      <c r="D162" s="8"/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8320649.5300000003</v>
      </c>
      <c r="D164" s="8">
        <v>7095700</v>
      </c>
    </row>
    <row r="165" spans="1:4" x14ac:dyDescent="0.25">
      <c r="A165" s="6">
        <v>2607</v>
      </c>
      <c r="B165" s="7" t="s">
        <v>148</v>
      </c>
      <c r="C165" s="8"/>
      <c r="D165" s="8"/>
    </row>
    <row r="166" spans="1:4" ht="15.75" thickBot="1" x14ac:dyDescent="0.3">
      <c r="A166" s="19">
        <v>2608</v>
      </c>
      <c r="B166" s="20" t="s">
        <v>149</v>
      </c>
      <c r="C166" s="21"/>
      <c r="D166" s="21"/>
    </row>
    <row r="167" spans="1:4" ht="15.75" thickBot="1" x14ac:dyDescent="0.3">
      <c r="A167" s="9" t="s">
        <v>18</v>
      </c>
      <c r="B167" s="10"/>
      <c r="C167" s="11">
        <f>SUM(C159:C166)</f>
        <v>9216857.9000000004</v>
      </c>
      <c r="D167" s="11">
        <f>SUM(D159:D166)</f>
        <v>7778718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64377.33</v>
      </c>
      <c r="D169" s="8">
        <v>150551</v>
      </c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>
        <v>357260</v>
      </c>
      <c r="D172" s="8">
        <v>371222</v>
      </c>
    </row>
    <row r="173" spans="1:4" x14ac:dyDescent="0.25">
      <c r="A173" s="6">
        <v>2705</v>
      </c>
      <c r="B173" s="7" t="s">
        <v>155</v>
      </c>
      <c r="C173" s="8">
        <v>10568.46</v>
      </c>
      <c r="D173" s="8">
        <v>13111</v>
      </c>
    </row>
    <row r="174" spans="1:4" x14ac:dyDescent="0.25">
      <c r="A174" s="6">
        <v>2706</v>
      </c>
      <c r="B174" s="7" t="s">
        <v>156</v>
      </c>
      <c r="C174" s="8">
        <v>18621.169999999998</v>
      </c>
      <c r="D174" s="8">
        <v>16710</v>
      </c>
    </row>
    <row r="175" spans="1:4" x14ac:dyDescent="0.25">
      <c r="A175" s="6">
        <v>2707</v>
      </c>
      <c r="B175" s="7" t="s">
        <v>157</v>
      </c>
      <c r="C175" s="8">
        <v>19420.53</v>
      </c>
      <c r="D175" s="8">
        <v>21908</v>
      </c>
    </row>
    <row r="176" spans="1:4" x14ac:dyDescent="0.25">
      <c r="A176" s="6">
        <v>2708</v>
      </c>
      <c r="B176" s="7" t="s">
        <v>158</v>
      </c>
      <c r="C176" s="8">
        <v>123704.17</v>
      </c>
      <c r="D176" s="8">
        <v>109891</v>
      </c>
    </row>
    <row r="177" spans="1:4" x14ac:dyDescent="0.25">
      <c r="A177" s="6">
        <v>2709</v>
      </c>
      <c r="B177" s="7" t="s">
        <v>159</v>
      </c>
      <c r="C177" s="8">
        <v>2774</v>
      </c>
      <c r="D177" s="8">
        <v>2928</v>
      </c>
    </row>
    <row r="178" spans="1:4" x14ac:dyDescent="0.25">
      <c r="A178" s="6">
        <v>2710</v>
      </c>
      <c r="B178" s="7" t="s">
        <v>160</v>
      </c>
      <c r="C178" s="8"/>
      <c r="D178" s="8"/>
    </row>
    <row r="179" spans="1:4" x14ac:dyDescent="0.25">
      <c r="A179" s="6">
        <v>2711</v>
      </c>
      <c r="B179" s="7" t="s">
        <v>161</v>
      </c>
      <c r="C179" s="8">
        <v>1020</v>
      </c>
      <c r="D179" s="8">
        <v>960</v>
      </c>
    </row>
    <row r="180" spans="1:4" x14ac:dyDescent="0.25">
      <c r="A180" s="6">
        <v>2712</v>
      </c>
      <c r="B180" s="7" t="s">
        <v>162</v>
      </c>
      <c r="C180" s="8"/>
      <c r="D180" s="8"/>
    </row>
    <row r="181" spans="1:4" x14ac:dyDescent="0.25">
      <c r="A181" s="6">
        <v>2713</v>
      </c>
      <c r="B181" s="7" t="s">
        <v>163</v>
      </c>
      <c r="C181" s="8">
        <v>18684.46</v>
      </c>
      <c r="D181" s="8">
        <v>15949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/>
      <c r="D183" s="8"/>
    </row>
    <row r="184" spans="1:4" x14ac:dyDescent="0.25">
      <c r="A184" s="6">
        <v>2716</v>
      </c>
      <c r="B184" s="7" t="s">
        <v>166</v>
      </c>
      <c r="C184" s="8"/>
      <c r="D184" s="8"/>
    </row>
    <row r="185" spans="1:4" x14ac:dyDescent="0.25">
      <c r="A185" s="6">
        <v>2717</v>
      </c>
      <c r="B185" s="7" t="s">
        <v>167</v>
      </c>
      <c r="C185" s="8"/>
      <c r="D185" s="8"/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>
        <v>20643.03</v>
      </c>
      <c r="D187" s="8">
        <v>23361</v>
      </c>
    </row>
    <row r="188" spans="1:4" x14ac:dyDescent="0.25">
      <c r="A188" s="16">
        <v>2720</v>
      </c>
      <c r="B188" s="17" t="s">
        <v>170</v>
      </c>
      <c r="C188" s="18">
        <v>3104.06</v>
      </c>
      <c r="D188" s="18">
        <v>3414</v>
      </c>
    </row>
    <row r="189" spans="1:4" x14ac:dyDescent="0.25">
      <c r="A189" s="16">
        <v>2721</v>
      </c>
      <c r="B189" s="17" t="s">
        <v>171</v>
      </c>
      <c r="C189" s="18">
        <v>20617.18</v>
      </c>
      <c r="D189" s="18">
        <v>23332</v>
      </c>
    </row>
    <row r="190" spans="1:4" x14ac:dyDescent="0.25">
      <c r="A190" s="16">
        <v>2722</v>
      </c>
      <c r="B190" s="17" t="s">
        <v>172</v>
      </c>
      <c r="C190" s="18"/>
      <c r="D190" s="18"/>
    </row>
    <row r="191" spans="1:4" ht="15.75" thickBot="1" x14ac:dyDescent="0.3">
      <c r="A191" s="16">
        <v>2730</v>
      </c>
      <c r="B191" s="17" t="s">
        <v>173</v>
      </c>
      <c r="C191" s="18">
        <v>62807.82</v>
      </c>
      <c r="D191" s="18">
        <v>286994</v>
      </c>
    </row>
    <row r="192" spans="1:4" ht="15.75" thickBot="1" x14ac:dyDescent="0.3">
      <c r="A192" s="9" t="s">
        <v>18</v>
      </c>
      <c r="B192" s="10"/>
      <c r="C192" s="11">
        <f>SUM(C169:C191)</f>
        <v>723602.21000000008</v>
      </c>
      <c r="D192" s="11">
        <f>SUM(D169:D191)</f>
        <v>1040331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>
        <v>439940.05</v>
      </c>
      <c r="D195" s="8">
        <v>570625</v>
      </c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18"/>
      <c r="D199" s="18"/>
    </row>
    <row r="200" spans="1:4" ht="15.75" thickBot="1" x14ac:dyDescent="0.3">
      <c r="A200" s="9" t="s">
        <v>18</v>
      </c>
      <c r="B200" s="10"/>
      <c r="C200" s="11">
        <f>SUM(C194:C199)</f>
        <v>439940.05</v>
      </c>
      <c r="D200" s="11">
        <f>SUM(D194:D199)</f>
        <v>570625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878530.27</v>
      </c>
      <c r="D202" s="8">
        <v>652318</v>
      </c>
    </row>
    <row r="203" spans="1:4" x14ac:dyDescent="0.25">
      <c r="A203" s="6">
        <v>2902</v>
      </c>
      <c r="B203" s="7" t="s">
        <v>182</v>
      </c>
      <c r="C203" s="8">
        <v>1034770.33</v>
      </c>
      <c r="D203" s="8">
        <v>489743</v>
      </c>
    </row>
    <row r="204" spans="1:4" x14ac:dyDescent="0.25">
      <c r="A204" s="6">
        <v>2903</v>
      </c>
      <c r="B204" s="7" t="s">
        <v>183</v>
      </c>
      <c r="C204" s="8"/>
      <c r="D204" s="8"/>
    </row>
    <row r="205" spans="1:4" x14ac:dyDescent="0.25">
      <c r="A205" s="6">
        <v>2904</v>
      </c>
      <c r="B205" s="7" t="s">
        <v>184</v>
      </c>
      <c r="C205" s="8"/>
      <c r="D205" s="8"/>
    </row>
    <row r="206" spans="1:4" ht="15.75" thickBot="1" x14ac:dyDescent="0.3">
      <c r="A206" s="16">
        <v>2910</v>
      </c>
      <c r="B206" s="17" t="s">
        <v>38</v>
      </c>
      <c r="C206" s="18"/>
      <c r="D206" s="18"/>
    </row>
    <row r="207" spans="1:4" ht="15.75" thickBot="1" x14ac:dyDescent="0.3">
      <c r="A207" s="9" t="s">
        <v>18</v>
      </c>
      <c r="B207" s="10"/>
      <c r="C207" s="11">
        <f>SUM(C202:C206)</f>
        <v>1913300.6</v>
      </c>
      <c r="D207" s="11">
        <f>SUM(D202:D206)</f>
        <v>1142061</v>
      </c>
    </row>
    <row r="208" spans="1:4" ht="15.75" thickBot="1" x14ac:dyDescent="0.3">
      <c r="A208" s="27"/>
      <c r="B208" s="20"/>
      <c r="C208" s="28"/>
      <c r="D208" s="28"/>
    </row>
    <row r="209" spans="1:4" ht="15.75" thickBot="1" x14ac:dyDescent="0.3">
      <c r="A209" s="29" t="s">
        <v>185</v>
      </c>
      <c r="B209" s="30"/>
      <c r="C209" s="31">
        <f>C105+C123+C141+C149+C157+C167+C192+C200+C207</f>
        <v>15040275.260000002</v>
      </c>
      <c r="D209" s="31">
        <f>D105+D123+D141+D149+D157+D167+D192+D200+D207</f>
        <v>15149237</v>
      </c>
    </row>
    <row r="210" spans="1:4" x14ac:dyDescent="0.25">
      <c r="A210" s="32"/>
      <c r="B210" s="33"/>
      <c r="C210" s="36"/>
      <c r="D210" s="36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30000000</v>
      </c>
      <c r="D213" s="8">
        <v>30000000</v>
      </c>
    </row>
    <row r="214" spans="1:4" x14ac:dyDescent="0.25">
      <c r="A214" s="6">
        <v>3102</v>
      </c>
      <c r="B214" s="7" t="s">
        <v>189</v>
      </c>
      <c r="C214" s="8"/>
      <c r="D214" s="8"/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30000000</v>
      </c>
      <c r="D216" s="11">
        <f>SUM(D213:D215)</f>
        <v>30000000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/>
      <c r="D221" s="8"/>
    </row>
    <row r="222" spans="1:4" x14ac:dyDescent="0.25">
      <c r="A222" s="6">
        <v>3302</v>
      </c>
      <c r="B222" s="7" t="s">
        <v>195</v>
      </c>
      <c r="C222" s="8"/>
      <c r="D222" s="8"/>
    </row>
    <row r="223" spans="1:4" x14ac:dyDescent="0.25">
      <c r="A223" s="6">
        <v>3303</v>
      </c>
      <c r="B223" s="7" t="s">
        <v>196</v>
      </c>
      <c r="C223" s="8">
        <v>-8179164</v>
      </c>
      <c r="D223" s="8">
        <v>-8016868</v>
      </c>
    </row>
    <row r="224" spans="1:4" ht="15.75" thickBot="1" x14ac:dyDescent="0.3">
      <c r="A224" s="6">
        <v>3304</v>
      </c>
      <c r="B224" s="7" t="s">
        <v>197</v>
      </c>
      <c r="C224" s="8"/>
      <c r="D224" s="8"/>
    </row>
    <row r="225" spans="1:4" ht="15.75" thickBot="1" x14ac:dyDescent="0.3">
      <c r="A225" s="9" t="s">
        <v>18</v>
      </c>
      <c r="B225" s="10"/>
      <c r="C225" s="11">
        <f>SUM(C221:C224)</f>
        <v>-8179164</v>
      </c>
      <c r="D225" s="11">
        <f>SUM(D221:D224)</f>
        <v>-8016868</v>
      </c>
    </row>
    <row r="226" spans="1:4" ht="15.75" thickBot="1" x14ac:dyDescent="0.3">
      <c r="A226" s="27"/>
      <c r="B226" s="20"/>
      <c r="C226" s="28"/>
      <c r="D226" s="28"/>
    </row>
    <row r="227" spans="1:4" ht="15.75" thickBot="1" x14ac:dyDescent="0.3">
      <c r="A227" s="29" t="s">
        <v>198</v>
      </c>
      <c r="B227" s="30"/>
      <c r="C227" s="31">
        <f>C216+C219+C225</f>
        <v>21820836</v>
      </c>
      <c r="D227" s="31">
        <f>D216+D219+D225</f>
        <v>21983132</v>
      </c>
    </row>
    <row r="228" spans="1:4" ht="15.75" thickBot="1" x14ac:dyDescent="0.3">
      <c r="A228" s="27"/>
      <c r="B228" s="20"/>
      <c r="C228" s="28"/>
      <c r="D228" s="28"/>
    </row>
    <row r="229" spans="1:4" ht="15.75" thickBot="1" x14ac:dyDescent="0.3">
      <c r="A229" s="29" t="s">
        <v>199</v>
      </c>
      <c r="B229" s="30"/>
      <c r="C229" s="31">
        <f>C209+C227</f>
        <v>36861111.260000005</v>
      </c>
      <c r="D229" s="31">
        <f>D209+D227</f>
        <v>37132369</v>
      </c>
    </row>
    <row r="230" spans="1:4" x14ac:dyDescent="0.25">
      <c r="A230" s="32"/>
      <c r="B230" s="33"/>
      <c r="C230" s="36"/>
      <c r="D230" s="36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/>
      <c r="D234" s="8"/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>
        <v>6075000</v>
      </c>
      <c r="D236" s="8">
        <v>2531250</v>
      </c>
    </row>
    <row r="237" spans="1:4" x14ac:dyDescent="0.25">
      <c r="A237" s="6">
        <v>410104</v>
      </c>
      <c r="B237" s="7" t="s">
        <v>205</v>
      </c>
      <c r="C237" s="8"/>
      <c r="D237" s="8"/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>
        <v>41010601</v>
      </c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>
        <v>41010603</v>
      </c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/>
      <c r="D243" s="8"/>
    </row>
    <row r="244" spans="1:4" ht="15.75" thickBot="1" x14ac:dyDescent="0.3">
      <c r="A244" s="19">
        <v>410108</v>
      </c>
      <c r="B244" s="20" t="s">
        <v>210</v>
      </c>
      <c r="C244" s="21"/>
      <c r="D244" s="21"/>
    </row>
    <row r="245" spans="1:4" ht="15.75" thickBot="1" x14ac:dyDescent="0.3">
      <c r="A245" s="9" t="s">
        <v>18</v>
      </c>
      <c r="B245" s="10"/>
      <c r="C245" s="22">
        <f>SUM(C234:C244)</f>
        <v>6075000</v>
      </c>
      <c r="D245" s="22">
        <f>SUM(D234:D244)</f>
        <v>2531250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>
        <v>41020501</v>
      </c>
      <c r="B252" s="7" t="s">
        <v>207</v>
      </c>
      <c r="C252" s="8"/>
      <c r="D252" s="8"/>
    </row>
    <row r="253" spans="1:4" x14ac:dyDescent="0.25">
      <c r="A253" s="6">
        <v>41020502</v>
      </c>
      <c r="B253" s="7" t="s">
        <v>212</v>
      </c>
      <c r="C253" s="8"/>
      <c r="D253" s="8"/>
    </row>
    <row r="254" spans="1:4" x14ac:dyDescent="0.25">
      <c r="A254" s="6">
        <v>41020503</v>
      </c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21"/>
      <c r="D256" s="21"/>
    </row>
    <row r="257" spans="1:4" ht="15.75" thickBot="1" x14ac:dyDescent="0.3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18"/>
      <c r="D259" s="1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>
        <v>41030501</v>
      </c>
      <c r="B264" s="7" t="s">
        <v>207</v>
      </c>
      <c r="C264" s="8"/>
      <c r="D264" s="8"/>
    </row>
    <row r="265" spans="1:4" x14ac:dyDescent="0.25">
      <c r="A265" s="6">
        <v>41030502</v>
      </c>
      <c r="B265" s="7" t="s">
        <v>208</v>
      </c>
      <c r="C265" s="8"/>
      <c r="D265" s="8"/>
    </row>
    <row r="266" spans="1:4" x14ac:dyDescent="0.25">
      <c r="A266" s="6">
        <v>41030503</v>
      </c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21"/>
      <c r="D268" s="21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>
        <v>41040501</v>
      </c>
      <c r="B276" s="7" t="s">
        <v>207</v>
      </c>
      <c r="C276" s="8"/>
      <c r="D276" s="8"/>
    </row>
    <row r="277" spans="1:4" x14ac:dyDescent="0.25">
      <c r="A277" s="6">
        <v>41040502</v>
      </c>
      <c r="B277" s="7" t="s">
        <v>208</v>
      </c>
      <c r="C277" s="8"/>
      <c r="D277" s="8"/>
    </row>
    <row r="278" spans="1:4" x14ac:dyDescent="0.25">
      <c r="A278" s="6">
        <v>41040503</v>
      </c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21"/>
      <c r="D280" s="21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/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>
        <v>41050401</v>
      </c>
      <c r="B287" s="7" t="s">
        <v>207</v>
      </c>
      <c r="C287" s="8"/>
      <c r="D287" s="8"/>
    </row>
    <row r="288" spans="1:4" x14ac:dyDescent="0.25">
      <c r="A288" s="6">
        <v>41050402</v>
      </c>
      <c r="B288" s="7" t="s">
        <v>208</v>
      </c>
      <c r="C288" s="8"/>
      <c r="D288" s="8"/>
    </row>
    <row r="289" spans="1:4" x14ac:dyDescent="0.25">
      <c r="A289" s="6">
        <v>41050403</v>
      </c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21"/>
      <c r="D291" s="21"/>
    </row>
    <row r="292" spans="1:4" ht="15.75" thickBot="1" x14ac:dyDescent="0.3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14">
        <v>60750</v>
      </c>
      <c r="D294" s="14">
        <v>25313</v>
      </c>
    </row>
    <row r="295" spans="1:4" x14ac:dyDescent="0.25">
      <c r="A295" s="6">
        <v>410602</v>
      </c>
      <c r="B295" s="7" t="s">
        <v>88</v>
      </c>
      <c r="C295" s="8"/>
      <c r="D295" s="8"/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>
        <v>41060401</v>
      </c>
      <c r="B298" s="7" t="s">
        <v>207</v>
      </c>
      <c r="C298" s="8"/>
      <c r="D298" s="8"/>
    </row>
    <row r="299" spans="1:4" x14ac:dyDescent="0.25">
      <c r="A299" s="6">
        <v>41060402</v>
      </c>
      <c r="B299" s="7" t="s">
        <v>208</v>
      </c>
      <c r="C299" s="8"/>
      <c r="D299" s="8"/>
    </row>
    <row r="300" spans="1:4" x14ac:dyDescent="0.25">
      <c r="A300" s="6">
        <v>41060403</v>
      </c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/>
      <c r="D301" s="8"/>
    </row>
    <row r="302" spans="1:4" ht="15.75" thickBot="1" x14ac:dyDescent="0.3">
      <c r="A302" s="19">
        <v>410606</v>
      </c>
      <c r="B302" s="20" t="s">
        <v>210</v>
      </c>
      <c r="C302" s="21"/>
      <c r="D302" s="21"/>
    </row>
    <row r="303" spans="1:4" ht="15.75" thickBot="1" x14ac:dyDescent="0.3">
      <c r="A303" s="9" t="s">
        <v>18</v>
      </c>
      <c r="B303" s="10"/>
      <c r="C303" s="11">
        <f>SUM(C294:C302)</f>
        <v>60750</v>
      </c>
      <c r="D303" s="11">
        <f>SUM(D294:D302)</f>
        <v>25313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/>
      <c r="D306" s="8"/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/>
      <c r="D309" s="8"/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>
        <v>41070801</v>
      </c>
      <c r="B313" s="7" t="s">
        <v>226</v>
      </c>
      <c r="C313" s="8"/>
      <c r="D313" s="8"/>
    </row>
    <row r="314" spans="1:4" x14ac:dyDescent="0.25">
      <c r="A314" s="6">
        <v>41070802</v>
      </c>
      <c r="B314" s="7" t="s">
        <v>208</v>
      </c>
      <c r="C314" s="8"/>
      <c r="D314" s="8"/>
    </row>
    <row r="315" spans="1:4" x14ac:dyDescent="0.25">
      <c r="A315" s="6">
        <v>41070803</v>
      </c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21"/>
      <c r="D316" s="21"/>
    </row>
    <row r="317" spans="1:4" ht="15.75" thickBot="1" x14ac:dyDescent="0.3">
      <c r="A317" s="9" t="s">
        <v>18</v>
      </c>
      <c r="B317" s="10"/>
      <c r="C317" s="11">
        <f>SUM(C305:C316)</f>
        <v>0</v>
      </c>
      <c r="D317" s="11">
        <f>SUM(D305:D316)</f>
        <v>0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>
        <v>41080801</v>
      </c>
      <c r="B327" s="7" t="s">
        <v>207</v>
      </c>
      <c r="C327" s="8"/>
      <c r="D327" s="8"/>
    </row>
    <row r="328" spans="1:4" x14ac:dyDescent="0.25">
      <c r="A328" s="6">
        <v>41080802</v>
      </c>
      <c r="B328" s="7" t="s">
        <v>208</v>
      </c>
      <c r="C328" s="8"/>
      <c r="D328" s="8"/>
    </row>
    <row r="329" spans="1:4" x14ac:dyDescent="0.25">
      <c r="A329" s="6">
        <v>41080803</v>
      </c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21"/>
      <c r="D330" s="21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/>
      <c r="D333" s="8"/>
    </row>
    <row r="334" spans="1:4" x14ac:dyDescent="0.25">
      <c r="A334" s="6">
        <v>410902</v>
      </c>
      <c r="B334" s="7" t="s">
        <v>87</v>
      </c>
      <c r="C334" s="14"/>
      <c r="D334" s="14"/>
    </row>
    <row r="335" spans="1:4" x14ac:dyDescent="0.25">
      <c r="A335" s="6">
        <v>410903</v>
      </c>
      <c r="B335" s="7" t="s">
        <v>88</v>
      </c>
      <c r="C335" s="8">
        <v>126562</v>
      </c>
      <c r="D335" s="8">
        <v>5165</v>
      </c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74" t="s">
        <v>234</v>
      </c>
      <c r="C338" s="8"/>
      <c r="D338" s="8"/>
    </row>
    <row r="339" spans="1:4" x14ac:dyDescent="0.25">
      <c r="A339" s="6">
        <v>41090501</v>
      </c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>
        <v>41090503</v>
      </c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/>
      <c r="D342" s="8"/>
    </row>
    <row r="343" spans="1:4" ht="15.75" thickBot="1" x14ac:dyDescent="0.3">
      <c r="A343" s="19">
        <v>410907</v>
      </c>
      <c r="B343" s="20" t="s">
        <v>92</v>
      </c>
      <c r="C343" s="21"/>
      <c r="D343" s="21"/>
    </row>
    <row r="344" spans="1:4" ht="15.75" thickBot="1" x14ac:dyDescent="0.3">
      <c r="A344" s="9" t="s">
        <v>18</v>
      </c>
      <c r="B344" s="10"/>
      <c r="C344" s="75">
        <f>SUM(C333:C343)</f>
        <v>126562</v>
      </c>
      <c r="D344" s="75">
        <f>SUM(D333:D343)</f>
        <v>5165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/>
      <c r="D347" s="8"/>
    </row>
    <row r="348" spans="1:4" x14ac:dyDescent="0.25">
      <c r="A348" s="6">
        <v>411003</v>
      </c>
      <c r="B348" s="7" t="s">
        <v>88</v>
      </c>
      <c r="C348" s="8"/>
      <c r="D348" s="8"/>
    </row>
    <row r="349" spans="1:4" x14ac:dyDescent="0.25">
      <c r="A349" s="6">
        <v>411004</v>
      </c>
      <c r="B349" s="7" t="s">
        <v>89</v>
      </c>
      <c r="C349" s="8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>
        <v>41100501</v>
      </c>
      <c r="B351" s="7" t="s">
        <v>226</v>
      </c>
      <c r="C351" s="8"/>
      <c r="D351" s="8"/>
    </row>
    <row r="352" spans="1:4" x14ac:dyDescent="0.25">
      <c r="A352" s="6">
        <v>41100502</v>
      </c>
      <c r="B352" s="7" t="s">
        <v>208</v>
      </c>
      <c r="C352" s="8"/>
      <c r="D352" s="8"/>
    </row>
    <row r="353" spans="1:4" x14ac:dyDescent="0.25">
      <c r="A353" s="6">
        <v>41100503</v>
      </c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/>
      <c r="D354" s="8"/>
    </row>
    <row r="355" spans="1:4" ht="15.75" thickBot="1" x14ac:dyDescent="0.3">
      <c r="A355" s="19">
        <v>411007</v>
      </c>
      <c r="B355" s="20" t="s">
        <v>92</v>
      </c>
      <c r="C355" s="21"/>
      <c r="D355" s="21"/>
    </row>
    <row r="356" spans="1:4" ht="15.75" thickBot="1" x14ac:dyDescent="0.3">
      <c r="A356" s="9" t="s">
        <v>18</v>
      </c>
      <c r="B356" s="10"/>
      <c r="C356" s="11">
        <f>SUM(C346:C355)</f>
        <v>0</v>
      </c>
      <c r="D356" s="11">
        <f>SUM(D346:D355)</f>
        <v>0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/>
      <c r="D359" s="8"/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/>
      <c r="D362" s="8"/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>
        <v>41110801</v>
      </c>
      <c r="B366" s="7" t="s">
        <v>207</v>
      </c>
      <c r="C366" s="8"/>
      <c r="D366" s="8"/>
    </row>
    <row r="367" spans="1:4" x14ac:dyDescent="0.25">
      <c r="A367" s="6">
        <v>41110802</v>
      </c>
      <c r="B367" s="7" t="s">
        <v>208</v>
      </c>
      <c r="C367" s="8"/>
      <c r="D367" s="8"/>
    </row>
    <row r="368" spans="1:4" x14ac:dyDescent="0.25">
      <c r="A368" s="6">
        <v>41110803</v>
      </c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21"/>
      <c r="D371" s="21"/>
    </row>
    <row r="372" spans="1:4" ht="15.75" thickBot="1" x14ac:dyDescent="0.3">
      <c r="A372" s="9" t="s">
        <v>18</v>
      </c>
      <c r="B372" s="10"/>
      <c r="C372" s="11">
        <f>SUM(C358:C371)</f>
        <v>0</v>
      </c>
      <c r="D372" s="11">
        <f>SUM(D358:D371)</f>
        <v>0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/>
      <c r="D375" s="8"/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>
        <v>41120801</v>
      </c>
      <c r="B382" s="7" t="s">
        <v>207</v>
      </c>
      <c r="C382" s="8"/>
      <c r="D382" s="8"/>
    </row>
    <row r="383" spans="1:4" x14ac:dyDescent="0.25">
      <c r="A383" s="6">
        <v>41120802</v>
      </c>
      <c r="B383" s="7" t="s">
        <v>208</v>
      </c>
      <c r="C383" s="8"/>
      <c r="D383" s="8"/>
    </row>
    <row r="384" spans="1:4" x14ac:dyDescent="0.25">
      <c r="A384" s="6">
        <v>41120803</v>
      </c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21"/>
      <c r="D387" s="21"/>
    </row>
    <row r="388" spans="1:4" ht="15.75" thickBot="1" x14ac:dyDescent="0.3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>
        <v>42010601</v>
      </c>
      <c r="B397" s="7" t="s">
        <v>207</v>
      </c>
      <c r="C397" s="8"/>
      <c r="D397" s="8"/>
    </row>
    <row r="398" spans="1:4" x14ac:dyDescent="0.25">
      <c r="A398" s="6">
        <v>42010602</v>
      </c>
      <c r="B398" s="7" t="s">
        <v>208</v>
      </c>
      <c r="C398" s="8"/>
      <c r="D398" s="8"/>
    </row>
    <row r="399" spans="1:4" x14ac:dyDescent="0.25">
      <c r="A399" s="6">
        <v>42010603</v>
      </c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21"/>
      <c r="D401" s="21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>
        <v>42020601</v>
      </c>
      <c r="B410" s="7" t="s">
        <v>207</v>
      </c>
      <c r="C410" s="8"/>
      <c r="D410" s="8"/>
    </row>
    <row r="411" spans="1:4" x14ac:dyDescent="0.25">
      <c r="A411" s="6">
        <v>42020602</v>
      </c>
      <c r="B411" s="7" t="s">
        <v>208</v>
      </c>
      <c r="C411" s="8"/>
      <c r="D411" s="8"/>
    </row>
    <row r="412" spans="1:4" x14ac:dyDescent="0.25">
      <c r="A412" s="6">
        <v>42020603</v>
      </c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21"/>
      <c r="D414" s="21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>
        <v>42030601</v>
      </c>
      <c r="B423" s="7" t="s">
        <v>207</v>
      </c>
      <c r="C423" s="8"/>
      <c r="D423" s="8"/>
    </row>
    <row r="424" spans="1:4" x14ac:dyDescent="0.25">
      <c r="A424" s="6">
        <v>42030602</v>
      </c>
      <c r="B424" s="7" t="s">
        <v>208</v>
      </c>
      <c r="C424" s="8"/>
      <c r="D424" s="8"/>
    </row>
    <row r="425" spans="1:4" x14ac:dyDescent="0.25">
      <c r="A425" s="6">
        <v>42030603</v>
      </c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21"/>
      <c r="D427" s="21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>
        <v>42040601</v>
      </c>
      <c r="B436" s="7" t="s">
        <v>207</v>
      </c>
      <c r="C436" s="8"/>
      <c r="D436" s="8"/>
    </row>
    <row r="437" spans="1:4" x14ac:dyDescent="0.25">
      <c r="A437" s="6">
        <v>42040602</v>
      </c>
      <c r="B437" s="7" t="s">
        <v>208</v>
      </c>
      <c r="C437" s="8"/>
      <c r="D437" s="8"/>
    </row>
    <row r="438" spans="1:4" x14ac:dyDescent="0.25">
      <c r="A438" s="6">
        <v>42040603</v>
      </c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21"/>
      <c r="D440" s="21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>
        <v>42050501</v>
      </c>
      <c r="B448" s="7" t="s">
        <v>207</v>
      </c>
      <c r="C448" s="8"/>
      <c r="D448" s="8"/>
    </row>
    <row r="449" spans="1:4" x14ac:dyDescent="0.25">
      <c r="A449" s="6">
        <v>42050502</v>
      </c>
      <c r="B449" s="7" t="s">
        <v>208</v>
      </c>
      <c r="C449" s="8"/>
      <c r="D449" s="8"/>
    </row>
    <row r="450" spans="1:4" x14ac:dyDescent="0.25">
      <c r="A450" s="6">
        <v>42050503</v>
      </c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21"/>
      <c r="D452" s="21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>
        <v>42060501</v>
      </c>
      <c r="B460" s="7" t="s">
        <v>207</v>
      </c>
      <c r="C460" s="8"/>
      <c r="D460" s="8"/>
    </row>
    <row r="461" spans="1:4" x14ac:dyDescent="0.25">
      <c r="A461" s="6">
        <v>42060502</v>
      </c>
      <c r="B461" s="7" t="s">
        <v>208</v>
      </c>
      <c r="C461" s="8"/>
      <c r="D461" s="8"/>
    </row>
    <row r="462" spans="1:4" x14ac:dyDescent="0.25">
      <c r="A462" s="6">
        <v>42060503</v>
      </c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21"/>
      <c r="D464" s="21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>
        <v>42070501</v>
      </c>
      <c r="B472" s="7" t="s">
        <v>207</v>
      </c>
      <c r="C472" s="8"/>
      <c r="D472" s="8"/>
    </row>
    <row r="473" spans="1:4" x14ac:dyDescent="0.25">
      <c r="A473" s="6">
        <v>42070502</v>
      </c>
      <c r="B473" s="7" t="s">
        <v>208</v>
      </c>
      <c r="C473" s="8"/>
      <c r="D473" s="8"/>
    </row>
    <row r="474" spans="1:4" x14ac:dyDescent="0.25">
      <c r="A474" s="6">
        <v>42070503</v>
      </c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21"/>
      <c r="D476" s="21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>
        <v>42080401</v>
      </c>
      <c r="B483" s="7" t="s">
        <v>207</v>
      </c>
      <c r="C483" s="8"/>
      <c r="D483" s="8"/>
    </row>
    <row r="484" spans="1:4" x14ac:dyDescent="0.25">
      <c r="A484" s="6">
        <v>42080402</v>
      </c>
      <c r="B484" s="7" t="s">
        <v>208</v>
      </c>
      <c r="C484" s="8"/>
      <c r="D484" s="8"/>
    </row>
    <row r="485" spans="1:4" x14ac:dyDescent="0.25">
      <c r="A485" s="6">
        <v>42080403</v>
      </c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21"/>
      <c r="D487" s="21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>
        <v>42090401</v>
      </c>
      <c r="B494" s="7" t="s">
        <v>207</v>
      </c>
      <c r="C494" s="8"/>
      <c r="D494" s="8"/>
    </row>
    <row r="495" spans="1:4" x14ac:dyDescent="0.25">
      <c r="A495" s="6">
        <v>42090402</v>
      </c>
      <c r="B495" s="7" t="s">
        <v>208</v>
      </c>
      <c r="C495" s="8"/>
      <c r="D495" s="8"/>
    </row>
    <row r="496" spans="1:4" x14ac:dyDescent="0.25">
      <c r="A496" s="6">
        <v>42090403</v>
      </c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21"/>
      <c r="D498" s="21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>
        <v>42100801</v>
      </c>
      <c r="B509" s="7" t="s">
        <v>207</v>
      </c>
      <c r="C509" s="8"/>
      <c r="D509" s="8"/>
    </row>
    <row r="510" spans="1:4" x14ac:dyDescent="0.25">
      <c r="A510" s="6">
        <v>42100802</v>
      </c>
      <c r="B510" s="7" t="s">
        <v>208</v>
      </c>
      <c r="C510" s="8"/>
      <c r="D510" s="8"/>
    </row>
    <row r="511" spans="1:4" x14ac:dyDescent="0.25">
      <c r="A511" s="6">
        <v>42100803</v>
      </c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21"/>
      <c r="D512" s="21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>
        <v>42110801</v>
      </c>
      <c r="B523" s="7" t="s">
        <v>207</v>
      </c>
      <c r="C523" s="8"/>
      <c r="D523" s="8"/>
    </row>
    <row r="524" spans="1:4" x14ac:dyDescent="0.25">
      <c r="A524" s="6">
        <v>42110802</v>
      </c>
      <c r="B524" s="7" t="s">
        <v>208</v>
      </c>
      <c r="C524" s="8"/>
      <c r="D524" s="8"/>
    </row>
    <row r="525" spans="1:4" x14ac:dyDescent="0.25">
      <c r="A525" s="6">
        <v>42110803</v>
      </c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21"/>
      <c r="D526" s="21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6">
        <v>42120501</v>
      </c>
      <c r="B534" s="17" t="s">
        <v>207</v>
      </c>
      <c r="C534" s="18"/>
      <c r="D534" s="18"/>
    </row>
    <row r="535" spans="1:4" x14ac:dyDescent="0.25">
      <c r="A535" s="6">
        <v>42120502</v>
      </c>
      <c r="B535" s="17" t="s">
        <v>208</v>
      </c>
      <c r="C535" s="18"/>
      <c r="D535" s="18"/>
    </row>
    <row r="536" spans="1:4" x14ac:dyDescent="0.25">
      <c r="A536" s="6">
        <v>42120503</v>
      </c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21"/>
      <c r="D538" s="21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>
        <v>42130501</v>
      </c>
      <c r="B546" s="7" t="s">
        <v>207</v>
      </c>
      <c r="C546" s="8"/>
      <c r="D546" s="8"/>
    </row>
    <row r="547" spans="1:4" x14ac:dyDescent="0.25">
      <c r="A547" s="6">
        <v>42130502</v>
      </c>
      <c r="B547" s="7" t="s">
        <v>208</v>
      </c>
      <c r="C547" s="8"/>
      <c r="D547" s="8"/>
    </row>
    <row r="548" spans="1:4" x14ac:dyDescent="0.25">
      <c r="A548" s="6">
        <v>42130503</v>
      </c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21"/>
      <c r="D550" s="21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>
        <v>42140801</v>
      </c>
      <c r="B561" s="7" t="s">
        <v>207</v>
      </c>
      <c r="C561" s="8"/>
      <c r="D561" s="8"/>
    </row>
    <row r="562" spans="1:4" x14ac:dyDescent="0.25">
      <c r="A562" s="6">
        <v>42140802</v>
      </c>
      <c r="B562" s="7" t="s">
        <v>208</v>
      </c>
      <c r="C562" s="8"/>
      <c r="D562" s="8"/>
    </row>
    <row r="563" spans="1:4" x14ac:dyDescent="0.25">
      <c r="A563" s="6">
        <v>421408</v>
      </c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21"/>
      <c r="D566" s="21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>
        <v>42150801</v>
      </c>
      <c r="B577" s="7" t="s">
        <v>207</v>
      </c>
      <c r="C577" s="8"/>
      <c r="D577" s="8"/>
    </row>
    <row r="578" spans="1:4" x14ac:dyDescent="0.25">
      <c r="A578" s="6">
        <v>42150802</v>
      </c>
      <c r="B578" s="7" t="s">
        <v>208</v>
      </c>
      <c r="C578" s="8"/>
      <c r="D578" s="8"/>
    </row>
    <row r="579" spans="1:4" x14ac:dyDescent="0.25">
      <c r="A579" s="6">
        <v>42150803</v>
      </c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21"/>
      <c r="D582" s="21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>
        <v>1148482.53</v>
      </c>
      <c r="D586" s="8"/>
    </row>
    <row r="587" spans="1:4" x14ac:dyDescent="0.25">
      <c r="A587" s="6">
        <v>430102</v>
      </c>
      <c r="B587" s="7" t="s">
        <v>95</v>
      </c>
      <c r="C587" s="8"/>
      <c r="D587" s="8">
        <v>1429358</v>
      </c>
    </row>
    <row r="588" spans="1:4" x14ac:dyDescent="0.25">
      <c r="A588" s="6">
        <v>430103</v>
      </c>
      <c r="B588" s="7" t="s">
        <v>96</v>
      </c>
      <c r="C588" s="8"/>
      <c r="D588" s="8"/>
    </row>
    <row r="589" spans="1:4" x14ac:dyDescent="0.25">
      <c r="A589" s="6">
        <v>430104</v>
      </c>
      <c r="B589" s="7" t="s">
        <v>97</v>
      </c>
      <c r="C589" s="8"/>
      <c r="D589" s="8"/>
    </row>
    <row r="590" spans="1:4" x14ac:dyDescent="0.25">
      <c r="A590" s="6">
        <v>430105</v>
      </c>
      <c r="B590" s="7" t="s">
        <v>98</v>
      </c>
      <c r="C590" s="8"/>
      <c r="D590" s="8"/>
    </row>
    <row r="591" spans="1:4" x14ac:dyDescent="0.25">
      <c r="A591" s="6">
        <v>430106</v>
      </c>
      <c r="B591" s="7" t="s">
        <v>271</v>
      </c>
      <c r="C591" s="8">
        <v>500685.04</v>
      </c>
      <c r="D591" s="8">
        <v>4404641</v>
      </c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>
        <v>115000</v>
      </c>
      <c r="D593" s="8">
        <v>382676</v>
      </c>
    </row>
    <row r="594" spans="1:4" x14ac:dyDescent="0.25">
      <c r="A594" s="6">
        <v>430109</v>
      </c>
      <c r="B594" s="7" t="s">
        <v>102</v>
      </c>
      <c r="C594" s="8"/>
      <c r="D594" s="8">
        <v>68280</v>
      </c>
    </row>
    <row r="595" spans="1:4" x14ac:dyDescent="0.25">
      <c r="A595" s="6">
        <v>430110</v>
      </c>
      <c r="B595" s="7" t="s">
        <v>103</v>
      </c>
      <c r="C595" s="8"/>
      <c r="D595" s="8"/>
    </row>
    <row r="596" spans="1:4" x14ac:dyDescent="0.25">
      <c r="A596" s="6">
        <v>430111</v>
      </c>
      <c r="B596" s="7" t="s">
        <v>104</v>
      </c>
      <c r="C596" s="8"/>
      <c r="D596" s="8"/>
    </row>
    <row r="597" spans="1:4" x14ac:dyDescent="0.25">
      <c r="A597" s="6">
        <v>430112</v>
      </c>
      <c r="B597" s="7" t="s">
        <v>105</v>
      </c>
      <c r="C597" s="8">
        <v>1022490.59</v>
      </c>
      <c r="D597" s="8">
        <v>536858</v>
      </c>
    </row>
    <row r="598" spans="1:4" x14ac:dyDescent="0.25">
      <c r="A598" s="6">
        <v>430113</v>
      </c>
      <c r="B598" s="7" t="s">
        <v>106</v>
      </c>
      <c r="C598" s="8">
        <v>1050039.45</v>
      </c>
      <c r="D598" s="8"/>
    </row>
    <row r="599" spans="1:4" x14ac:dyDescent="0.25">
      <c r="A599" s="6">
        <v>430114</v>
      </c>
      <c r="B599" s="7" t="s">
        <v>107</v>
      </c>
      <c r="C599" s="8"/>
      <c r="D599" s="8">
        <v>36207</v>
      </c>
    </row>
    <row r="600" spans="1:4" ht="15.75" thickBot="1" x14ac:dyDescent="0.3">
      <c r="A600" s="19">
        <v>430115</v>
      </c>
      <c r="B600" s="20" t="s">
        <v>108</v>
      </c>
      <c r="C600" s="21">
        <v>12224.14</v>
      </c>
      <c r="D600" s="21">
        <v>2903830</v>
      </c>
    </row>
    <row r="601" spans="1:4" ht="15.75" thickBot="1" x14ac:dyDescent="0.3">
      <c r="A601" s="9" t="s">
        <v>18</v>
      </c>
      <c r="B601" s="10"/>
      <c r="C601" s="11">
        <f>SUM(C586:C600)</f>
        <v>3848921.7500000005</v>
      </c>
      <c r="D601" s="11">
        <f>SUM(D586:D600)</f>
        <v>9761850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/>
      <c r="D603" s="8"/>
    </row>
    <row r="604" spans="1:4" x14ac:dyDescent="0.25">
      <c r="A604" s="6">
        <v>430202</v>
      </c>
      <c r="B604" s="7" t="s">
        <v>95</v>
      </c>
      <c r="C604" s="8"/>
      <c r="D604" s="8"/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/>
      <c r="D611" s="8"/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21"/>
      <c r="D617" s="21"/>
    </row>
    <row r="618" spans="1:4" ht="15.75" thickBot="1" x14ac:dyDescent="0.3">
      <c r="A618" s="9" t="s">
        <v>18</v>
      </c>
      <c r="B618" s="10"/>
      <c r="C618" s="11">
        <f>SUM(C603:C617)</f>
        <v>0</v>
      </c>
      <c r="D618" s="11">
        <f>SUM(D603:D617)</f>
        <v>0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/>
      <c r="D620" s="8"/>
    </row>
    <row r="621" spans="1:4" x14ac:dyDescent="0.25">
      <c r="A621" s="6">
        <v>430302</v>
      </c>
      <c r="B621" s="7" t="s">
        <v>95</v>
      </c>
      <c r="C621" s="8">
        <v>47508.12</v>
      </c>
      <c r="D621" s="8">
        <v>99636</v>
      </c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/>
      <c r="D623" s="8"/>
    </row>
    <row r="624" spans="1:4" x14ac:dyDescent="0.25">
      <c r="A624" s="6">
        <v>430305</v>
      </c>
      <c r="B624" s="7" t="s">
        <v>98</v>
      </c>
      <c r="C624" s="8"/>
      <c r="D624" s="8"/>
    </row>
    <row r="625" spans="1:4" x14ac:dyDescent="0.25">
      <c r="A625" s="6">
        <v>430306</v>
      </c>
      <c r="B625" s="7" t="s">
        <v>99</v>
      </c>
      <c r="C625" s="8"/>
      <c r="D625" s="8"/>
    </row>
    <row r="626" spans="1:4" x14ac:dyDescent="0.25">
      <c r="A626" s="6">
        <v>430307</v>
      </c>
      <c r="B626" s="7" t="s">
        <v>100</v>
      </c>
      <c r="C626" s="8"/>
      <c r="D626" s="8"/>
    </row>
    <row r="627" spans="1:4" x14ac:dyDescent="0.25">
      <c r="A627" s="6">
        <v>430308</v>
      </c>
      <c r="B627" s="7" t="s">
        <v>101</v>
      </c>
      <c r="C627" s="8"/>
      <c r="D627" s="8">
        <v>1605</v>
      </c>
    </row>
    <row r="628" spans="1:4" x14ac:dyDescent="0.25">
      <c r="A628" s="6">
        <v>430309</v>
      </c>
      <c r="B628" s="7" t="s">
        <v>102</v>
      </c>
      <c r="C628" s="8"/>
      <c r="D628" s="8">
        <v>11352</v>
      </c>
    </row>
    <row r="629" spans="1:4" x14ac:dyDescent="0.25">
      <c r="A629" s="6">
        <v>430310</v>
      </c>
      <c r="B629" s="7" t="s">
        <v>103</v>
      </c>
      <c r="C629" s="8"/>
      <c r="D629" s="8"/>
    </row>
    <row r="630" spans="1:4" x14ac:dyDescent="0.25">
      <c r="A630" s="6">
        <v>430311</v>
      </c>
      <c r="B630" s="7" t="s">
        <v>104</v>
      </c>
      <c r="C630" s="8"/>
      <c r="D630" s="8"/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21">
        <v>16771.88</v>
      </c>
      <c r="D634" s="21"/>
    </row>
    <row r="635" spans="1:4" ht="15.75" thickBot="1" x14ac:dyDescent="0.3">
      <c r="A635" s="9" t="s">
        <v>18</v>
      </c>
      <c r="B635" s="10"/>
      <c r="C635" s="11">
        <f>SUM(C620:C634)</f>
        <v>64280</v>
      </c>
      <c r="D635" s="11">
        <f>SUM(D620:D634)</f>
        <v>112593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8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8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21"/>
      <c r="D651" s="21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/>
      <c r="D654" s="8"/>
    </row>
    <row r="655" spans="1:4" x14ac:dyDescent="0.25">
      <c r="A655" s="6">
        <v>430502</v>
      </c>
      <c r="B655" s="7" t="s">
        <v>95</v>
      </c>
      <c r="C655" s="8">
        <v>39854.14</v>
      </c>
      <c r="D655" s="8">
        <v>14820</v>
      </c>
    </row>
    <row r="656" spans="1:4" x14ac:dyDescent="0.25">
      <c r="A656" s="6">
        <v>430503</v>
      </c>
      <c r="B656" s="7" t="s">
        <v>96</v>
      </c>
      <c r="C656" s="8"/>
      <c r="D656" s="8"/>
    </row>
    <row r="657" spans="1:4" x14ac:dyDescent="0.25">
      <c r="A657" s="6">
        <v>430504</v>
      </c>
      <c r="B657" s="7" t="s">
        <v>97</v>
      </c>
      <c r="C657" s="8"/>
      <c r="D657" s="8"/>
    </row>
    <row r="658" spans="1:4" x14ac:dyDescent="0.25">
      <c r="A658" s="6">
        <v>430505</v>
      </c>
      <c r="B658" s="7" t="s">
        <v>98</v>
      </c>
      <c r="C658" s="8"/>
      <c r="D658" s="8"/>
    </row>
    <row r="659" spans="1:4" x14ac:dyDescent="0.25">
      <c r="A659" s="6">
        <v>430506</v>
      </c>
      <c r="B659" s="7" t="s">
        <v>99</v>
      </c>
      <c r="C659" s="8"/>
      <c r="D659" s="8"/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>
        <v>642</v>
      </c>
      <c r="D661" s="8">
        <v>642</v>
      </c>
    </row>
    <row r="662" spans="1:4" x14ac:dyDescent="0.25">
      <c r="A662" s="6">
        <v>430509</v>
      </c>
      <c r="B662" s="7" t="s">
        <v>102</v>
      </c>
      <c r="C662" s="8">
        <v>4540.63</v>
      </c>
      <c r="D662" s="8"/>
    </row>
    <row r="663" spans="1:4" x14ac:dyDescent="0.25">
      <c r="A663" s="6">
        <v>430510</v>
      </c>
      <c r="B663" s="7" t="s">
        <v>103</v>
      </c>
      <c r="C663" s="8"/>
      <c r="D663" s="8"/>
    </row>
    <row r="664" spans="1:4" x14ac:dyDescent="0.25">
      <c r="A664" s="6">
        <v>430511</v>
      </c>
      <c r="B664" s="7" t="s">
        <v>104</v>
      </c>
      <c r="C664" s="8"/>
      <c r="D664" s="8"/>
    </row>
    <row r="665" spans="1:4" x14ac:dyDescent="0.25">
      <c r="A665" s="6">
        <v>430512</v>
      </c>
      <c r="B665" s="7" t="s">
        <v>105</v>
      </c>
      <c r="C665" s="8"/>
      <c r="D665" s="8"/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21"/>
      <c r="D668" s="21">
        <v>7515</v>
      </c>
    </row>
    <row r="669" spans="1:4" ht="15.75" thickBot="1" x14ac:dyDescent="0.3">
      <c r="A669" s="9" t="s">
        <v>18</v>
      </c>
      <c r="B669" s="10"/>
      <c r="C669" s="11">
        <f>SUM(C654:C668)</f>
        <v>45036.77</v>
      </c>
      <c r="D669" s="11">
        <f>SUM(D654:D668)</f>
        <v>22977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>
        <v>48236.26</v>
      </c>
      <c r="D671" s="8"/>
    </row>
    <row r="672" spans="1:4" x14ac:dyDescent="0.25">
      <c r="A672" s="6">
        <v>430602</v>
      </c>
      <c r="B672" s="7" t="s">
        <v>95</v>
      </c>
      <c r="C672" s="8"/>
      <c r="D672" s="8">
        <v>59604</v>
      </c>
    </row>
    <row r="673" spans="1:4" x14ac:dyDescent="0.25">
      <c r="A673" s="6">
        <v>430603</v>
      </c>
      <c r="B673" s="7" t="s">
        <v>274</v>
      </c>
      <c r="C673" s="8"/>
      <c r="D673" s="8"/>
    </row>
    <row r="674" spans="1:4" x14ac:dyDescent="0.25">
      <c r="A674" s="6">
        <v>430604</v>
      </c>
      <c r="B674" s="7" t="s">
        <v>97</v>
      </c>
      <c r="C674" s="8"/>
      <c r="D674" s="8"/>
    </row>
    <row r="675" spans="1:4" x14ac:dyDescent="0.25">
      <c r="A675" s="6">
        <v>430605</v>
      </c>
      <c r="B675" s="7" t="s">
        <v>98</v>
      </c>
      <c r="C675" s="8"/>
      <c r="D675" s="8"/>
    </row>
    <row r="676" spans="1:4" x14ac:dyDescent="0.25">
      <c r="A676" s="6">
        <v>430606</v>
      </c>
      <c r="B676" s="7" t="s">
        <v>271</v>
      </c>
      <c r="C676" s="8">
        <v>27384.77</v>
      </c>
      <c r="D676" s="8">
        <v>221470</v>
      </c>
    </row>
    <row r="677" spans="1:4" x14ac:dyDescent="0.25">
      <c r="A677" s="6">
        <v>430607</v>
      </c>
      <c r="B677" s="7" t="s">
        <v>100</v>
      </c>
      <c r="C677" s="8"/>
      <c r="D677" s="8"/>
    </row>
    <row r="678" spans="1:4" x14ac:dyDescent="0.25">
      <c r="A678" s="6">
        <v>430608</v>
      </c>
      <c r="B678" s="7" t="s">
        <v>101</v>
      </c>
      <c r="C678" s="8">
        <v>8050</v>
      </c>
      <c r="D678" s="8">
        <v>37878</v>
      </c>
    </row>
    <row r="679" spans="1:4" x14ac:dyDescent="0.25">
      <c r="A679" s="6">
        <v>430609</v>
      </c>
      <c r="B679" s="7" t="s">
        <v>102</v>
      </c>
      <c r="C679" s="8"/>
      <c r="D679" s="8">
        <v>3414</v>
      </c>
    </row>
    <row r="680" spans="1:4" x14ac:dyDescent="0.25">
      <c r="A680" s="6">
        <v>430610</v>
      </c>
      <c r="B680" s="7" t="s">
        <v>103</v>
      </c>
      <c r="C680" s="8"/>
      <c r="D680" s="8"/>
    </row>
    <row r="681" spans="1:4" x14ac:dyDescent="0.25">
      <c r="A681" s="6">
        <v>430611</v>
      </c>
      <c r="B681" s="7" t="s">
        <v>104</v>
      </c>
      <c r="C681" s="8"/>
      <c r="D681" s="8"/>
    </row>
    <row r="682" spans="1:4" x14ac:dyDescent="0.25">
      <c r="A682" s="6">
        <v>430612</v>
      </c>
      <c r="B682" s="7" t="s">
        <v>105</v>
      </c>
      <c r="C682" s="8">
        <v>939.66</v>
      </c>
      <c r="D682" s="8">
        <v>250</v>
      </c>
    </row>
    <row r="683" spans="1:4" x14ac:dyDescent="0.25">
      <c r="A683" s="6">
        <v>430613</v>
      </c>
      <c r="B683" s="7" t="s">
        <v>106</v>
      </c>
      <c r="C683" s="8">
        <v>147005.5</v>
      </c>
      <c r="D683" s="8"/>
    </row>
    <row r="684" spans="1:4" x14ac:dyDescent="0.25">
      <c r="A684" s="6">
        <v>430614</v>
      </c>
      <c r="B684" s="7" t="s">
        <v>107</v>
      </c>
      <c r="C684" s="8"/>
      <c r="D684" s="8">
        <v>2897</v>
      </c>
    </row>
    <row r="685" spans="1:4" ht="15.75" thickBot="1" x14ac:dyDescent="0.3">
      <c r="A685" s="19">
        <v>430615</v>
      </c>
      <c r="B685" s="20" t="s">
        <v>108</v>
      </c>
      <c r="C685" s="21"/>
      <c r="D685" s="21">
        <v>151320</v>
      </c>
    </row>
    <row r="686" spans="1:4" ht="15.75" thickBot="1" x14ac:dyDescent="0.3">
      <c r="A686" s="9" t="s">
        <v>18</v>
      </c>
      <c r="B686" s="10"/>
      <c r="C686" s="11">
        <f>SUM(C671:C685)</f>
        <v>231616.19</v>
      </c>
      <c r="D686" s="11">
        <f>SUM(D671:D685)</f>
        <v>476833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/>
      <c r="D688" s="8"/>
    </row>
    <row r="689" spans="1:4" x14ac:dyDescent="0.25">
      <c r="A689" s="6">
        <v>430702</v>
      </c>
      <c r="B689" s="7" t="s">
        <v>95</v>
      </c>
      <c r="C689" s="8"/>
      <c r="D689" s="8">
        <v>56815</v>
      </c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/>
    </row>
    <row r="693" spans="1:4" x14ac:dyDescent="0.25">
      <c r="A693" s="6">
        <v>430706</v>
      </c>
      <c r="B693" s="7" t="s">
        <v>99</v>
      </c>
      <c r="C693" s="8">
        <v>152394.01</v>
      </c>
      <c r="D693" s="8"/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/>
      <c r="D695" s="8"/>
    </row>
    <row r="696" spans="1:4" x14ac:dyDescent="0.25">
      <c r="A696" s="6">
        <v>430709</v>
      </c>
      <c r="B696" s="7" t="s">
        <v>102</v>
      </c>
      <c r="C696" s="8"/>
      <c r="D696" s="8"/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/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76"/>
      <c r="D702" s="76"/>
    </row>
    <row r="703" spans="1:4" ht="15.75" thickBot="1" x14ac:dyDescent="0.3">
      <c r="A703" s="9" t="s">
        <v>18</v>
      </c>
      <c r="B703" s="10"/>
      <c r="C703" s="11">
        <f>SUM(C688:C702)</f>
        <v>152394.01</v>
      </c>
      <c r="D703" s="11">
        <f>SUM(D688:D702)</f>
        <v>56815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>
        <v>1961649</v>
      </c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21"/>
      <c r="D719" s="21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1961649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/>
      <c r="D727" s="8">
        <v>65000</v>
      </c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21"/>
      <c r="D736" s="21"/>
    </row>
    <row r="737" spans="1:4" ht="15.75" thickBot="1" x14ac:dyDescent="0.3">
      <c r="A737" s="9" t="s">
        <v>18</v>
      </c>
      <c r="B737" s="10"/>
      <c r="C737" s="11">
        <f>SUM(C722:C736)</f>
        <v>0</v>
      </c>
      <c r="D737" s="11">
        <f>SUM(D722:D736)</f>
        <v>65000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/>
      <c r="D739" s="8"/>
    </row>
    <row r="740" spans="1:4" x14ac:dyDescent="0.25">
      <c r="A740" s="6">
        <v>431002</v>
      </c>
      <c r="B740" s="7" t="s">
        <v>95</v>
      </c>
      <c r="C740" s="8">
        <v>571743</v>
      </c>
      <c r="D740" s="8">
        <v>97971</v>
      </c>
    </row>
    <row r="741" spans="1:4" x14ac:dyDescent="0.25">
      <c r="A741" s="6">
        <v>431003</v>
      </c>
      <c r="B741" s="7" t="s">
        <v>274</v>
      </c>
      <c r="C741" s="8"/>
      <c r="D741" s="8"/>
    </row>
    <row r="742" spans="1:4" x14ac:dyDescent="0.25">
      <c r="A742" s="6">
        <v>431004</v>
      </c>
      <c r="B742" s="7" t="s">
        <v>97</v>
      </c>
      <c r="C742" s="8"/>
      <c r="D742" s="8"/>
    </row>
    <row r="743" spans="1:4" x14ac:dyDescent="0.25">
      <c r="A743" s="6">
        <v>431005</v>
      </c>
      <c r="B743" s="7" t="s">
        <v>98</v>
      </c>
      <c r="C743" s="8"/>
      <c r="D743" s="8"/>
    </row>
    <row r="744" spans="1:4" x14ac:dyDescent="0.25">
      <c r="A744" s="6">
        <v>431006</v>
      </c>
      <c r="B744" s="7" t="s">
        <v>99</v>
      </c>
      <c r="C744" s="8">
        <v>1761856</v>
      </c>
      <c r="D744" s="8">
        <v>3052064</v>
      </c>
    </row>
    <row r="745" spans="1:4" x14ac:dyDescent="0.25">
      <c r="A745" s="6">
        <v>431007</v>
      </c>
      <c r="B745" s="7" t="s">
        <v>100</v>
      </c>
      <c r="C745" s="8"/>
      <c r="D745" s="8"/>
    </row>
    <row r="746" spans="1:4" x14ac:dyDescent="0.25">
      <c r="A746" s="6">
        <v>431008</v>
      </c>
      <c r="B746" s="7" t="s">
        <v>101</v>
      </c>
      <c r="C746" s="8">
        <v>153071.42000000001</v>
      </c>
      <c r="D746" s="8">
        <v>95284</v>
      </c>
    </row>
    <row r="747" spans="1:4" x14ac:dyDescent="0.25">
      <c r="A747" s="6">
        <v>431009</v>
      </c>
      <c r="B747" s="7" t="s">
        <v>102</v>
      </c>
      <c r="C747" s="8">
        <v>27312.11</v>
      </c>
      <c r="D747" s="8"/>
    </row>
    <row r="748" spans="1:4" x14ac:dyDescent="0.25">
      <c r="A748" s="6">
        <v>431010</v>
      </c>
      <c r="B748" s="7" t="s">
        <v>103</v>
      </c>
      <c r="C748" s="8"/>
      <c r="D748" s="8"/>
    </row>
    <row r="749" spans="1:4" x14ac:dyDescent="0.25">
      <c r="A749" s="6">
        <v>431011</v>
      </c>
      <c r="B749" s="7" t="s">
        <v>104</v>
      </c>
      <c r="C749" s="8"/>
      <c r="D749" s="8">
        <v>14000</v>
      </c>
    </row>
    <row r="750" spans="1:4" x14ac:dyDescent="0.25">
      <c r="A750" s="6">
        <v>431012</v>
      </c>
      <c r="B750" s="7" t="s">
        <v>105</v>
      </c>
      <c r="C750" s="8">
        <v>214743</v>
      </c>
      <c r="D750" s="8"/>
    </row>
    <row r="751" spans="1:4" x14ac:dyDescent="0.25">
      <c r="A751" s="6">
        <v>431013</v>
      </c>
      <c r="B751" s="7" t="s">
        <v>106</v>
      </c>
      <c r="C751" s="8"/>
      <c r="D751" s="8"/>
    </row>
    <row r="752" spans="1:4" x14ac:dyDescent="0.25">
      <c r="A752" s="6">
        <v>431014</v>
      </c>
      <c r="B752" s="7" t="s">
        <v>107</v>
      </c>
      <c r="C752" s="8">
        <v>14482.76</v>
      </c>
      <c r="D752" s="8">
        <v>15130</v>
      </c>
    </row>
    <row r="753" spans="1:4" ht="15.75" thickBot="1" x14ac:dyDescent="0.3">
      <c r="A753" s="19">
        <v>431015</v>
      </c>
      <c r="B753" s="20" t="s">
        <v>108</v>
      </c>
      <c r="C753" s="21">
        <v>1161532</v>
      </c>
      <c r="D753" s="21">
        <v>1201541</v>
      </c>
    </row>
    <row r="754" spans="1:4" ht="15.75" thickBot="1" x14ac:dyDescent="0.3">
      <c r="A754" s="9" t="s">
        <v>18</v>
      </c>
      <c r="B754" s="10"/>
      <c r="C754" s="11">
        <f>SUM(C739:C753)</f>
        <v>3904740.2899999996</v>
      </c>
      <c r="D754" s="11">
        <f>SUM(D739:D753)</f>
        <v>4475990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>
        <v>108590</v>
      </c>
      <c r="D756" s="8"/>
    </row>
    <row r="757" spans="1:4" x14ac:dyDescent="0.25">
      <c r="A757" s="6">
        <v>431102</v>
      </c>
      <c r="B757" s="7" t="s">
        <v>95</v>
      </c>
      <c r="C757" s="8"/>
      <c r="D757" s="8">
        <v>214833</v>
      </c>
    </row>
    <row r="758" spans="1:4" x14ac:dyDescent="0.25">
      <c r="A758" s="6">
        <v>431103</v>
      </c>
      <c r="B758" s="7" t="s">
        <v>274</v>
      </c>
      <c r="C758" s="8"/>
      <c r="D758" s="8"/>
    </row>
    <row r="759" spans="1:4" x14ac:dyDescent="0.25">
      <c r="A759" s="6">
        <v>431104</v>
      </c>
      <c r="B759" s="7" t="s">
        <v>97</v>
      </c>
      <c r="C759" s="8"/>
      <c r="D759" s="8"/>
    </row>
    <row r="760" spans="1:4" x14ac:dyDescent="0.25">
      <c r="A760" s="6">
        <v>431105</v>
      </c>
      <c r="B760" s="7" t="s">
        <v>98</v>
      </c>
      <c r="C760" s="8"/>
      <c r="D760" s="8"/>
    </row>
    <row r="761" spans="1:4" x14ac:dyDescent="0.25">
      <c r="A761" s="6">
        <v>431106</v>
      </c>
      <c r="B761" s="7" t="s">
        <v>99</v>
      </c>
      <c r="C761" s="8">
        <v>192991.39</v>
      </c>
      <c r="D761" s="8">
        <v>440640</v>
      </c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/>
      <c r="D763" s="8">
        <v>3210</v>
      </c>
    </row>
    <row r="764" spans="1:4" x14ac:dyDescent="0.25">
      <c r="A764" s="6">
        <v>431109</v>
      </c>
      <c r="B764" s="7" t="s">
        <v>102</v>
      </c>
      <c r="C764" s="8"/>
      <c r="D764" s="8">
        <v>25947</v>
      </c>
    </row>
    <row r="765" spans="1:4" x14ac:dyDescent="0.25">
      <c r="A765" s="6">
        <v>431110</v>
      </c>
      <c r="B765" s="7" t="s">
        <v>103</v>
      </c>
      <c r="C765" s="8"/>
      <c r="D765" s="8"/>
    </row>
    <row r="766" spans="1:4" x14ac:dyDescent="0.25">
      <c r="A766" s="6">
        <v>431111</v>
      </c>
      <c r="B766" s="7" t="s">
        <v>104</v>
      </c>
      <c r="C766" s="8"/>
      <c r="D766" s="8"/>
    </row>
    <row r="767" spans="1:4" x14ac:dyDescent="0.25">
      <c r="A767" s="6">
        <v>431112</v>
      </c>
      <c r="B767" s="7" t="s">
        <v>105</v>
      </c>
      <c r="C767" s="8"/>
      <c r="D767" s="8"/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21">
        <v>38335.72</v>
      </c>
      <c r="D770" s="21"/>
    </row>
    <row r="771" spans="1:4" ht="15.75" thickBot="1" x14ac:dyDescent="0.3">
      <c r="A771" s="9" t="s">
        <v>18</v>
      </c>
      <c r="B771" s="10"/>
      <c r="C771" s="11">
        <f>SUM(C756:C770)</f>
        <v>339917.11</v>
      </c>
      <c r="D771" s="11">
        <f>SUM(D756:D770)</f>
        <v>684630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/>
      <c r="D773" s="8"/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/>
      <c r="D775" s="8"/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/>
      <c r="D777" s="8"/>
    </row>
    <row r="778" spans="1:4" x14ac:dyDescent="0.25">
      <c r="A778" s="6">
        <v>431206</v>
      </c>
      <c r="B778" s="7" t="s">
        <v>99</v>
      </c>
      <c r="C778" s="8">
        <v>1151494</v>
      </c>
      <c r="D778" s="8">
        <v>1269093</v>
      </c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/>
      <c r="D780" s="8"/>
    </row>
    <row r="781" spans="1:4" x14ac:dyDescent="0.25">
      <c r="A781" s="6">
        <v>431209</v>
      </c>
      <c r="B781" s="7" t="s">
        <v>102</v>
      </c>
      <c r="C781" s="8"/>
      <c r="D781" s="8"/>
    </row>
    <row r="782" spans="1:4" x14ac:dyDescent="0.25">
      <c r="A782" s="6">
        <v>431210</v>
      </c>
      <c r="B782" s="7" t="s">
        <v>103</v>
      </c>
      <c r="C782" s="8"/>
      <c r="D782" s="8"/>
    </row>
    <row r="783" spans="1:4" x14ac:dyDescent="0.25">
      <c r="A783" s="6">
        <v>431211</v>
      </c>
      <c r="B783" s="7" t="s">
        <v>104</v>
      </c>
      <c r="C783" s="8"/>
      <c r="D783" s="8"/>
    </row>
    <row r="784" spans="1:4" x14ac:dyDescent="0.25">
      <c r="A784" s="6">
        <v>431212</v>
      </c>
      <c r="B784" s="7" t="s">
        <v>105</v>
      </c>
      <c r="C784" s="8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21"/>
      <c r="D787" s="21"/>
    </row>
    <row r="788" spans="1:4" ht="15.75" thickBot="1" x14ac:dyDescent="0.3">
      <c r="A788" s="9" t="s">
        <v>18</v>
      </c>
      <c r="B788" s="10"/>
      <c r="C788" s="11">
        <f>SUM(C773:C787)</f>
        <v>1151494</v>
      </c>
      <c r="D788" s="11">
        <f>SUM(D773:D787)</f>
        <v>1269093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/>
      <c r="D790" s="8"/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/>
    </row>
    <row r="795" spans="1:4" x14ac:dyDescent="0.25">
      <c r="A795" s="6">
        <v>431306</v>
      </c>
      <c r="B795" s="7" t="s">
        <v>99</v>
      </c>
      <c r="C795" s="18"/>
      <c r="D795" s="18"/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14"/>
      <c r="D797" s="14"/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21"/>
      <c r="D804" s="21"/>
    </row>
    <row r="805" spans="1:4" x14ac:dyDescent="0.25">
      <c r="A805" s="38" t="s">
        <v>18</v>
      </c>
      <c r="B805" s="39"/>
      <c r="C805" s="40">
        <f>SUM(C790:C804)</f>
        <v>0</v>
      </c>
      <c r="D805" s="40">
        <f>SUM(D790:D804)</f>
        <v>0</v>
      </c>
    </row>
    <row r="806" spans="1:4" x14ac:dyDescent="0.25">
      <c r="A806" s="41">
        <v>4314</v>
      </c>
      <c r="B806" s="42" t="s">
        <v>281</v>
      </c>
      <c r="C806" s="43"/>
      <c r="D806" s="43"/>
    </row>
    <row r="807" spans="1:4" ht="15.75" thickBot="1" x14ac:dyDescent="0.3">
      <c r="A807" s="44">
        <v>431401</v>
      </c>
      <c r="B807" s="35" t="s">
        <v>282</v>
      </c>
      <c r="C807" s="43"/>
      <c r="D807" s="43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21"/>
      <c r="D825" s="21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21"/>
      <c r="D842" s="21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21"/>
      <c r="D859" s="21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21"/>
      <c r="D876" s="21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21"/>
      <c r="D893" s="21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21"/>
      <c r="D910" s="21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21"/>
      <c r="D927" s="21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21"/>
      <c r="D944" s="21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5">
        <v>440915</v>
      </c>
      <c r="B961" s="20" t="s">
        <v>108</v>
      </c>
      <c r="C961" s="21"/>
      <c r="D961" s="21"/>
    </row>
    <row r="962" spans="1:4" ht="15.75" thickBot="1" x14ac:dyDescent="0.3">
      <c r="A962" s="46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21"/>
      <c r="D978" s="21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21"/>
      <c r="D995" s="21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21"/>
      <c r="D1012" s="21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21"/>
      <c r="D1029" s="21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21"/>
      <c r="D1046" s="21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21"/>
      <c r="D1063" s="21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21"/>
      <c r="D1080" s="21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7">
        <v>4417</v>
      </c>
      <c r="B1082" s="48" t="s">
        <v>281</v>
      </c>
      <c r="C1082" s="34"/>
      <c r="D1082" s="34"/>
    </row>
    <row r="1083" spans="1:4" ht="15.75" thickBot="1" x14ac:dyDescent="0.3">
      <c r="A1083" s="49">
        <v>441701</v>
      </c>
      <c r="B1083" s="50" t="s">
        <v>291</v>
      </c>
      <c r="C1083" s="51"/>
      <c r="D1083" s="51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/>
      <c r="D1087" s="8"/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/>
      <c r="D1092" s="8"/>
    </row>
    <row r="1093" spans="1:4" x14ac:dyDescent="0.25">
      <c r="A1093" s="6">
        <v>450106</v>
      </c>
      <c r="B1093" s="7" t="s">
        <v>300</v>
      </c>
      <c r="C1093" s="8">
        <v>399383.96</v>
      </c>
      <c r="D1093" s="8">
        <v>487659</v>
      </c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/>
      <c r="D1095" s="8"/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/>
      <c r="D1097" s="8"/>
    </row>
    <row r="1098" spans="1:4" x14ac:dyDescent="0.25">
      <c r="A1098" s="6">
        <v>450109</v>
      </c>
      <c r="B1098" s="7" t="s">
        <v>305</v>
      </c>
      <c r="C1098" s="8">
        <v>37363.69</v>
      </c>
      <c r="D1098" s="8">
        <v>47589</v>
      </c>
    </row>
    <row r="1099" spans="1:4" x14ac:dyDescent="0.25">
      <c r="A1099" s="6">
        <v>450110</v>
      </c>
      <c r="B1099" s="7" t="s">
        <v>306</v>
      </c>
      <c r="C1099" s="8"/>
      <c r="D1099" s="8"/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18"/>
      <c r="D1101" s="18"/>
    </row>
    <row r="1102" spans="1:4" ht="15.75" thickBot="1" x14ac:dyDescent="0.3">
      <c r="A1102" s="9" t="s">
        <v>18</v>
      </c>
      <c r="B1102" s="10"/>
      <c r="C1102" s="11">
        <f>SUM(C1087:C1101)</f>
        <v>436747.65</v>
      </c>
      <c r="D1102" s="11">
        <f>SUM(D1087:D1101)</f>
        <v>535248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/>
      <c r="D1109" s="8"/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/>
      <c r="D1111" s="8"/>
    </row>
    <row r="1112" spans="1:4" ht="15.75" thickBot="1" x14ac:dyDescent="0.3">
      <c r="A1112" s="16">
        <v>450310</v>
      </c>
      <c r="B1112" s="17" t="s">
        <v>38</v>
      </c>
      <c r="C1112" s="18">
        <v>5818</v>
      </c>
      <c r="D1112" s="18">
        <v>5362</v>
      </c>
    </row>
    <row r="1113" spans="1:4" ht="15.75" thickBot="1" x14ac:dyDescent="0.3">
      <c r="A1113" s="9" t="s">
        <v>18</v>
      </c>
      <c r="B1113" s="10"/>
      <c r="C1113" s="11">
        <f>SUM(C1108:C1112)</f>
        <v>5818</v>
      </c>
      <c r="D1113" s="11">
        <f>SUM(D1108:D1112)</f>
        <v>5362</v>
      </c>
    </row>
    <row r="1114" spans="1:4" ht="15.75" thickBot="1" x14ac:dyDescent="0.3">
      <c r="A1114" s="27"/>
      <c r="B1114" s="20"/>
      <c r="C1114" s="28"/>
      <c r="D1114" s="28"/>
    </row>
    <row r="1115" spans="1:4" ht="15.75" thickBot="1" x14ac:dyDescent="0.3">
      <c r="A1115" s="29" t="s">
        <v>315</v>
      </c>
      <c r="B1115" s="30"/>
      <c r="C1115" s="3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16443277.769999998</v>
      </c>
      <c r="D1115" s="3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21989768</v>
      </c>
    </row>
    <row r="1116" spans="1:4" x14ac:dyDescent="0.25">
      <c r="A1116" s="52"/>
      <c r="B1116" s="53"/>
      <c r="C1116" s="34"/>
      <c r="D1116" s="34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/>
      <c r="D1120" s="8"/>
    </row>
    <row r="1121" spans="1:4" x14ac:dyDescent="0.25">
      <c r="A1121" s="6">
        <v>510102</v>
      </c>
      <c r="B1121" s="7" t="s">
        <v>319</v>
      </c>
      <c r="C1121" s="8"/>
      <c r="D1121" s="8"/>
    </row>
    <row r="1122" spans="1:4" x14ac:dyDescent="0.25">
      <c r="A1122" s="6">
        <v>510103</v>
      </c>
      <c r="B1122" s="7" t="s">
        <v>320</v>
      </c>
      <c r="C1122" s="8"/>
      <c r="D1122" s="8"/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21"/>
      <c r="D1124" s="21"/>
    </row>
    <row r="1125" spans="1:4" ht="15.75" thickBot="1" x14ac:dyDescent="0.3">
      <c r="A1125" s="9" t="s">
        <v>18</v>
      </c>
      <c r="B1125" s="10"/>
      <c r="C1125" s="11">
        <f>SUM(C1120:C1124)</f>
        <v>0</v>
      </c>
      <c r="D1125" s="11">
        <f>SUM(D1120:D1124)</f>
        <v>0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>
        <v>51020301</v>
      </c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>
        <v>51020303</v>
      </c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/>
      <c r="D1136" s="8"/>
    </row>
    <row r="1137" spans="1:4" x14ac:dyDescent="0.25">
      <c r="A1137" s="6">
        <v>510302</v>
      </c>
      <c r="B1137" s="7" t="s">
        <v>204</v>
      </c>
      <c r="C1137" s="8"/>
      <c r="D1137" s="8"/>
    </row>
    <row r="1138" spans="1:4" x14ac:dyDescent="0.25">
      <c r="A1138" s="6">
        <v>510303</v>
      </c>
      <c r="B1138" s="7" t="s">
        <v>87</v>
      </c>
      <c r="C1138" s="8">
        <v>1215000</v>
      </c>
      <c r="D1138" s="8">
        <v>506250</v>
      </c>
    </row>
    <row r="1139" spans="1:4" x14ac:dyDescent="0.25">
      <c r="A1139" s="6">
        <v>510304</v>
      </c>
      <c r="B1139" s="7" t="s">
        <v>88</v>
      </c>
      <c r="C1139" s="8"/>
      <c r="D1139" s="8"/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>
        <v>51030601</v>
      </c>
      <c r="B1142" s="7" t="s">
        <v>207</v>
      </c>
      <c r="C1142" s="8"/>
      <c r="D1142" s="8"/>
    </row>
    <row r="1143" spans="1:4" x14ac:dyDescent="0.25">
      <c r="A1143" s="6">
        <v>51030602</v>
      </c>
      <c r="B1143" s="7" t="s">
        <v>208</v>
      </c>
      <c r="C1143" s="8"/>
      <c r="D1143" s="8"/>
    </row>
    <row r="1144" spans="1:4" x14ac:dyDescent="0.25">
      <c r="A1144" s="6">
        <v>51030603</v>
      </c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/>
      <c r="D1145" s="8"/>
    </row>
    <row r="1146" spans="1:4" ht="15.75" thickBot="1" x14ac:dyDescent="0.3">
      <c r="A1146" s="19">
        <v>510308</v>
      </c>
      <c r="B1146" s="20" t="s">
        <v>210</v>
      </c>
      <c r="C1146" s="21"/>
      <c r="D1146" s="21"/>
    </row>
    <row r="1147" spans="1:4" ht="15.75" thickBot="1" x14ac:dyDescent="0.3">
      <c r="A1147" s="9" t="s">
        <v>18</v>
      </c>
      <c r="B1147" s="10"/>
      <c r="C1147" s="11">
        <f>SUM(C1136:C1146)</f>
        <v>1215000</v>
      </c>
      <c r="D1147" s="11">
        <f>SUM(D1136:D1146)</f>
        <v>506250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14">
        <v>25312</v>
      </c>
      <c r="D1149" s="14"/>
    </row>
    <row r="1150" spans="1:4" x14ac:dyDescent="0.25">
      <c r="A1150" s="6">
        <v>510402</v>
      </c>
      <c r="B1150" s="7" t="s">
        <v>88</v>
      </c>
      <c r="C1150" s="8"/>
      <c r="D1150" s="8"/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>
        <v>51040401</v>
      </c>
      <c r="B1153" s="7" t="s">
        <v>207</v>
      </c>
      <c r="C1153" s="8"/>
      <c r="D1153" s="8"/>
    </row>
    <row r="1154" spans="1:4" x14ac:dyDescent="0.25">
      <c r="A1154" s="6">
        <v>51040402</v>
      </c>
      <c r="B1154" s="7" t="s">
        <v>208</v>
      </c>
      <c r="C1154" s="8"/>
      <c r="D1154" s="8"/>
    </row>
    <row r="1155" spans="1:4" x14ac:dyDescent="0.25">
      <c r="A1155" s="6">
        <v>51040403</v>
      </c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/>
      <c r="D1156" s="8"/>
    </row>
    <row r="1157" spans="1:4" ht="15.75" thickBot="1" x14ac:dyDescent="0.3">
      <c r="A1157" s="19">
        <v>510406</v>
      </c>
      <c r="B1157" s="20" t="s">
        <v>210</v>
      </c>
      <c r="C1157" s="21"/>
      <c r="D1157" s="21"/>
    </row>
    <row r="1158" spans="1:4" ht="15.75" thickBot="1" x14ac:dyDescent="0.3">
      <c r="A1158" s="9" t="s">
        <v>18</v>
      </c>
      <c r="B1158" s="10"/>
      <c r="C1158" s="11">
        <f>SUM(C1149:C1157)</f>
        <v>25312</v>
      </c>
      <c r="D1158" s="11">
        <f>SUM(D1149:D1157)</f>
        <v>0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14"/>
      <c r="D1160" s="14"/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>
        <v>51050401</v>
      </c>
      <c r="B1164" s="7" t="s">
        <v>207</v>
      </c>
      <c r="C1164" s="8"/>
      <c r="D1164" s="8"/>
    </row>
    <row r="1165" spans="1:4" x14ac:dyDescent="0.25">
      <c r="A1165" s="6">
        <v>51050402</v>
      </c>
      <c r="B1165" s="7" t="s">
        <v>208</v>
      </c>
      <c r="C1165" s="8"/>
      <c r="D1165" s="8"/>
    </row>
    <row r="1166" spans="1:4" x14ac:dyDescent="0.25">
      <c r="A1166" s="6">
        <v>51050403</v>
      </c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/>
      <c r="D1167" s="8"/>
    </row>
    <row r="1168" spans="1:4" ht="15.75" thickBot="1" x14ac:dyDescent="0.3">
      <c r="A1168" s="19">
        <v>510506</v>
      </c>
      <c r="B1168" s="20" t="s">
        <v>210</v>
      </c>
      <c r="C1168" s="21"/>
      <c r="D1168" s="21"/>
    </row>
    <row r="1169" spans="1:4" ht="15.75" thickBot="1" x14ac:dyDescent="0.3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14"/>
      <c r="D1172" s="14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>
        <v>51060501</v>
      </c>
      <c r="B1176" s="7" t="s">
        <v>207</v>
      </c>
      <c r="C1176" s="8"/>
      <c r="D1176" s="8"/>
    </row>
    <row r="1177" spans="1:4" x14ac:dyDescent="0.25">
      <c r="A1177" s="6">
        <v>51060502</v>
      </c>
      <c r="B1177" s="7" t="s">
        <v>208</v>
      </c>
      <c r="C1177" s="8"/>
      <c r="D1177" s="8"/>
    </row>
    <row r="1178" spans="1:4" x14ac:dyDescent="0.25">
      <c r="A1178" s="6">
        <v>51060503</v>
      </c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/>
      <c r="D1183" s="8"/>
    </row>
    <row r="1184" spans="1:4" x14ac:dyDescent="0.25">
      <c r="A1184" s="6">
        <v>510702</v>
      </c>
      <c r="B1184" s="7" t="s">
        <v>87</v>
      </c>
      <c r="C1184" s="8"/>
      <c r="D1184" s="8"/>
    </row>
    <row r="1185" spans="1:4" x14ac:dyDescent="0.25">
      <c r="A1185" s="6">
        <v>510703</v>
      </c>
      <c r="B1185" s="7" t="s">
        <v>88</v>
      </c>
      <c r="C1185" s="8"/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>
        <v>51070501</v>
      </c>
      <c r="B1188" s="7" t="s">
        <v>207</v>
      </c>
      <c r="C1188" s="8"/>
      <c r="D1188" s="8"/>
    </row>
    <row r="1189" spans="1:4" x14ac:dyDescent="0.25">
      <c r="A1189" s="6">
        <v>51070502</v>
      </c>
      <c r="B1189" s="7" t="s">
        <v>208</v>
      </c>
      <c r="C1189" s="8"/>
      <c r="D1189" s="8"/>
    </row>
    <row r="1190" spans="1:4" x14ac:dyDescent="0.25">
      <c r="A1190" s="6">
        <v>51070503</v>
      </c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/>
      <c r="D1191" s="8"/>
    </row>
    <row r="1192" spans="1:4" ht="15.75" thickBot="1" x14ac:dyDescent="0.3">
      <c r="A1192" s="19">
        <v>510707</v>
      </c>
      <c r="B1192" s="20" t="s">
        <v>210</v>
      </c>
      <c r="C1192" s="21"/>
      <c r="D1192" s="21"/>
    </row>
    <row r="1193" spans="1:4" ht="15.75" thickBot="1" x14ac:dyDescent="0.3">
      <c r="A1193" s="9" t="s">
        <v>18</v>
      </c>
      <c r="B1193" s="10"/>
      <c r="C1193" s="11">
        <f>SUM(C1183:C1192)</f>
        <v>0</v>
      </c>
      <c r="D1193" s="11">
        <f>SUM(D1183:D1192)</f>
        <v>0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>
        <v>51080501</v>
      </c>
      <c r="B1200" s="7" t="s">
        <v>207</v>
      </c>
      <c r="C1200" s="8"/>
      <c r="D1200" s="8"/>
    </row>
    <row r="1201" spans="1:4" x14ac:dyDescent="0.25">
      <c r="A1201" s="6">
        <v>51080502</v>
      </c>
      <c r="B1201" s="7" t="s">
        <v>208</v>
      </c>
      <c r="C1201" s="8"/>
      <c r="D1201" s="8"/>
    </row>
    <row r="1202" spans="1:4" x14ac:dyDescent="0.25">
      <c r="A1202" s="6">
        <v>51080503</v>
      </c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21"/>
      <c r="D1204" s="21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/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>
        <v>51090501</v>
      </c>
      <c r="B1212" s="7" t="s">
        <v>207</v>
      </c>
      <c r="C1212" s="8"/>
      <c r="D1212" s="8"/>
    </row>
    <row r="1213" spans="1:4" x14ac:dyDescent="0.25">
      <c r="A1213" s="6">
        <v>51090502</v>
      </c>
      <c r="B1213" s="7" t="s">
        <v>208</v>
      </c>
      <c r="C1213" s="8"/>
      <c r="D1213" s="8"/>
    </row>
    <row r="1214" spans="1:4" x14ac:dyDescent="0.25">
      <c r="A1214" s="6">
        <v>51090503</v>
      </c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21"/>
      <c r="D1216" s="21"/>
    </row>
    <row r="1217" spans="1:4" ht="15.75" thickBot="1" x14ac:dyDescent="0.3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>
        <v>51100501</v>
      </c>
      <c r="B1224" s="7" t="s">
        <v>207</v>
      </c>
      <c r="C1224" s="8"/>
      <c r="D1224" s="8"/>
    </row>
    <row r="1225" spans="1:4" x14ac:dyDescent="0.25">
      <c r="A1225" s="6">
        <v>51100502</v>
      </c>
      <c r="B1225" s="7" t="s">
        <v>208</v>
      </c>
      <c r="C1225" s="8"/>
      <c r="D1225" s="8"/>
    </row>
    <row r="1226" spans="1:4" x14ac:dyDescent="0.25">
      <c r="A1226" s="6">
        <v>51100503</v>
      </c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21"/>
      <c r="D1228" s="21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/>
      <c r="D1232" s="8"/>
    </row>
    <row r="1233" spans="1:4" x14ac:dyDescent="0.25">
      <c r="A1233" s="6">
        <v>511103</v>
      </c>
      <c r="B1233" s="7" t="s">
        <v>334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>
        <v>51110501</v>
      </c>
      <c r="B1236" s="7" t="s">
        <v>207</v>
      </c>
      <c r="C1236" s="8"/>
      <c r="D1236" s="8"/>
    </row>
    <row r="1237" spans="1:4" x14ac:dyDescent="0.25">
      <c r="A1237" s="6">
        <v>51110502</v>
      </c>
      <c r="B1237" s="7" t="s">
        <v>208</v>
      </c>
      <c r="C1237" s="8"/>
      <c r="D1237" s="8"/>
    </row>
    <row r="1238" spans="1:4" x14ac:dyDescent="0.25">
      <c r="A1238" s="6">
        <v>51110503</v>
      </c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21"/>
      <c r="D1240" s="21"/>
    </row>
    <row r="1241" spans="1:4" ht="15.75" thickBot="1" x14ac:dyDescent="0.3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54">
        <v>511201</v>
      </c>
      <c r="B1243" s="7" t="s">
        <v>86</v>
      </c>
      <c r="C1243" s="14"/>
      <c r="D1243" s="14"/>
    </row>
    <row r="1244" spans="1:4" x14ac:dyDescent="0.25">
      <c r="A1244" s="54">
        <v>511202</v>
      </c>
      <c r="B1244" s="7" t="s">
        <v>87</v>
      </c>
      <c r="C1244" s="14">
        <v>303750</v>
      </c>
      <c r="D1244" s="14">
        <v>126563</v>
      </c>
    </row>
    <row r="1245" spans="1:4" x14ac:dyDescent="0.25">
      <c r="A1245" s="54">
        <v>511203</v>
      </c>
      <c r="B1245" s="7" t="s">
        <v>334</v>
      </c>
      <c r="C1245" s="14"/>
      <c r="D1245" s="14"/>
    </row>
    <row r="1246" spans="1:4" x14ac:dyDescent="0.25">
      <c r="A1246" s="54">
        <v>511204</v>
      </c>
      <c r="B1246" s="7" t="s">
        <v>89</v>
      </c>
      <c r="C1246" s="14"/>
      <c r="D1246" s="14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>
        <v>51120501</v>
      </c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>
        <v>51120503</v>
      </c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/>
      <c r="D1251" s="8"/>
    </row>
    <row r="1252" spans="1:4" ht="15.75" thickBot="1" x14ac:dyDescent="0.3">
      <c r="A1252" s="16">
        <v>511207</v>
      </c>
      <c r="B1252" s="20" t="s">
        <v>92</v>
      </c>
      <c r="C1252" s="18"/>
      <c r="D1252" s="18"/>
    </row>
    <row r="1253" spans="1:4" ht="15.75" thickBot="1" x14ac:dyDescent="0.3">
      <c r="A1253" s="9" t="s">
        <v>18</v>
      </c>
      <c r="B1253" s="10"/>
      <c r="C1253" s="11">
        <f>SUM(C1243:C1252)</f>
        <v>303750</v>
      </c>
      <c r="D1253" s="11">
        <f>SUM(D1243:D1252)</f>
        <v>126563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/>
      <c r="D1256" s="8"/>
    </row>
    <row r="1257" spans="1:4" x14ac:dyDescent="0.25">
      <c r="A1257" s="6">
        <v>511303</v>
      </c>
      <c r="B1257" s="7" t="s">
        <v>334</v>
      </c>
      <c r="C1257" s="8"/>
      <c r="D1257" s="8"/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>
        <v>51130501</v>
      </c>
      <c r="B1260" s="7" t="s">
        <v>207</v>
      </c>
      <c r="C1260" s="8"/>
      <c r="D1260" s="8"/>
    </row>
    <row r="1261" spans="1:4" x14ac:dyDescent="0.25">
      <c r="A1261" s="6">
        <v>51130502</v>
      </c>
      <c r="B1261" s="7" t="s">
        <v>208</v>
      </c>
      <c r="C1261" s="8"/>
      <c r="D1261" s="8"/>
    </row>
    <row r="1262" spans="1:4" x14ac:dyDescent="0.25">
      <c r="A1262" s="6">
        <v>51130503</v>
      </c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/>
      <c r="D1263" s="8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0</v>
      </c>
      <c r="D1265" s="11">
        <f>SUM(D1255:D1264)</f>
        <v>0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/>
      <c r="D1267" s="8"/>
    </row>
    <row r="1268" spans="1:4" x14ac:dyDescent="0.25">
      <c r="A1268" s="6">
        <v>511402</v>
      </c>
      <c r="B1268" s="7" t="s">
        <v>339</v>
      </c>
      <c r="C1268" s="8"/>
      <c r="D1268" s="8"/>
    </row>
    <row r="1269" spans="1:4" x14ac:dyDescent="0.25">
      <c r="A1269" s="6">
        <v>511403</v>
      </c>
      <c r="B1269" s="7" t="s">
        <v>340</v>
      </c>
      <c r="C1269" s="8"/>
      <c r="D1269" s="8"/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/>
      <c r="D1271" s="8"/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15"/>
      <c r="D1274" s="8"/>
    </row>
    <row r="1275" spans="1:4" x14ac:dyDescent="0.25">
      <c r="A1275" s="6">
        <v>51140801</v>
      </c>
      <c r="B1275" s="7" t="s">
        <v>207</v>
      </c>
      <c r="C1275" s="8"/>
      <c r="D1275" s="8"/>
    </row>
    <row r="1276" spans="1:4" x14ac:dyDescent="0.25">
      <c r="A1276" s="6">
        <v>51140802</v>
      </c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5"/>
      <c r="C1281" s="11">
        <f>SUM(C1267:C1280)</f>
        <v>0</v>
      </c>
      <c r="D1281" s="11">
        <f>SUM(D1267:D1280)</f>
        <v>0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/>
      <c r="D1284" s="8"/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/>
      <c r="D1287" s="8"/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>
        <v>51150801</v>
      </c>
      <c r="B1291" s="7" t="s">
        <v>207</v>
      </c>
      <c r="C1291" s="18"/>
      <c r="D1291" s="18"/>
    </row>
    <row r="1292" spans="1:4" x14ac:dyDescent="0.25">
      <c r="A1292" s="16">
        <v>51150802</v>
      </c>
      <c r="B1292" s="7" t="s">
        <v>208</v>
      </c>
      <c r="C1292" s="18"/>
      <c r="D1292" s="18"/>
    </row>
    <row r="1293" spans="1:4" x14ac:dyDescent="0.25">
      <c r="A1293" s="16">
        <v>51150803</v>
      </c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/>
      <c r="D1299" s="8"/>
    </row>
    <row r="1300" spans="1:4" x14ac:dyDescent="0.25">
      <c r="A1300" s="6">
        <v>511602</v>
      </c>
      <c r="B1300" s="7" t="s">
        <v>348</v>
      </c>
      <c r="C1300" s="8"/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/>
      <c r="D1302" s="8"/>
    </row>
    <row r="1303" spans="1:4" x14ac:dyDescent="0.25">
      <c r="A1303" s="6">
        <v>511605</v>
      </c>
      <c r="B1303" s="7" t="s">
        <v>351</v>
      </c>
      <c r="C1303" s="8"/>
      <c r="D1303" s="8"/>
    </row>
    <row r="1304" spans="1:4" x14ac:dyDescent="0.25">
      <c r="A1304" s="6">
        <v>511606</v>
      </c>
      <c r="B1304" s="7" t="s">
        <v>352</v>
      </c>
      <c r="C1304" s="8"/>
      <c r="D1304" s="8"/>
    </row>
    <row r="1305" spans="1:4" x14ac:dyDescent="0.25">
      <c r="A1305" s="6">
        <v>511607</v>
      </c>
      <c r="B1305" s="7" t="s">
        <v>353</v>
      </c>
      <c r="C1305" s="8"/>
      <c r="D1305" s="8"/>
    </row>
    <row r="1306" spans="1:4" x14ac:dyDescent="0.25">
      <c r="A1306" s="6">
        <v>511608</v>
      </c>
      <c r="B1306" s="7" t="s">
        <v>354</v>
      </c>
      <c r="C1306" s="8"/>
      <c r="D1306" s="8"/>
    </row>
    <row r="1307" spans="1:4" x14ac:dyDescent="0.25">
      <c r="A1307" s="6">
        <v>511609</v>
      </c>
      <c r="B1307" s="7" t="s">
        <v>355</v>
      </c>
      <c r="C1307" s="8"/>
      <c r="D1307" s="8"/>
    </row>
    <row r="1308" spans="1:4" x14ac:dyDescent="0.25">
      <c r="A1308" s="6">
        <v>511610</v>
      </c>
      <c r="B1308" s="7" t="s">
        <v>356</v>
      </c>
      <c r="C1308" s="8"/>
      <c r="D1308" s="8"/>
    </row>
    <row r="1309" spans="1:4" x14ac:dyDescent="0.25">
      <c r="A1309" s="6">
        <v>511611</v>
      </c>
      <c r="B1309" s="7" t="s">
        <v>357</v>
      </c>
      <c r="C1309" s="8"/>
      <c r="D1309" s="8"/>
    </row>
    <row r="1310" spans="1:4" x14ac:dyDescent="0.25">
      <c r="A1310" s="6">
        <v>511612</v>
      </c>
      <c r="B1310" s="7" t="s">
        <v>358</v>
      </c>
      <c r="C1310" s="8"/>
      <c r="D1310" s="8"/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/>
      <c r="D1314" s="8"/>
    </row>
    <row r="1315" spans="1:4" x14ac:dyDescent="0.25">
      <c r="A1315" s="6">
        <v>511617</v>
      </c>
      <c r="B1315" s="7" t="s">
        <v>363</v>
      </c>
      <c r="C1315" s="8"/>
      <c r="D1315" s="8"/>
    </row>
    <row r="1316" spans="1:4" x14ac:dyDescent="0.25">
      <c r="A1316" s="6">
        <v>511618</v>
      </c>
      <c r="B1316" s="7" t="s">
        <v>364</v>
      </c>
      <c r="C1316" s="8"/>
      <c r="D1316" s="8"/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/>
      <c r="D1318" s="8"/>
    </row>
    <row r="1319" spans="1:4" x14ac:dyDescent="0.25">
      <c r="A1319" s="6">
        <v>511621</v>
      </c>
      <c r="B1319" s="7" t="s">
        <v>367</v>
      </c>
      <c r="C1319" s="8"/>
      <c r="D1319" s="8"/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/>
      <c r="D1321" s="8"/>
    </row>
    <row r="1322" spans="1:4" x14ac:dyDescent="0.25">
      <c r="A1322" s="6">
        <v>511624</v>
      </c>
      <c r="B1322" s="7" t="s">
        <v>370</v>
      </c>
      <c r="C1322" s="8"/>
      <c r="D1322" s="8"/>
    </row>
    <row r="1323" spans="1:4" x14ac:dyDescent="0.25">
      <c r="A1323" s="6">
        <v>511625</v>
      </c>
      <c r="B1323" s="7" t="s">
        <v>371</v>
      </c>
      <c r="C1323" s="8"/>
      <c r="D1323" s="8"/>
    </row>
    <row r="1324" spans="1:4" x14ac:dyDescent="0.25">
      <c r="A1324" s="6">
        <v>511626</v>
      </c>
      <c r="B1324" s="7" t="s">
        <v>372</v>
      </c>
      <c r="C1324" s="8"/>
      <c r="D1324" s="8"/>
    </row>
    <row r="1325" spans="1:4" x14ac:dyDescent="0.25">
      <c r="A1325" s="6">
        <v>511627</v>
      </c>
      <c r="B1325" s="7" t="s">
        <v>373</v>
      </c>
      <c r="C1325" s="8"/>
      <c r="D1325" s="8"/>
    </row>
    <row r="1326" spans="1:4" x14ac:dyDescent="0.25">
      <c r="A1326" s="6">
        <v>511628</v>
      </c>
      <c r="B1326" s="7" t="s">
        <v>374</v>
      </c>
      <c r="C1326" s="8"/>
      <c r="D1326" s="8"/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/>
      <c r="D1329" s="8"/>
    </row>
    <row r="1330" spans="1:4" x14ac:dyDescent="0.25">
      <c r="A1330" s="6">
        <v>511632</v>
      </c>
      <c r="B1330" s="7" t="s">
        <v>378</v>
      </c>
      <c r="C1330" s="8"/>
      <c r="D1330" s="8"/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/>
      <c r="D1332" s="8"/>
    </row>
    <row r="1333" spans="1:4" x14ac:dyDescent="0.25">
      <c r="A1333" s="6">
        <v>511635</v>
      </c>
      <c r="B1333" s="7" t="s">
        <v>381</v>
      </c>
      <c r="C1333" s="8"/>
      <c r="D1333" s="8"/>
    </row>
    <row r="1334" spans="1:4" x14ac:dyDescent="0.25">
      <c r="A1334" s="6">
        <v>511636</v>
      </c>
      <c r="B1334" s="7" t="s">
        <v>382</v>
      </c>
      <c r="C1334" s="8"/>
      <c r="D1334" s="8"/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/>
      <c r="D1338" s="8"/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/>
      <c r="D1342" s="8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>
        <v>52010801</v>
      </c>
      <c r="B1360" s="7" t="s">
        <v>207</v>
      </c>
      <c r="C1360" s="8"/>
      <c r="D1360" s="8"/>
    </row>
    <row r="1361" spans="1:4" x14ac:dyDescent="0.25">
      <c r="A1361" s="6">
        <v>52010802</v>
      </c>
      <c r="B1361" s="7" t="s">
        <v>208</v>
      </c>
      <c r="C1361" s="8"/>
      <c r="D1361" s="8"/>
    </row>
    <row r="1362" spans="1:4" x14ac:dyDescent="0.25">
      <c r="A1362" s="6">
        <v>52010803</v>
      </c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21"/>
      <c r="D1363" s="21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>
        <v>52020801</v>
      </c>
      <c r="B1374" s="7" t="s">
        <v>207</v>
      </c>
      <c r="C1374" s="8"/>
      <c r="D1374" s="8"/>
    </row>
    <row r="1375" spans="1:4" x14ac:dyDescent="0.25">
      <c r="A1375" s="6">
        <v>52020802</v>
      </c>
      <c r="B1375" s="7" t="s">
        <v>208</v>
      </c>
      <c r="C1375" s="8"/>
      <c r="D1375" s="8"/>
    </row>
    <row r="1376" spans="1:4" x14ac:dyDescent="0.25">
      <c r="A1376" s="6">
        <v>52020803</v>
      </c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21"/>
      <c r="D1377" s="21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>
        <v>52030501</v>
      </c>
      <c r="B1385" s="7" t="s">
        <v>207</v>
      </c>
      <c r="C1385" s="8"/>
      <c r="D1385" s="8"/>
    </row>
    <row r="1386" spans="1:4" x14ac:dyDescent="0.25">
      <c r="A1386" s="6">
        <v>52030502</v>
      </c>
      <c r="B1386" s="7" t="s">
        <v>208</v>
      </c>
      <c r="C1386" s="8"/>
      <c r="D1386" s="8"/>
    </row>
    <row r="1387" spans="1:4" x14ac:dyDescent="0.25">
      <c r="A1387" s="6">
        <v>52030503</v>
      </c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21"/>
      <c r="D1389" s="21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>
        <v>52040601</v>
      </c>
      <c r="B1398" s="7" t="s">
        <v>207</v>
      </c>
      <c r="C1398" s="8"/>
      <c r="D1398" s="8"/>
    </row>
    <row r="1399" spans="1:4" x14ac:dyDescent="0.25">
      <c r="A1399" s="6">
        <v>52040602</v>
      </c>
      <c r="B1399" s="7" t="s">
        <v>208</v>
      </c>
      <c r="C1399" s="8"/>
      <c r="D1399" s="8"/>
    </row>
    <row r="1400" spans="1:4" x14ac:dyDescent="0.25">
      <c r="A1400" s="6">
        <v>52040603</v>
      </c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21"/>
      <c r="D1402" s="21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>
        <v>52050501</v>
      </c>
      <c r="B1410" s="7" t="s">
        <v>207</v>
      </c>
      <c r="C1410" s="8"/>
      <c r="D1410" s="8"/>
    </row>
    <row r="1411" spans="1:4" x14ac:dyDescent="0.25">
      <c r="A1411" s="6">
        <v>52050502</v>
      </c>
      <c r="B1411" s="7" t="s">
        <v>208</v>
      </c>
      <c r="C1411" s="8"/>
      <c r="D1411" s="8"/>
    </row>
    <row r="1412" spans="1:4" x14ac:dyDescent="0.25">
      <c r="A1412" s="6">
        <v>52050503</v>
      </c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>
        <v>52060401</v>
      </c>
      <c r="B1421" s="7" t="s">
        <v>207</v>
      </c>
      <c r="C1421" s="8"/>
      <c r="D1421" s="8"/>
    </row>
    <row r="1422" spans="1:4" x14ac:dyDescent="0.25">
      <c r="A1422" s="6">
        <v>52060402</v>
      </c>
      <c r="B1422" s="7" t="s">
        <v>208</v>
      </c>
      <c r="C1422" s="8"/>
      <c r="D1422" s="8"/>
    </row>
    <row r="1423" spans="1:4" x14ac:dyDescent="0.25">
      <c r="A1423" s="6">
        <v>52060403</v>
      </c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21"/>
      <c r="D1425" s="21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>
        <v>52070401</v>
      </c>
      <c r="B1432" s="7" t="s">
        <v>207</v>
      </c>
      <c r="C1432" s="8"/>
      <c r="D1432" s="8"/>
    </row>
    <row r="1433" spans="1:4" x14ac:dyDescent="0.25">
      <c r="A1433" s="6">
        <v>52070402</v>
      </c>
      <c r="B1433" s="7" t="s">
        <v>208</v>
      </c>
      <c r="C1433" s="8"/>
      <c r="D1433" s="8"/>
    </row>
    <row r="1434" spans="1:4" x14ac:dyDescent="0.25">
      <c r="A1434" s="6">
        <v>52070403</v>
      </c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21"/>
      <c r="D1436" s="21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>
        <v>52080501</v>
      </c>
      <c r="B1444" s="7" t="s">
        <v>207</v>
      </c>
      <c r="C1444" s="8"/>
      <c r="D1444" s="8"/>
    </row>
    <row r="1445" spans="1:4" x14ac:dyDescent="0.25">
      <c r="A1445" s="6">
        <v>52080502</v>
      </c>
      <c r="B1445" s="7" t="s">
        <v>208</v>
      </c>
      <c r="C1445" s="8"/>
      <c r="D1445" s="8"/>
    </row>
    <row r="1446" spans="1:4" x14ac:dyDescent="0.25">
      <c r="A1446" s="6">
        <v>52080503</v>
      </c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21"/>
      <c r="D1448" s="21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>
        <v>52090501</v>
      </c>
      <c r="B1456" s="7" t="s">
        <v>207</v>
      </c>
      <c r="C1456" s="8"/>
      <c r="D1456" s="8"/>
    </row>
    <row r="1457" spans="1:4" x14ac:dyDescent="0.25">
      <c r="A1457" s="6">
        <v>52090502</v>
      </c>
      <c r="B1457" s="7" t="s">
        <v>208</v>
      </c>
      <c r="C1457" s="8"/>
      <c r="D1457" s="8"/>
    </row>
    <row r="1458" spans="1:4" x14ac:dyDescent="0.25">
      <c r="A1458" s="6">
        <v>52090503</v>
      </c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21"/>
      <c r="D1460" s="21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>
        <v>52100501</v>
      </c>
      <c r="B1468" s="7" t="s">
        <v>207</v>
      </c>
      <c r="C1468" s="8"/>
      <c r="D1468" s="8"/>
    </row>
    <row r="1469" spans="1:4" x14ac:dyDescent="0.25">
      <c r="A1469" s="6">
        <v>52100502</v>
      </c>
      <c r="B1469" s="7" t="s">
        <v>208</v>
      </c>
      <c r="C1469" s="8"/>
      <c r="D1469" s="8"/>
    </row>
    <row r="1470" spans="1:4" x14ac:dyDescent="0.25">
      <c r="A1470" s="6">
        <v>52100503</v>
      </c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21"/>
      <c r="D1472" s="21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>
        <v>52110501</v>
      </c>
      <c r="B1480" s="7" t="s">
        <v>207</v>
      </c>
      <c r="C1480" s="8"/>
      <c r="D1480" s="8"/>
    </row>
    <row r="1481" spans="1:4" x14ac:dyDescent="0.25">
      <c r="A1481" s="6">
        <v>52110502</v>
      </c>
      <c r="B1481" s="7" t="s">
        <v>208</v>
      </c>
      <c r="C1481" s="8"/>
      <c r="D1481" s="8"/>
    </row>
    <row r="1482" spans="1:4" x14ac:dyDescent="0.25">
      <c r="A1482" s="6">
        <v>52110503</v>
      </c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21"/>
      <c r="D1484" s="21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>
        <v>52120501</v>
      </c>
      <c r="B1492" s="7" t="s">
        <v>207</v>
      </c>
      <c r="C1492" s="8"/>
      <c r="D1492" s="8"/>
    </row>
    <row r="1493" spans="1:4" x14ac:dyDescent="0.25">
      <c r="A1493" s="6">
        <v>52120502</v>
      </c>
      <c r="B1493" s="7" t="s">
        <v>208</v>
      </c>
      <c r="C1493" s="8"/>
      <c r="D1493" s="8"/>
    </row>
    <row r="1494" spans="1:4" x14ac:dyDescent="0.25">
      <c r="A1494" s="6">
        <v>52120503</v>
      </c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21"/>
      <c r="D1496" s="21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>
        <v>52130501</v>
      </c>
      <c r="B1504" s="7" t="s">
        <v>207</v>
      </c>
      <c r="C1504" s="8"/>
      <c r="D1504" s="8"/>
    </row>
    <row r="1505" spans="1:4" x14ac:dyDescent="0.25">
      <c r="A1505" s="6">
        <v>52130502</v>
      </c>
      <c r="B1505" s="7" t="s">
        <v>208</v>
      </c>
      <c r="C1505" s="8"/>
      <c r="D1505" s="8"/>
    </row>
    <row r="1506" spans="1:4" x14ac:dyDescent="0.25">
      <c r="A1506" s="6">
        <v>52130503</v>
      </c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21"/>
      <c r="D1508" s="21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>
        <v>52140501</v>
      </c>
      <c r="B1516" s="7" t="s">
        <v>207</v>
      </c>
      <c r="C1516" s="8"/>
      <c r="D1516" s="8"/>
    </row>
    <row r="1517" spans="1:4" x14ac:dyDescent="0.25">
      <c r="A1517" s="6">
        <v>52140502</v>
      </c>
      <c r="B1517" s="7" t="s">
        <v>208</v>
      </c>
      <c r="C1517" s="8"/>
      <c r="D1517" s="8"/>
    </row>
    <row r="1518" spans="1:4" x14ac:dyDescent="0.25">
      <c r="A1518" s="6">
        <v>52140503</v>
      </c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21"/>
      <c r="D1520" s="21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>
        <v>52150501</v>
      </c>
      <c r="B1528" s="7" t="s">
        <v>207</v>
      </c>
      <c r="C1528" s="8"/>
      <c r="D1528" s="8"/>
    </row>
    <row r="1529" spans="1:4" x14ac:dyDescent="0.25">
      <c r="A1529" s="6">
        <v>52150502</v>
      </c>
      <c r="B1529" s="7" t="s">
        <v>208</v>
      </c>
      <c r="C1529" s="8"/>
      <c r="D1529" s="8"/>
    </row>
    <row r="1530" spans="1:4" x14ac:dyDescent="0.25">
      <c r="A1530" s="6">
        <v>52150503</v>
      </c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21"/>
      <c r="D1532" s="21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>
        <v>52160801</v>
      </c>
      <c r="B1543" s="7" t="s">
        <v>207</v>
      </c>
      <c r="C1543" s="8"/>
      <c r="D1543" s="8"/>
    </row>
    <row r="1544" spans="1:4" x14ac:dyDescent="0.25">
      <c r="A1544" s="6">
        <v>52160802</v>
      </c>
      <c r="B1544" s="7" t="s">
        <v>208</v>
      </c>
      <c r="C1544" s="8"/>
      <c r="D1544" s="8"/>
    </row>
    <row r="1545" spans="1:4" x14ac:dyDescent="0.25">
      <c r="A1545" s="6">
        <v>52160803</v>
      </c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21"/>
      <c r="D1548" s="21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>
        <v>52170801</v>
      </c>
      <c r="B1559" s="7" t="s">
        <v>207</v>
      </c>
      <c r="C1559" s="8"/>
      <c r="D1559" s="8"/>
    </row>
    <row r="1560" spans="1:4" x14ac:dyDescent="0.25">
      <c r="A1560" s="6">
        <v>52170802</v>
      </c>
      <c r="B1560" s="7" t="s">
        <v>208</v>
      </c>
      <c r="C1560" s="8"/>
      <c r="D1560" s="8"/>
    </row>
    <row r="1561" spans="1:4" x14ac:dyDescent="0.25">
      <c r="A1561" s="6">
        <v>52170803</v>
      </c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21"/>
      <c r="D1564" s="21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/>
      <c r="D1612" s="8"/>
    </row>
    <row r="1613" spans="1:4" x14ac:dyDescent="0.25">
      <c r="A1613" s="6">
        <v>530102</v>
      </c>
      <c r="B1613" s="7" t="s">
        <v>95</v>
      </c>
      <c r="C1613" s="8"/>
      <c r="D1613" s="8">
        <v>63393</v>
      </c>
    </row>
    <row r="1614" spans="1:4" x14ac:dyDescent="0.25">
      <c r="A1614" s="6">
        <v>530103</v>
      </c>
      <c r="B1614" s="7" t="s">
        <v>96</v>
      </c>
      <c r="C1614" s="8"/>
      <c r="D1614" s="8"/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/>
      <c r="D1616" s="8"/>
    </row>
    <row r="1617" spans="1:4" x14ac:dyDescent="0.25">
      <c r="A1617" s="6">
        <v>530106</v>
      </c>
      <c r="B1617" s="7" t="s">
        <v>99</v>
      </c>
      <c r="C1617" s="8">
        <v>1083894.4099999999</v>
      </c>
      <c r="D1617" s="8">
        <v>1429588</v>
      </c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/>
      <c r="D1619" s="8"/>
    </row>
    <row r="1620" spans="1:4" x14ac:dyDescent="0.25">
      <c r="A1620" s="6">
        <v>530109</v>
      </c>
      <c r="B1620" s="7" t="s">
        <v>102</v>
      </c>
      <c r="C1620" s="8"/>
      <c r="D1620" s="8"/>
    </row>
    <row r="1621" spans="1:4" x14ac:dyDescent="0.25">
      <c r="A1621" s="6">
        <v>530110</v>
      </c>
      <c r="B1621" s="7" t="s">
        <v>103</v>
      </c>
      <c r="C1621" s="8"/>
      <c r="D1621" s="8"/>
    </row>
    <row r="1622" spans="1:4" x14ac:dyDescent="0.25">
      <c r="A1622" s="6">
        <v>530111</v>
      </c>
      <c r="B1622" s="7" t="s">
        <v>104</v>
      </c>
      <c r="C1622" s="8"/>
      <c r="D1622" s="8"/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21"/>
      <c r="D1626" s="21"/>
    </row>
    <row r="1627" spans="1:4" ht="15.75" thickBot="1" x14ac:dyDescent="0.3">
      <c r="A1627" s="9" t="s">
        <v>18</v>
      </c>
      <c r="B1627" s="10"/>
      <c r="C1627" s="11">
        <f>SUM(C1612:C1626)</f>
        <v>1083894.4099999999</v>
      </c>
      <c r="D1627" s="11">
        <f>SUM(D1612:D1626)</f>
        <v>1492981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>
        <v>120590.67</v>
      </c>
      <c r="D1629" s="8"/>
    </row>
    <row r="1630" spans="1:4" x14ac:dyDescent="0.25">
      <c r="A1630" s="6">
        <v>530202</v>
      </c>
      <c r="B1630" s="7" t="s">
        <v>95</v>
      </c>
      <c r="C1630" s="8"/>
      <c r="D1630" s="8">
        <v>149011</v>
      </c>
    </row>
    <row r="1631" spans="1:4" x14ac:dyDescent="0.25">
      <c r="A1631" s="6">
        <v>530203</v>
      </c>
      <c r="B1631" s="7" t="s">
        <v>96</v>
      </c>
      <c r="C1631" s="8"/>
      <c r="D1631" s="8"/>
    </row>
    <row r="1632" spans="1:4" x14ac:dyDescent="0.25">
      <c r="A1632" s="6">
        <v>530204</v>
      </c>
      <c r="B1632" s="7" t="s">
        <v>97</v>
      </c>
      <c r="C1632" s="8"/>
      <c r="D1632" s="8"/>
    </row>
    <row r="1633" spans="1:4" x14ac:dyDescent="0.25">
      <c r="A1633" s="6">
        <v>530205</v>
      </c>
      <c r="B1633" s="7" t="s">
        <v>98</v>
      </c>
      <c r="C1633" s="8"/>
      <c r="D1633" s="8"/>
    </row>
    <row r="1634" spans="1:4" x14ac:dyDescent="0.25">
      <c r="A1634" s="6">
        <v>530206</v>
      </c>
      <c r="B1634" s="7" t="s">
        <v>99</v>
      </c>
      <c r="C1634" s="8">
        <v>68461.899999999994</v>
      </c>
      <c r="D1634" s="8">
        <v>553675</v>
      </c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>
        <v>20125</v>
      </c>
      <c r="D1636" s="8">
        <v>94695</v>
      </c>
    </row>
    <row r="1637" spans="1:4" x14ac:dyDescent="0.25">
      <c r="A1637" s="6">
        <v>530209</v>
      </c>
      <c r="B1637" s="7" t="s">
        <v>102</v>
      </c>
      <c r="C1637" s="8"/>
      <c r="D1637" s="8">
        <v>8535</v>
      </c>
    </row>
    <row r="1638" spans="1:4" x14ac:dyDescent="0.25">
      <c r="A1638" s="6">
        <v>530210</v>
      </c>
      <c r="B1638" s="7" t="s">
        <v>103</v>
      </c>
      <c r="C1638" s="8"/>
      <c r="D1638" s="8"/>
    </row>
    <row r="1639" spans="1:4" x14ac:dyDescent="0.25">
      <c r="A1639" s="6">
        <v>530211</v>
      </c>
      <c r="B1639" s="7" t="s">
        <v>104</v>
      </c>
      <c r="C1639" s="8"/>
      <c r="D1639" s="8"/>
    </row>
    <row r="1640" spans="1:4" x14ac:dyDescent="0.25">
      <c r="A1640" s="6">
        <v>530212</v>
      </c>
      <c r="B1640" s="7" t="s">
        <v>105</v>
      </c>
      <c r="C1640" s="8">
        <v>2349.13</v>
      </c>
      <c r="D1640" s="8">
        <v>625</v>
      </c>
    </row>
    <row r="1641" spans="1:4" x14ac:dyDescent="0.25">
      <c r="A1641" s="6">
        <v>530213</v>
      </c>
      <c r="B1641" s="7" t="s">
        <v>106</v>
      </c>
      <c r="C1641" s="8">
        <v>367513.81</v>
      </c>
      <c r="D1641" s="8"/>
    </row>
    <row r="1642" spans="1:4" x14ac:dyDescent="0.25">
      <c r="A1642" s="6">
        <v>530214</v>
      </c>
      <c r="B1642" s="7" t="s">
        <v>107</v>
      </c>
      <c r="C1642" s="8"/>
      <c r="D1642" s="8">
        <v>7241</v>
      </c>
    </row>
    <row r="1643" spans="1:4" ht="15.75" thickBot="1" x14ac:dyDescent="0.3">
      <c r="A1643" s="19">
        <v>530215</v>
      </c>
      <c r="B1643" s="20" t="s">
        <v>108</v>
      </c>
      <c r="C1643" s="21"/>
      <c r="D1643" s="21">
        <v>378299</v>
      </c>
    </row>
    <row r="1644" spans="1:4" ht="15.75" thickBot="1" x14ac:dyDescent="0.3">
      <c r="A1644" s="9" t="s">
        <v>18</v>
      </c>
      <c r="B1644" s="10"/>
      <c r="C1644" s="11">
        <f>SUM(C1629:C1643)</f>
        <v>579040.51</v>
      </c>
      <c r="D1644" s="11">
        <f>SUM(D1629:D1643)</f>
        <v>1192081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/>
      <c r="D1646" s="8"/>
    </row>
    <row r="1647" spans="1:4" x14ac:dyDescent="0.25">
      <c r="A1647" s="6">
        <v>530302</v>
      </c>
      <c r="B1647" s="7" t="s">
        <v>95</v>
      </c>
      <c r="C1647" s="8">
        <v>59604</v>
      </c>
      <c r="D1647" s="8">
        <v>4407</v>
      </c>
    </row>
    <row r="1648" spans="1:4" x14ac:dyDescent="0.25">
      <c r="A1648" s="6">
        <v>530303</v>
      </c>
      <c r="B1648" s="7" t="s">
        <v>96</v>
      </c>
      <c r="C1648" s="8"/>
      <c r="D1648" s="8"/>
    </row>
    <row r="1649" spans="1:4" x14ac:dyDescent="0.25">
      <c r="A1649" s="6">
        <v>530304</v>
      </c>
      <c r="B1649" s="7" t="s">
        <v>97</v>
      </c>
      <c r="C1649" s="8"/>
      <c r="D1649" s="8"/>
    </row>
    <row r="1650" spans="1:4" x14ac:dyDescent="0.25">
      <c r="A1650" s="6">
        <v>530305</v>
      </c>
      <c r="B1650" s="7" t="s">
        <v>98</v>
      </c>
      <c r="C1650" s="8"/>
      <c r="D1650" s="8"/>
    </row>
    <row r="1651" spans="1:4" x14ac:dyDescent="0.25">
      <c r="A1651" s="6">
        <v>530306</v>
      </c>
      <c r="B1651" s="7" t="s">
        <v>99</v>
      </c>
      <c r="C1651" s="8">
        <v>221470</v>
      </c>
      <c r="D1651" s="8">
        <v>563387</v>
      </c>
    </row>
    <row r="1652" spans="1:4" x14ac:dyDescent="0.25">
      <c r="A1652" s="6">
        <v>530307</v>
      </c>
      <c r="B1652" s="7" t="s">
        <v>100</v>
      </c>
      <c r="C1652" s="8"/>
      <c r="D1652" s="8"/>
    </row>
    <row r="1653" spans="1:4" x14ac:dyDescent="0.25">
      <c r="A1653" s="6">
        <v>530308</v>
      </c>
      <c r="B1653" s="7" t="s">
        <v>101</v>
      </c>
      <c r="C1653" s="8">
        <v>37877.97</v>
      </c>
      <c r="D1653" s="8">
        <v>6167</v>
      </c>
    </row>
    <row r="1654" spans="1:4" x14ac:dyDescent="0.25">
      <c r="A1654" s="6">
        <v>530309</v>
      </c>
      <c r="B1654" s="7" t="s">
        <v>102</v>
      </c>
      <c r="C1654" s="8">
        <v>3414.01</v>
      </c>
      <c r="D1654" s="8"/>
    </row>
    <row r="1655" spans="1:4" x14ac:dyDescent="0.25">
      <c r="A1655" s="6">
        <v>530310</v>
      </c>
      <c r="B1655" s="7" t="s">
        <v>103</v>
      </c>
      <c r="C1655" s="8"/>
      <c r="D1655" s="8"/>
    </row>
    <row r="1656" spans="1:4" x14ac:dyDescent="0.25">
      <c r="A1656" s="6">
        <v>530311</v>
      </c>
      <c r="B1656" s="7" t="s">
        <v>104</v>
      </c>
      <c r="C1656" s="8"/>
      <c r="D1656" s="8"/>
    </row>
    <row r="1657" spans="1:4" x14ac:dyDescent="0.25">
      <c r="A1657" s="6">
        <v>530312</v>
      </c>
      <c r="B1657" s="7" t="s">
        <v>105</v>
      </c>
      <c r="C1657" s="8">
        <v>250.01</v>
      </c>
      <c r="D1657" s="8"/>
    </row>
    <row r="1658" spans="1:4" x14ac:dyDescent="0.25">
      <c r="A1658" s="6">
        <v>530313</v>
      </c>
      <c r="B1658" s="7" t="s">
        <v>106</v>
      </c>
      <c r="C1658" s="8"/>
      <c r="D1658" s="8"/>
    </row>
    <row r="1659" spans="1:4" x14ac:dyDescent="0.25">
      <c r="A1659" s="6">
        <v>530314</v>
      </c>
      <c r="B1659" s="7" t="s">
        <v>107</v>
      </c>
      <c r="C1659" s="8">
        <v>2896.56</v>
      </c>
      <c r="D1659" s="8"/>
    </row>
    <row r="1660" spans="1:4" ht="15.75" thickBot="1" x14ac:dyDescent="0.3">
      <c r="A1660" s="19">
        <v>530315</v>
      </c>
      <c r="B1660" s="20" t="s">
        <v>108</v>
      </c>
      <c r="C1660" s="21">
        <v>151319.67999999999</v>
      </c>
      <c r="D1660" s="21"/>
    </row>
    <row r="1661" spans="1:4" ht="15.75" thickBot="1" x14ac:dyDescent="0.3">
      <c r="A1661" s="9" t="s">
        <v>18</v>
      </c>
      <c r="B1661" s="10"/>
      <c r="C1661" s="11">
        <f>SUM(C1646:C1660)</f>
        <v>476832.23</v>
      </c>
      <c r="D1661" s="11">
        <f>SUM(D1646:D1660)</f>
        <v>573961</v>
      </c>
    </row>
    <row r="1662" spans="1:4" x14ac:dyDescent="0.25">
      <c r="A1662" s="12">
        <v>5304</v>
      </c>
      <c r="B1662" s="13" t="s">
        <v>418</v>
      </c>
      <c r="C1662" s="14"/>
      <c r="D1662" s="14"/>
    </row>
    <row r="1663" spans="1:4" x14ac:dyDescent="0.25">
      <c r="A1663" s="6">
        <v>530401</v>
      </c>
      <c r="B1663" s="7" t="s">
        <v>94</v>
      </c>
      <c r="C1663" s="8"/>
      <c r="D1663" s="8"/>
    </row>
    <row r="1664" spans="1:4" x14ac:dyDescent="0.25">
      <c r="A1664" s="6">
        <v>530402</v>
      </c>
      <c r="B1664" s="7" t="s">
        <v>95</v>
      </c>
      <c r="C1664" s="8">
        <v>19003.25</v>
      </c>
      <c r="D1664" s="8">
        <v>39855</v>
      </c>
    </row>
    <row r="1665" spans="1:4" x14ac:dyDescent="0.25">
      <c r="A1665" s="6">
        <v>530403</v>
      </c>
      <c r="B1665" s="7" t="s">
        <v>96</v>
      </c>
      <c r="C1665" s="8"/>
      <c r="D1665" s="8"/>
    </row>
    <row r="1666" spans="1:4" x14ac:dyDescent="0.25">
      <c r="A1666" s="6">
        <v>530404</v>
      </c>
      <c r="B1666" s="7" t="s">
        <v>97</v>
      </c>
      <c r="C1666" s="8"/>
      <c r="D1666" s="8"/>
    </row>
    <row r="1667" spans="1:4" x14ac:dyDescent="0.25">
      <c r="A1667" s="6">
        <v>530405</v>
      </c>
      <c r="B1667" s="7" t="s">
        <v>98</v>
      </c>
      <c r="C1667" s="8"/>
      <c r="D1667" s="8"/>
    </row>
    <row r="1668" spans="1:4" x14ac:dyDescent="0.25">
      <c r="A1668" s="6">
        <v>530406</v>
      </c>
      <c r="B1668" s="7" t="s">
        <v>99</v>
      </c>
      <c r="C1668" s="8"/>
      <c r="D1668" s="8"/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/>
      <c r="D1670" s="8">
        <v>642</v>
      </c>
    </row>
    <row r="1671" spans="1:4" x14ac:dyDescent="0.25">
      <c r="A1671" s="6">
        <v>530409</v>
      </c>
      <c r="B1671" s="7" t="s">
        <v>102</v>
      </c>
      <c r="C1671" s="8"/>
      <c r="D1671" s="8">
        <v>4541</v>
      </c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/>
      <c r="D1673" s="8"/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21">
        <v>6708.75</v>
      </c>
      <c r="D1677" s="21"/>
    </row>
    <row r="1678" spans="1:4" ht="15.75" thickBot="1" x14ac:dyDescent="0.3">
      <c r="A1678" s="9" t="s">
        <v>18</v>
      </c>
      <c r="B1678" s="10"/>
      <c r="C1678" s="11">
        <f>SUM(C1663:C1677)</f>
        <v>25712</v>
      </c>
      <c r="D1678" s="11">
        <f>SUM(D1663:D1677)</f>
        <v>45038</v>
      </c>
    </row>
    <row r="1679" spans="1:4" x14ac:dyDescent="0.25">
      <c r="A1679" s="12">
        <v>5305</v>
      </c>
      <c r="B1679" s="13" t="s">
        <v>419</v>
      </c>
      <c r="C1679" s="14"/>
      <c r="D1679" s="14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>
        <v>537084</v>
      </c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>
        <v>210648.37</v>
      </c>
      <c r="D1685" s="8">
        <v>389101</v>
      </c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>
        <v>8026</v>
      </c>
    </row>
    <row r="1688" spans="1:4" x14ac:dyDescent="0.25">
      <c r="A1688" s="6">
        <v>530509</v>
      </c>
      <c r="B1688" s="7" t="s">
        <v>102</v>
      </c>
      <c r="C1688" s="8"/>
      <c r="D1688" s="8">
        <v>64866</v>
      </c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21"/>
      <c r="D1694" s="21"/>
    </row>
    <row r="1695" spans="1:4" ht="15.75" thickBot="1" x14ac:dyDescent="0.3">
      <c r="A1695" s="9" t="s">
        <v>18</v>
      </c>
      <c r="B1695" s="10"/>
      <c r="C1695" s="11">
        <f>SUM(C1680:C1694)</f>
        <v>210648.37</v>
      </c>
      <c r="D1695" s="11">
        <f>SUM(D1680:D1694)</f>
        <v>999077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/>
      <c r="D1697" s="8"/>
    </row>
    <row r="1698" spans="1:4" x14ac:dyDescent="0.25">
      <c r="A1698" s="6">
        <v>530602</v>
      </c>
      <c r="B1698" s="7" t="s">
        <v>95</v>
      </c>
      <c r="C1698" s="8"/>
      <c r="D1698" s="8"/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/>
      <c r="D1701" s="8"/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/>
      <c r="D1705" s="8"/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21"/>
      <c r="D1711" s="21"/>
    </row>
    <row r="1712" spans="1:4" ht="15.75" thickBot="1" x14ac:dyDescent="0.3">
      <c r="A1712" s="9" t="s">
        <v>18</v>
      </c>
      <c r="B1712" s="10"/>
      <c r="C1712" s="11">
        <f>SUM(C1697:C1711)</f>
        <v>0</v>
      </c>
      <c r="D1712" s="11">
        <f>SUM(D1697:D1711)</f>
        <v>0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>
        <v>271475</v>
      </c>
      <c r="D1714" s="8"/>
    </row>
    <row r="1715" spans="1:4" x14ac:dyDescent="0.25">
      <c r="A1715" s="6">
        <v>530702</v>
      </c>
      <c r="B1715" s="7" t="s">
        <v>95</v>
      </c>
      <c r="C1715" s="8"/>
      <c r="D1715" s="8"/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>
        <v>109330.1</v>
      </c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/>
      <c r="D1721" s="8"/>
    </row>
    <row r="1722" spans="1:4" x14ac:dyDescent="0.25">
      <c r="A1722" s="6">
        <v>530709</v>
      </c>
      <c r="B1722" s="7" t="s">
        <v>102</v>
      </c>
      <c r="C1722" s="8"/>
      <c r="D1722" s="8"/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/>
      <c r="D1724" s="8"/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21">
        <v>95839.31</v>
      </c>
      <c r="D1728" s="21"/>
    </row>
    <row r="1729" spans="1:4" ht="15.75" thickBot="1" x14ac:dyDescent="0.3">
      <c r="A1729" s="9" t="s">
        <v>18</v>
      </c>
      <c r="B1729" s="10"/>
      <c r="C1729" s="11">
        <f>SUM(C1714:C1728)</f>
        <v>476644.41</v>
      </c>
      <c r="D1729" s="11">
        <f>SUM(D1714:D1728)</f>
        <v>0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/>
      <c r="D1731" s="8"/>
    </row>
    <row r="1732" spans="1:4" x14ac:dyDescent="0.25">
      <c r="A1732" s="6">
        <v>530802</v>
      </c>
      <c r="B1732" s="7" t="s">
        <v>95</v>
      </c>
      <c r="C1732" s="8"/>
      <c r="D1732" s="8"/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/>
      <c r="D1734" s="8"/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/>
      <c r="D1736" s="8"/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/>
      <c r="D1738" s="8"/>
    </row>
    <row r="1739" spans="1:4" x14ac:dyDescent="0.25">
      <c r="A1739" s="6">
        <v>530809</v>
      </c>
      <c r="B1739" s="7" t="s">
        <v>102</v>
      </c>
      <c r="C1739" s="8"/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21"/>
      <c r="D1745" s="21"/>
    </row>
    <row r="1746" spans="1:4" ht="15.75" thickBot="1" x14ac:dyDescent="0.3">
      <c r="A1746" s="9" t="s">
        <v>18</v>
      </c>
      <c r="B1746" s="10"/>
      <c r="C1746" s="11">
        <f>SUM(C1731:C1745)</f>
        <v>0</v>
      </c>
      <c r="D1746" s="11">
        <f>SUM(D1731:D1745)</f>
        <v>0</v>
      </c>
    </row>
    <row r="1747" spans="1:4" x14ac:dyDescent="0.25">
      <c r="A1747" s="12">
        <v>5309</v>
      </c>
      <c r="B1747" s="13" t="s">
        <v>420</v>
      </c>
      <c r="C1747" s="14"/>
      <c r="D1747" s="14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>
        <v>162500</v>
      </c>
      <c r="D1753" s="8">
        <v>712500</v>
      </c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21"/>
      <c r="D1762" s="21"/>
    </row>
    <row r="1763" spans="1:4" ht="15.75" thickBot="1" x14ac:dyDescent="0.3">
      <c r="A1763" s="9" t="s">
        <v>18</v>
      </c>
      <c r="B1763" s="10"/>
      <c r="C1763" s="11">
        <f>SUM(C1748:C1762)</f>
        <v>162500</v>
      </c>
      <c r="D1763" s="11">
        <f>SUM(D1748:D1762)</f>
        <v>712500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/>
      <c r="D1765" s="8"/>
    </row>
    <row r="1766" spans="1:4" x14ac:dyDescent="0.25">
      <c r="A1766" s="6">
        <v>531002</v>
      </c>
      <c r="B1766" s="7" t="s">
        <v>95</v>
      </c>
      <c r="C1766" s="8"/>
      <c r="D1766" s="8"/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/>
      <c r="D1770" s="8"/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/>
      <c r="D1772" s="8"/>
    </row>
    <row r="1773" spans="1:4" x14ac:dyDescent="0.25">
      <c r="A1773" s="6">
        <v>531009</v>
      </c>
      <c r="B1773" s="7" t="s">
        <v>102</v>
      </c>
      <c r="C1773" s="8"/>
      <c r="D1773" s="8"/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/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21"/>
      <c r="D1779" s="21"/>
    </row>
    <row r="1780" spans="1:4" ht="15.75" thickBot="1" x14ac:dyDescent="0.3">
      <c r="A1780" s="9" t="s">
        <v>18</v>
      </c>
      <c r="B1780" s="10"/>
      <c r="C1780" s="11">
        <f>SUM(C1765:C1779)</f>
        <v>0</v>
      </c>
      <c r="D1780" s="11">
        <f>SUM(D1765:D1779)</f>
        <v>0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>
        <v>459393.02</v>
      </c>
      <c r="D1782" s="8"/>
    </row>
    <row r="1783" spans="1:4" x14ac:dyDescent="0.25">
      <c r="A1783" s="6">
        <v>531102</v>
      </c>
      <c r="B1783" s="7" t="s">
        <v>95</v>
      </c>
      <c r="C1783" s="8"/>
      <c r="D1783" s="8">
        <v>571743</v>
      </c>
    </row>
    <row r="1784" spans="1:4" x14ac:dyDescent="0.25">
      <c r="A1784" s="6">
        <v>531103</v>
      </c>
      <c r="B1784" s="7" t="s">
        <v>96</v>
      </c>
      <c r="C1784" s="8"/>
      <c r="D1784" s="8"/>
    </row>
    <row r="1785" spans="1:4" x14ac:dyDescent="0.25">
      <c r="A1785" s="6">
        <v>531104</v>
      </c>
      <c r="B1785" s="7" t="s">
        <v>97</v>
      </c>
      <c r="C1785" s="8"/>
      <c r="D1785" s="8"/>
    </row>
    <row r="1786" spans="1:4" x14ac:dyDescent="0.25">
      <c r="A1786" s="6">
        <v>531105</v>
      </c>
      <c r="B1786" s="7" t="s">
        <v>98</v>
      </c>
      <c r="C1786" s="8"/>
      <c r="D1786" s="8"/>
    </row>
    <row r="1787" spans="1:4" x14ac:dyDescent="0.25">
      <c r="A1787" s="6">
        <v>531106</v>
      </c>
      <c r="B1787" s="7" t="s">
        <v>99</v>
      </c>
      <c r="C1787" s="8">
        <v>200274.02</v>
      </c>
      <c r="D1787" s="8">
        <v>1761856</v>
      </c>
    </row>
    <row r="1788" spans="1:4" x14ac:dyDescent="0.25">
      <c r="A1788" s="6">
        <v>531107</v>
      </c>
      <c r="B1788" s="7" t="s">
        <v>100</v>
      </c>
      <c r="C1788" s="8"/>
      <c r="D1788" s="8"/>
    </row>
    <row r="1789" spans="1:4" x14ac:dyDescent="0.25">
      <c r="A1789" s="6">
        <v>531108</v>
      </c>
      <c r="B1789" s="7" t="s">
        <v>101</v>
      </c>
      <c r="C1789" s="8">
        <v>46000</v>
      </c>
      <c r="D1789" s="8">
        <v>153070</v>
      </c>
    </row>
    <row r="1790" spans="1:4" x14ac:dyDescent="0.25">
      <c r="A1790" s="6">
        <v>531109</v>
      </c>
      <c r="B1790" s="7" t="s">
        <v>102</v>
      </c>
      <c r="C1790" s="8"/>
      <c r="D1790" s="8">
        <v>27312</v>
      </c>
    </row>
    <row r="1791" spans="1:4" x14ac:dyDescent="0.25">
      <c r="A1791" s="6">
        <v>531110</v>
      </c>
      <c r="B1791" s="7" t="s">
        <v>103</v>
      </c>
      <c r="C1791" s="8"/>
      <c r="D1791" s="8"/>
    </row>
    <row r="1792" spans="1:4" x14ac:dyDescent="0.25">
      <c r="A1792" s="6">
        <v>531111</v>
      </c>
      <c r="B1792" s="7" t="s">
        <v>104</v>
      </c>
      <c r="C1792" s="8"/>
      <c r="D1792" s="8"/>
    </row>
    <row r="1793" spans="1:4" x14ac:dyDescent="0.25">
      <c r="A1793" s="6">
        <v>531112</v>
      </c>
      <c r="B1793" s="7" t="s">
        <v>105</v>
      </c>
      <c r="C1793" s="8">
        <v>408996.13</v>
      </c>
      <c r="D1793" s="8">
        <v>214743</v>
      </c>
    </row>
    <row r="1794" spans="1:4" x14ac:dyDescent="0.25">
      <c r="A1794" s="6">
        <v>531113</v>
      </c>
      <c r="B1794" s="7" t="s">
        <v>106</v>
      </c>
      <c r="C1794" s="8">
        <v>420015.78</v>
      </c>
      <c r="D1794" s="8"/>
    </row>
    <row r="1795" spans="1:4" x14ac:dyDescent="0.25">
      <c r="A1795" s="6">
        <v>531114</v>
      </c>
      <c r="B1795" s="7" t="s">
        <v>107</v>
      </c>
      <c r="C1795" s="8"/>
      <c r="D1795" s="8">
        <v>14483</v>
      </c>
    </row>
    <row r="1796" spans="1:4" ht="15.75" thickBot="1" x14ac:dyDescent="0.3">
      <c r="A1796" s="19">
        <v>531115</v>
      </c>
      <c r="B1796" s="20" t="s">
        <v>108</v>
      </c>
      <c r="C1796" s="21">
        <v>4889.66</v>
      </c>
      <c r="D1796" s="21">
        <v>1161532</v>
      </c>
    </row>
    <row r="1797" spans="1:4" ht="15.75" thickBot="1" x14ac:dyDescent="0.3">
      <c r="A1797" s="9" t="s">
        <v>18</v>
      </c>
      <c r="B1797" s="10"/>
      <c r="C1797" s="11">
        <f>SUM(C1782:C1796)</f>
        <v>1539568.6099999999</v>
      </c>
      <c r="D1797" s="11">
        <f>SUM(D1782:D1796)</f>
        <v>3904739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/>
      <c r="D1799" s="8"/>
    </row>
    <row r="1800" spans="1:4" x14ac:dyDescent="0.25">
      <c r="A1800" s="6">
        <v>531202</v>
      </c>
      <c r="B1800" s="7" t="s">
        <v>95</v>
      </c>
      <c r="C1800" s="8">
        <v>214833.42</v>
      </c>
      <c r="D1800" s="8">
        <v>74100</v>
      </c>
    </row>
    <row r="1801" spans="1:4" x14ac:dyDescent="0.25">
      <c r="A1801" s="6">
        <v>531203</v>
      </c>
      <c r="B1801" s="7" t="s">
        <v>96</v>
      </c>
      <c r="C1801" s="8"/>
      <c r="D1801" s="8"/>
    </row>
    <row r="1802" spans="1:4" x14ac:dyDescent="0.25">
      <c r="A1802" s="6">
        <v>531204</v>
      </c>
      <c r="B1802" s="7" t="s">
        <v>97</v>
      </c>
      <c r="C1802" s="8"/>
      <c r="D1802" s="8"/>
    </row>
    <row r="1803" spans="1:4" x14ac:dyDescent="0.25">
      <c r="A1803" s="6">
        <v>531205</v>
      </c>
      <c r="B1803" s="7" t="s">
        <v>98</v>
      </c>
      <c r="C1803" s="8"/>
      <c r="D1803" s="8"/>
    </row>
    <row r="1804" spans="1:4" x14ac:dyDescent="0.25">
      <c r="A1804" s="6">
        <v>531206</v>
      </c>
      <c r="B1804" s="7" t="s">
        <v>99</v>
      </c>
      <c r="C1804" s="8">
        <v>440640</v>
      </c>
      <c r="D1804" s="8">
        <v>446000</v>
      </c>
    </row>
    <row r="1805" spans="1:4" x14ac:dyDescent="0.25">
      <c r="A1805" s="6">
        <v>531207</v>
      </c>
      <c r="B1805" s="7" t="s">
        <v>100</v>
      </c>
      <c r="C1805" s="8"/>
      <c r="D1805" s="8"/>
    </row>
    <row r="1806" spans="1:4" x14ac:dyDescent="0.25">
      <c r="A1806" s="6">
        <v>531208</v>
      </c>
      <c r="B1806" s="7" t="s">
        <v>101</v>
      </c>
      <c r="C1806" s="8">
        <v>3210.4</v>
      </c>
      <c r="D1806" s="8">
        <v>3210</v>
      </c>
    </row>
    <row r="1807" spans="1:4" x14ac:dyDescent="0.25">
      <c r="A1807" s="6">
        <v>531209</v>
      </c>
      <c r="B1807" s="7" t="s">
        <v>102</v>
      </c>
      <c r="C1807" s="8">
        <v>25946.5</v>
      </c>
      <c r="D1807" s="8"/>
    </row>
    <row r="1808" spans="1:4" x14ac:dyDescent="0.25">
      <c r="A1808" s="6">
        <v>531210</v>
      </c>
      <c r="B1808" s="7" t="s">
        <v>103</v>
      </c>
      <c r="C1808" s="8"/>
      <c r="D1808" s="8"/>
    </row>
    <row r="1809" spans="1:4" x14ac:dyDescent="0.25">
      <c r="A1809" s="6">
        <v>531211</v>
      </c>
      <c r="B1809" s="7" t="s">
        <v>104</v>
      </c>
      <c r="C1809" s="8"/>
      <c r="D1809" s="8"/>
    </row>
    <row r="1810" spans="1:4" x14ac:dyDescent="0.25">
      <c r="A1810" s="6">
        <v>531212</v>
      </c>
      <c r="B1810" s="7" t="s">
        <v>105</v>
      </c>
      <c r="C1810" s="8"/>
      <c r="D1810" s="8"/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21"/>
      <c r="D1813" s="21">
        <v>75147</v>
      </c>
    </row>
    <row r="1814" spans="1:4" ht="15.75" thickBot="1" x14ac:dyDescent="0.3">
      <c r="A1814" s="9" t="s">
        <v>18</v>
      </c>
      <c r="B1814" s="10"/>
      <c r="C1814" s="11">
        <f>SUM(C1799:C1813)</f>
        <v>684630.32000000007</v>
      </c>
      <c r="D1814" s="11">
        <f>SUM(D1799:D1813)</f>
        <v>598457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/>
      <c r="D1816" s="8"/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/>
      <c r="D1818" s="8"/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/>
      <c r="D1820" s="8"/>
    </row>
    <row r="1821" spans="1:4" x14ac:dyDescent="0.25">
      <c r="A1821" s="6">
        <v>531306</v>
      </c>
      <c r="B1821" s="7" t="s">
        <v>99</v>
      </c>
      <c r="C1821" s="8">
        <v>901350</v>
      </c>
      <c r="D1821" s="8">
        <v>1151494</v>
      </c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/>
      <c r="D1823" s="8"/>
    </row>
    <row r="1824" spans="1:4" x14ac:dyDescent="0.25">
      <c r="A1824" s="6">
        <v>531309</v>
      </c>
      <c r="B1824" s="7" t="s">
        <v>102</v>
      </c>
      <c r="C1824" s="8"/>
      <c r="D1824" s="8"/>
    </row>
    <row r="1825" spans="1:4" x14ac:dyDescent="0.25">
      <c r="A1825" s="6">
        <v>531310</v>
      </c>
      <c r="B1825" s="7" t="s">
        <v>103</v>
      </c>
      <c r="C1825" s="8"/>
      <c r="D1825" s="8"/>
    </row>
    <row r="1826" spans="1:4" x14ac:dyDescent="0.25">
      <c r="A1826" s="6">
        <v>531311</v>
      </c>
      <c r="B1826" s="7" t="s">
        <v>104</v>
      </c>
      <c r="C1826" s="8"/>
      <c r="D1826" s="8"/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21"/>
      <c r="D1830" s="21"/>
    </row>
    <row r="1831" spans="1:4" ht="15.75" thickBot="1" x14ac:dyDescent="0.3">
      <c r="A1831" s="9" t="s">
        <v>18</v>
      </c>
      <c r="B1831" s="10"/>
      <c r="C1831" s="11">
        <f>SUM(C1816:C1830)</f>
        <v>901350</v>
      </c>
      <c r="D1831" s="11">
        <f>SUM(D1816:D1830)</f>
        <v>1151494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/>
      <c r="D1833" s="8"/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/>
    </row>
    <row r="1838" spans="1:4" x14ac:dyDescent="0.25">
      <c r="A1838" s="6">
        <v>531406</v>
      </c>
      <c r="B1838" s="7" t="s">
        <v>99</v>
      </c>
      <c r="C1838" s="8"/>
      <c r="D1838" s="8"/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18"/>
      <c r="D1840" s="18"/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21"/>
      <c r="D1847" s="21"/>
    </row>
    <row r="1848" spans="1:4" ht="15.75" thickBot="1" x14ac:dyDescent="0.3">
      <c r="A1848" s="9" t="s">
        <v>18</v>
      </c>
      <c r="B1848" s="10"/>
      <c r="C1848" s="11">
        <f>SUM(C1833:C1847)</f>
        <v>0</v>
      </c>
      <c r="D1848" s="11">
        <f>SUM(D1833:D1847)</f>
        <v>0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21"/>
      <c r="D1864" s="21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>
        <v>3453366.75</v>
      </c>
      <c r="D1867" s="8">
        <v>4223032</v>
      </c>
    </row>
    <row r="1868" spans="1:4" x14ac:dyDescent="0.25">
      <c r="A1868" s="6">
        <v>531602</v>
      </c>
      <c r="B1868" s="7" t="s">
        <v>348</v>
      </c>
      <c r="C1868" s="8"/>
      <c r="D1868" s="8"/>
    </row>
    <row r="1869" spans="1:4" x14ac:dyDescent="0.25">
      <c r="A1869" s="6">
        <v>531603</v>
      </c>
      <c r="B1869" s="7" t="s">
        <v>349</v>
      </c>
      <c r="C1869" s="8"/>
      <c r="D1869" s="8"/>
    </row>
    <row r="1870" spans="1:4" x14ac:dyDescent="0.25">
      <c r="A1870" s="6">
        <v>531604</v>
      </c>
      <c r="B1870" s="7" t="s">
        <v>351</v>
      </c>
      <c r="C1870" s="8"/>
      <c r="D1870" s="8">
        <v>37618</v>
      </c>
    </row>
    <row r="1871" spans="1:4" x14ac:dyDescent="0.25">
      <c r="A1871" s="6">
        <v>531605</v>
      </c>
      <c r="B1871" s="7" t="s">
        <v>352</v>
      </c>
      <c r="C1871" s="8">
        <v>19857.080000000002</v>
      </c>
      <c r="D1871" s="8">
        <v>66251</v>
      </c>
    </row>
    <row r="1872" spans="1:4" x14ac:dyDescent="0.25">
      <c r="A1872" s="6">
        <v>531606</v>
      </c>
      <c r="B1872" s="7" t="s">
        <v>353</v>
      </c>
      <c r="C1872" s="8"/>
      <c r="D1872" s="8"/>
    </row>
    <row r="1873" spans="1:4" x14ac:dyDescent="0.25">
      <c r="A1873" s="6">
        <v>531607</v>
      </c>
      <c r="B1873" s="7" t="s">
        <v>354</v>
      </c>
      <c r="C1873" s="8">
        <v>293020</v>
      </c>
      <c r="D1873" s="8">
        <v>360173</v>
      </c>
    </row>
    <row r="1874" spans="1:4" x14ac:dyDescent="0.25">
      <c r="A1874" s="6">
        <v>531608</v>
      </c>
      <c r="B1874" s="7" t="s">
        <v>355</v>
      </c>
      <c r="C1874" s="8">
        <v>115522.03</v>
      </c>
      <c r="D1874" s="8">
        <v>120536</v>
      </c>
    </row>
    <row r="1875" spans="1:4" x14ac:dyDescent="0.25">
      <c r="A1875" s="6">
        <v>531609</v>
      </c>
      <c r="B1875" s="7" t="s">
        <v>356</v>
      </c>
      <c r="C1875" s="8"/>
      <c r="D1875" s="8">
        <v>36210</v>
      </c>
    </row>
    <row r="1876" spans="1:4" x14ac:dyDescent="0.25">
      <c r="A1876" s="6">
        <v>531610</v>
      </c>
      <c r="B1876" s="7" t="s">
        <v>357</v>
      </c>
      <c r="C1876" s="8"/>
      <c r="D1876" s="8"/>
    </row>
    <row r="1877" spans="1:4" x14ac:dyDescent="0.25">
      <c r="A1877" s="6">
        <v>531611</v>
      </c>
      <c r="B1877" s="7" t="s">
        <v>358</v>
      </c>
      <c r="C1877" s="8">
        <v>559671.68000000005</v>
      </c>
      <c r="D1877" s="8">
        <v>669165</v>
      </c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>
        <v>673684.44</v>
      </c>
      <c r="D1881" s="8">
        <v>2270139</v>
      </c>
    </row>
    <row r="1882" spans="1:4" x14ac:dyDescent="0.25">
      <c r="A1882" s="6">
        <v>531616</v>
      </c>
      <c r="B1882" s="7" t="s">
        <v>363</v>
      </c>
      <c r="C1882" s="8">
        <v>101329.52</v>
      </c>
      <c r="D1882" s="8">
        <v>80502</v>
      </c>
    </row>
    <row r="1883" spans="1:4" x14ac:dyDescent="0.25">
      <c r="A1883" s="6">
        <v>531617</v>
      </c>
      <c r="B1883" s="7" t="s">
        <v>364</v>
      </c>
      <c r="C1883" s="8">
        <v>150</v>
      </c>
      <c r="D1883" s="8">
        <v>60</v>
      </c>
    </row>
    <row r="1884" spans="1:4" x14ac:dyDescent="0.25">
      <c r="A1884" s="6">
        <v>531618</v>
      </c>
      <c r="B1884" s="7" t="s">
        <v>365</v>
      </c>
      <c r="C1884" s="8"/>
      <c r="D1884" s="8"/>
    </row>
    <row r="1885" spans="1:4" x14ac:dyDescent="0.25">
      <c r="A1885" s="6">
        <v>531619</v>
      </c>
      <c r="B1885" s="7" t="s">
        <v>366</v>
      </c>
      <c r="C1885" s="8">
        <v>441610</v>
      </c>
      <c r="D1885" s="8">
        <v>391317</v>
      </c>
    </row>
    <row r="1886" spans="1:4" x14ac:dyDescent="0.25">
      <c r="A1886" s="6">
        <v>531620</v>
      </c>
      <c r="B1886" s="7" t="s">
        <v>367</v>
      </c>
      <c r="C1886" s="8"/>
      <c r="D1886" s="8"/>
    </row>
    <row r="1887" spans="1:4" x14ac:dyDescent="0.25">
      <c r="A1887" s="6">
        <v>531621</v>
      </c>
      <c r="B1887" s="7" t="s">
        <v>368</v>
      </c>
      <c r="C1887" s="8"/>
      <c r="D1887" s="8">
        <v>1864</v>
      </c>
    </row>
    <row r="1888" spans="1:4" x14ac:dyDescent="0.25">
      <c r="A1888" s="6">
        <v>531622</v>
      </c>
      <c r="B1888" s="7" t="s">
        <v>369</v>
      </c>
      <c r="C1888" s="8"/>
      <c r="D1888" s="8"/>
    </row>
    <row r="1889" spans="1:4" x14ac:dyDescent="0.25">
      <c r="A1889" s="6">
        <v>531623</v>
      </c>
      <c r="B1889" s="7" t="s">
        <v>370</v>
      </c>
      <c r="C1889" s="8"/>
      <c r="D1889" s="8">
        <v>385680</v>
      </c>
    </row>
    <row r="1890" spans="1:4" x14ac:dyDescent="0.25">
      <c r="A1890" s="6">
        <v>531624</v>
      </c>
      <c r="B1890" s="7" t="s">
        <v>371</v>
      </c>
      <c r="C1890" s="8">
        <v>800752.27</v>
      </c>
      <c r="D1890" s="8">
        <v>615144</v>
      </c>
    </row>
    <row r="1891" spans="1:4" x14ac:dyDescent="0.25">
      <c r="A1891" s="6">
        <v>531625</v>
      </c>
      <c r="B1891" s="7" t="s">
        <v>372</v>
      </c>
      <c r="C1891" s="8">
        <v>283203.34000000003</v>
      </c>
      <c r="D1891" s="8">
        <v>261987</v>
      </c>
    </row>
    <row r="1892" spans="1:4" x14ac:dyDescent="0.25">
      <c r="A1892" s="6">
        <v>531626</v>
      </c>
      <c r="B1892" s="7" t="s">
        <v>373</v>
      </c>
      <c r="C1892" s="8"/>
      <c r="D1892" s="8"/>
    </row>
    <row r="1893" spans="1:4" x14ac:dyDescent="0.25">
      <c r="A1893" s="6">
        <v>531627</v>
      </c>
      <c r="B1893" s="7" t="s">
        <v>374</v>
      </c>
      <c r="C1893" s="8">
        <v>217284.06</v>
      </c>
      <c r="D1893" s="8">
        <v>51352</v>
      </c>
    </row>
    <row r="1894" spans="1:4" x14ac:dyDescent="0.25">
      <c r="A1894" s="6">
        <v>531628</v>
      </c>
      <c r="B1894" s="7" t="s">
        <v>375</v>
      </c>
      <c r="C1894" s="8"/>
      <c r="D1894" s="8"/>
    </row>
    <row r="1895" spans="1:4" x14ac:dyDescent="0.25">
      <c r="A1895" s="6">
        <v>531629</v>
      </c>
      <c r="B1895" s="7" t="s">
        <v>376</v>
      </c>
      <c r="C1895" s="8"/>
      <c r="D1895" s="8"/>
    </row>
    <row r="1896" spans="1:4" x14ac:dyDescent="0.25">
      <c r="A1896" s="6">
        <v>531630</v>
      </c>
      <c r="B1896" s="7" t="s">
        <v>377</v>
      </c>
      <c r="C1896" s="8"/>
      <c r="D1896" s="8"/>
    </row>
    <row r="1897" spans="1:4" x14ac:dyDescent="0.25">
      <c r="A1897" s="6">
        <v>531631</v>
      </c>
      <c r="B1897" s="7" t="s">
        <v>378</v>
      </c>
      <c r="C1897" s="8"/>
      <c r="D1897" s="8"/>
    </row>
    <row r="1898" spans="1:4" x14ac:dyDescent="0.25">
      <c r="A1898" s="6">
        <v>531632</v>
      </c>
      <c r="B1898" s="7" t="s">
        <v>379</v>
      </c>
      <c r="C1898" s="8">
        <v>3715.41</v>
      </c>
      <c r="D1898" s="8">
        <v>15442</v>
      </c>
    </row>
    <row r="1899" spans="1:4" x14ac:dyDescent="0.25">
      <c r="A1899" s="6">
        <v>531633</v>
      </c>
      <c r="B1899" s="7" t="s">
        <v>380</v>
      </c>
      <c r="C1899" s="8"/>
      <c r="D1899" s="8"/>
    </row>
    <row r="1900" spans="1:4" x14ac:dyDescent="0.25">
      <c r="A1900" s="6">
        <v>531634</v>
      </c>
      <c r="B1900" s="7" t="s">
        <v>381</v>
      </c>
      <c r="C1900" s="8"/>
      <c r="D1900" s="8">
        <v>18000</v>
      </c>
    </row>
    <row r="1901" spans="1:4" x14ac:dyDescent="0.25">
      <c r="A1901" s="6">
        <v>531635</v>
      </c>
      <c r="B1901" s="7" t="s">
        <v>382</v>
      </c>
      <c r="C1901" s="8"/>
      <c r="D1901" s="8">
        <v>7020</v>
      </c>
    </row>
    <row r="1902" spans="1:4" x14ac:dyDescent="0.25">
      <c r="A1902" s="6">
        <v>531636</v>
      </c>
      <c r="B1902" s="7" t="s">
        <v>383</v>
      </c>
      <c r="C1902" s="8"/>
      <c r="D1902" s="8"/>
    </row>
    <row r="1903" spans="1:4" x14ac:dyDescent="0.25">
      <c r="A1903" s="6">
        <v>531637</v>
      </c>
      <c r="B1903" s="7" t="s">
        <v>384</v>
      </c>
      <c r="C1903" s="8"/>
      <c r="D1903" s="8"/>
    </row>
    <row r="1904" spans="1:4" x14ac:dyDescent="0.25">
      <c r="A1904" s="6">
        <v>531638</v>
      </c>
      <c r="B1904" s="7" t="s">
        <v>413</v>
      </c>
      <c r="C1904" s="8">
        <v>318638.2</v>
      </c>
      <c r="D1904" s="8">
        <v>169632</v>
      </c>
    </row>
    <row r="1905" spans="1:4" x14ac:dyDescent="0.25">
      <c r="A1905" s="6">
        <v>531639</v>
      </c>
      <c r="B1905" s="7" t="s">
        <v>386</v>
      </c>
      <c r="C1905" s="8">
        <v>2000</v>
      </c>
      <c r="D1905" s="8">
        <v>25337</v>
      </c>
    </row>
    <row r="1906" spans="1:4" x14ac:dyDescent="0.25">
      <c r="A1906" s="6">
        <v>531640</v>
      </c>
      <c r="B1906" s="7" t="s">
        <v>387</v>
      </c>
      <c r="C1906" s="8">
        <v>56838.7</v>
      </c>
      <c r="D1906" s="8">
        <v>19209</v>
      </c>
    </row>
    <row r="1907" spans="1:4" x14ac:dyDescent="0.25">
      <c r="A1907" s="6">
        <v>531641</v>
      </c>
      <c r="B1907" s="7" t="s">
        <v>388</v>
      </c>
      <c r="C1907" s="8"/>
      <c r="D1907" s="8"/>
    </row>
    <row r="1908" spans="1:4" x14ac:dyDescent="0.25">
      <c r="A1908" s="6">
        <v>531642</v>
      </c>
      <c r="B1908" s="7" t="s">
        <v>167</v>
      </c>
      <c r="C1908" s="8"/>
      <c r="D1908" s="8"/>
    </row>
    <row r="1909" spans="1:4" x14ac:dyDescent="0.25">
      <c r="A1909" s="6">
        <v>531643</v>
      </c>
      <c r="B1909" s="7" t="s">
        <v>159</v>
      </c>
      <c r="C1909" s="8">
        <v>34844</v>
      </c>
      <c r="D1909" s="8">
        <v>43003</v>
      </c>
    </row>
    <row r="1910" spans="1:4" x14ac:dyDescent="0.25">
      <c r="A1910" s="6">
        <v>531644</v>
      </c>
      <c r="B1910" s="7" t="s">
        <v>169</v>
      </c>
      <c r="C1910" s="8">
        <v>255088.18</v>
      </c>
      <c r="D1910" s="8">
        <v>314803</v>
      </c>
    </row>
    <row r="1911" spans="1:4" x14ac:dyDescent="0.25">
      <c r="A1911" s="6">
        <v>531645</v>
      </c>
      <c r="B1911" s="7" t="s">
        <v>170</v>
      </c>
      <c r="C1911" s="8">
        <v>37759.870000000003</v>
      </c>
      <c r="D1911" s="8">
        <v>37232</v>
      </c>
    </row>
    <row r="1912" spans="1:4" x14ac:dyDescent="0.25">
      <c r="A1912" s="6">
        <v>531646</v>
      </c>
      <c r="B1912" s="7" t="s">
        <v>171</v>
      </c>
      <c r="C1912" s="8">
        <v>253536.25</v>
      </c>
      <c r="D1912" s="8">
        <v>301812</v>
      </c>
    </row>
    <row r="1913" spans="1:4" x14ac:dyDescent="0.25">
      <c r="A1913" s="6">
        <v>531647</v>
      </c>
      <c r="B1913" s="7" t="s">
        <v>389</v>
      </c>
      <c r="C1913" s="8"/>
      <c r="D1913" s="8"/>
    </row>
    <row r="1914" spans="1:4" x14ac:dyDescent="0.25">
      <c r="A1914" s="6">
        <v>531648</v>
      </c>
      <c r="B1914" s="7" t="s">
        <v>390</v>
      </c>
      <c r="C1914" s="8"/>
      <c r="D1914" s="8"/>
    </row>
    <row r="1915" spans="1:4" ht="15.75" thickBot="1" x14ac:dyDescent="0.3">
      <c r="A1915" s="6">
        <v>531660</v>
      </c>
      <c r="B1915" s="7" t="s">
        <v>38</v>
      </c>
      <c r="C1915" s="8">
        <v>615185.29</v>
      </c>
      <c r="D1915" s="8">
        <v>555278</v>
      </c>
    </row>
    <row r="1916" spans="1:4" x14ac:dyDescent="0.25">
      <c r="A1916" s="38" t="s">
        <v>18</v>
      </c>
      <c r="B1916" s="39"/>
      <c r="C1916" s="40">
        <f>SUM(C1867:C1915)</f>
        <v>8537057.0700000003</v>
      </c>
      <c r="D1916" s="40">
        <f>SUM(D1867:D1915)</f>
        <v>11077798</v>
      </c>
    </row>
    <row r="1917" spans="1:4" x14ac:dyDescent="0.25">
      <c r="A1917" s="41">
        <v>5317</v>
      </c>
      <c r="B1917" s="42" t="s">
        <v>281</v>
      </c>
      <c r="C1917" s="43"/>
      <c r="D1917" s="43"/>
    </row>
    <row r="1918" spans="1:4" ht="15.75" thickBot="1" x14ac:dyDescent="0.3">
      <c r="A1918" s="57">
        <v>531701</v>
      </c>
      <c r="B1918" s="58" t="s">
        <v>291</v>
      </c>
      <c r="C1918" s="77"/>
      <c r="D1918" s="77">
        <v>44614</v>
      </c>
    </row>
    <row r="1919" spans="1:4" ht="15.75" thickBot="1" x14ac:dyDescent="0.3">
      <c r="A1919" s="9" t="s">
        <v>18</v>
      </c>
      <c r="B1919" s="10"/>
      <c r="C1919" s="11">
        <f>SUM(C1918:C1918)</f>
        <v>0</v>
      </c>
      <c r="D1919" s="11">
        <f>SUM(D1918:D1918)</f>
        <v>44614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21"/>
      <c r="D1936" s="21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21"/>
      <c r="D1953" s="21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21"/>
      <c r="D1970" s="21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21"/>
      <c r="D1987" s="21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21"/>
      <c r="D2004" s="21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21"/>
      <c r="D2021" s="21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21"/>
      <c r="D2038" s="21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21"/>
      <c r="D2055" s="21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21"/>
      <c r="D2072" s="21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21"/>
      <c r="D2089" s="21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21"/>
      <c r="D2106" s="21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21"/>
      <c r="D2123" s="21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21"/>
      <c r="D2140" s="21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21"/>
      <c r="D2157" s="21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21"/>
      <c r="D2174" s="21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21"/>
      <c r="D2191" s="21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21"/>
      <c r="D2208" s="21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21"/>
      <c r="D2225" s="21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7">
        <v>5420</v>
      </c>
      <c r="B2270" s="48" t="s">
        <v>281</v>
      </c>
      <c r="C2270" s="34"/>
      <c r="D2270" s="34"/>
    </row>
    <row r="2271" spans="1:4" ht="15.75" thickBot="1" x14ac:dyDescent="0.3">
      <c r="A2271" s="57">
        <v>542001</v>
      </c>
      <c r="B2271" s="59" t="s">
        <v>282</v>
      </c>
      <c r="C2271" s="60"/>
      <c r="D2271" s="60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/>
      <c r="D2275" s="8"/>
    </row>
    <row r="2276" spans="1:4" x14ac:dyDescent="0.25">
      <c r="A2276" s="6">
        <v>550102</v>
      </c>
      <c r="B2276" s="7" t="s">
        <v>440</v>
      </c>
      <c r="C2276" s="8">
        <v>26374</v>
      </c>
      <c r="D2276" s="8">
        <v>39172</v>
      </c>
    </row>
    <row r="2277" spans="1:4" x14ac:dyDescent="0.25">
      <c r="A2277" s="16">
        <v>550103</v>
      </c>
      <c r="B2277" s="17" t="s">
        <v>441</v>
      </c>
      <c r="C2277" s="18"/>
      <c r="D2277" s="18"/>
    </row>
    <row r="2278" spans="1:4" ht="15.75" thickBot="1" x14ac:dyDescent="0.3">
      <c r="A2278" s="16">
        <v>550110</v>
      </c>
      <c r="B2278" s="17" t="s">
        <v>38</v>
      </c>
      <c r="C2278" s="18"/>
      <c r="D2278" s="18"/>
    </row>
    <row r="2279" spans="1:4" ht="15.75" thickBot="1" x14ac:dyDescent="0.3">
      <c r="A2279" s="9" t="s">
        <v>18</v>
      </c>
      <c r="B2279" s="10"/>
      <c r="C2279" s="11">
        <f>SUM(C2275:C2278)</f>
        <v>26374</v>
      </c>
      <c r="D2279" s="11">
        <f>SUM(D2275:D2278)</f>
        <v>39172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18"/>
      <c r="D2282" s="18">
        <v>5591</v>
      </c>
    </row>
    <row r="2283" spans="1:4" x14ac:dyDescent="0.25">
      <c r="A2283" s="16">
        <v>550203</v>
      </c>
      <c r="B2283" s="17" t="s">
        <v>444</v>
      </c>
      <c r="C2283" s="18"/>
      <c r="D2283" s="18"/>
    </row>
    <row r="2284" spans="1:4" ht="15.75" thickBot="1" x14ac:dyDescent="0.3">
      <c r="A2284" s="16">
        <v>550210</v>
      </c>
      <c r="B2284" s="17" t="s">
        <v>38</v>
      </c>
      <c r="C2284" s="18"/>
      <c r="D2284" s="18">
        <v>0.01</v>
      </c>
    </row>
    <row r="2285" spans="1:4" ht="15.75" thickBot="1" x14ac:dyDescent="0.3">
      <c r="A2285" s="9" t="s">
        <v>18</v>
      </c>
      <c r="B2285" s="10"/>
      <c r="C2285" s="11">
        <f>SUM(C2281:C2284)</f>
        <v>0</v>
      </c>
      <c r="D2285" s="11">
        <f>SUM(D2281:D2284)</f>
        <v>5591.01</v>
      </c>
    </row>
    <row r="2286" spans="1:4" x14ac:dyDescent="0.25">
      <c r="A2286" s="61"/>
      <c r="B2286" s="50"/>
      <c r="C2286" s="62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21"/>
      <c r="D2299" s="21"/>
    </row>
    <row r="2300" spans="1:4" ht="15.75" thickBot="1" x14ac:dyDescent="0.3">
      <c r="A2300" s="9" t="s">
        <v>18</v>
      </c>
      <c r="B2300" s="55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21"/>
      <c r="D2311" s="21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21"/>
      <c r="D2323" s="21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21"/>
      <c r="D2340" s="21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21"/>
      <c r="D2357" s="21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21"/>
      <c r="D2374" s="21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63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54"/>
      <c r="B2399" s="33"/>
      <c r="C2399" s="14"/>
      <c r="D2399" s="14"/>
    </row>
    <row r="2400" spans="1:4" x14ac:dyDescent="0.25">
      <c r="A2400" s="64" t="s">
        <v>454</v>
      </c>
      <c r="B2400" s="65"/>
      <c r="C2400" s="66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16248313.93</v>
      </c>
      <c r="D2400" s="66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22470316.010000002</v>
      </c>
    </row>
    <row r="2401" spans="1:4" x14ac:dyDescent="0.25">
      <c r="A2401" s="67"/>
      <c r="B2401" s="7"/>
      <c r="C2401" s="68"/>
      <c r="D2401" s="68"/>
    </row>
    <row r="2402" spans="1:4" x14ac:dyDescent="0.25">
      <c r="A2402" s="64" t="s">
        <v>455</v>
      </c>
      <c r="B2402" s="65"/>
      <c r="C2402" s="66">
        <f>C1115-C2400</f>
        <v>194963.83999999799</v>
      </c>
      <c r="D2402" s="66">
        <f>D1115-D2400</f>
        <v>-480548.01000000164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8282CB-6E45-45BA-97A3-C9408E8F94B4}">
  <dimension ref="A1:D2402"/>
  <sheetViews>
    <sheetView workbookViewId="0">
      <selection activeCell="C6" sqref="C6"/>
    </sheetView>
  </sheetViews>
  <sheetFormatPr baseColWidth="10" defaultRowHeight="15" x14ac:dyDescent="0.25"/>
  <cols>
    <col min="1" max="1" width="7.140625" style="69" customWidth="1"/>
    <col min="2" max="2" width="75.85546875" style="70" customWidth="1"/>
    <col min="3" max="4" width="16.140625" style="71" customWidth="1"/>
  </cols>
  <sheetData>
    <row r="1" spans="1:4" x14ac:dyDescent="0.25">
      <c r="A1" s="1" t="s">
        <v>0</v>
      </c>
      <c r="B1" s="1" t="s">
        <v>1</v>
      </c>
      <c r="C1" s="86">
        <v>2021</v>
      </c>
      <c r="D1" s="86">
        <v>2020</v>
      </c>
    </row>
    <row r="2" spans="1:4" x14ac:dyDescent="0.25">
      <c r="A2" s="3">
        <v>1</v>
      </c>
      <c r="B2" s="4" t="s">
        <v>2</v>
      </c>
      <c r="C2" s="73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/>
      <c r="D6" s="8"/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/>
      <c r="D8" s="8"/>
    </row>
    <row r="9" spans="1:4" x14ac:dyDescent="0.25">
      <c r="A9" s="6">
        <v>1105</v>
      </c>
      <c r="B9" s="7" t="s">
        <v>9</v>
      </c>
      <c r="C9" s="8"/>
      <c r="D9" s="8"/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4004250</v>
      </c>
      <c r="D11" s="8"/>
    </row>
    <row r="12" spans="1:4" x14ac:dyDescent="0.25">
      <c r="A12" s="6">
        <v>1108</v>
      </c>
      <c r="B12" s="7" t="s">
        <v>12</v>
      </c>
      <c r="C12" s="8"/>
      <c r="D12" s="8"/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/>
      <c r="D14" s="8"/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>
        <v>75974944</v>
      </c>
      <c r="D16" s="8">
        <v>16003261</v>
      </c>
    </row>
    <row r="17" spans="1:4" ht="15.75" thickBot="1" x14ac:dyDescent="0.3">
      <c r="A17" s="6">
        <v>1111</v>
      </c>
      <c r="B17" s="7" t="s">
        <v>17</v>
      </c>
      <c r="C17" s="8"/>
      <c r="D17" s="8"/>
    </row>
    <row r="18" spans="1:4" ht="15.75" thickBot="1" x14ac:dyDescent="0.3">
      <c r="A18" s="9" t="s">
        <v>18</v>
      </c>
      <c r="B18" s="10"/>
      <c r="C18" s="11">
        <f>SUM(C4:C17)</f>
        <v>79979194</v>
      </c>
      <c r="D18" s="11">
        <f>SUM(D4:D17)</f>
        <v>16003261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8"/>
      <c r="D20" s="8"/>
    </row>
    <row r="21" spans="1:4" x14ac:dyDescent="0.25">
      <c r="A21" s="6">
        <v>1202</v>
      </c>
      <c r="B21" s="7" t="s">
        <v>21</v>
      </c>
      <c r="C21" s="8">
        <v>35000</v>
      </c>
      <c r="D21" s="8">
        <v>35000</v>
      </c>
    </row>
    <row r="22" spans="1:4" x14ac:dyDescent="0.25">
      <c r="A22" s="6">
        <v>1203</v>
      </c>
      <c r="B22" s="7" t="s">
        <v>22</v>
      </c>
      <c r="C22" s="8">
        <v>3656625</v>
      </c>
      <c r="D22" s="8">
        <v>1719711</v>
      </c>
    </row>
    <row r="23" spans="1:4" x14ac:dyDescent="0.25">
      <c r="A23" s="6">
        <v>1204</v>
      </c>
      <c r="B23" s="7" t="s">
        <v>23</v>
      </c>
      <c r="C23" s="8">
        <v>94815</v>
      </c>
      <c r="D23" s="8">
        <v>96565</v>
      </c>
    </row>
    <row r="24" spans="1:4" ht="15.75" thickBot="1" x14ac:dyDescent="0.3">
      <c r="A24" s="16">
        <v>1205</v>
      </c>
      <c r="B24" s="17" t="s">
        <v>24</v>
      </c>
      <c r="C24" s="18">
        <v>2449078</v>
      </c>
      <c r="D24" s="18">
        <v>1270809</v>
      </c>
    </row>
    <row r="25" spans="1:4" ht="15.75" thickBot="1" x14ac:dyDescent="0.3">
      <c r="A25" s="9" t="s">
        <v>18</v>
      </c>
      <c r="B25" s="10"/>
      <c r="C25" s="11">
        <f>SUM(C20:C24)</f>
        <v>6235518</v>
      </c>
      <c r="D25" s="11">
        <f>SUM(D20:D24)</f>
        <v>3122085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880854</v>
      </c>
      <c r="D27" s="8">
        <v>489846</v>
      </c>
    </row>
    <row r="28" spans="1:4" x14ac:dyDescent="0.25">
      <c r="A28" s="6">
        <v>1302</v>
      </c>
      <c r="B28" s="7" t="s">
        <v>27</v>
      </c>
      <c r="C28" s="8">
        <v>90395217</v>
      </c>
      <c r="D28" s="8">
        <v>54230009</v>
      </c>
    </row>
    <row r="29" spans="1:4" x14ac:dyDescent="0.25">
      <c r="A29" s="6">
        <v>1303</v>
      </c>
      <c r="B29" s="7" t="s">
        <v>28</v>
      </c>
      <c r="C29" s="8"/>
      <c r="D29" s="8"/>
    </row>
    <row r="30" spans="1:4" x14ac:dyDescent="0.25">
      <c r="A30" s="6">
        <v>1304</v>
      </c>
      <c r="B30" s="7" t="s">
        <v>29</v>
      </c>
      <c r="C30" s="8">
        <v>385785</v>
      </c>
      <c r="D30" s="8">
        <v>463679</v>
      </c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297905</v>
      </c>
      <c r="D32" s="8">
        <v>269935</v>
      </c>
    </row>
    <row r="33" spans="1:4" x14ac:dyDescent="0.25">
      <c r="A33" s="6">
        <v>1307</v>
      </c>
      <c r="B33" s="7" t="s">
        <v>32</v>
      </c>
      <c r="C33" s="8">
        <v>8933595</v>
      </c>
      <c r="D33" s="8">
        <v>7940440</v>
      </c>
    </row>
    <row r="34" spans="1:4" x14ac:dyDescent="0.25">
      <c r="A34" s="6">
        <v>1308</v>
      </c>
      <c r="B34" s="7" t="s">
        <v>33</v>
      </c>
      <c r="C34" s="8"/>
      <c r="D34" s="8"/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/>
      <c r="D37" s="8"/>
    </row>
    <row r="38" spans="1:4" x14ac:dyDescent="0.25">
      <c r="A38" s="16">
        <v>1312</v>
      </c>
      <c r="B38" s="17" t="s">
        <v>37</v>
      </c>
      <c r="C38" s="18"/>
      <c r="D38" s="18"/>
    </row>
    <row r="39" spans="1:4" ht="15.75" thickBot="1" x14ac:dyDescent="0.3">
      <c r="A39" s="16">
        <v>1320</v>
      </c>
      <c r="B39" s="17" t="s">
        <v>38</v>
      </c>
      <c r="C39" s="18"/>
      <c r="D39" s="18"/>
    </row>
    <row r="40" spans="1:4" ht="15.75" thickBot="1" x14ac:dyDescent="0.3">
      <c r="A40" s="9" t="s">
        <v>18</v>
      </c>
      <c r="B40" s="10"/>
      <c r="C40" s="11">
        <f>SUM(C27:C39)</f>
        <v>100893356</v>
      </c>
      <c r="D40" s="11">
        <f>SUM(D27:D39)</f>
        <v>63393909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/>
      <c r="D46" s="8"/>
    </row>
    <row r="47" spans="1:4" x14ac:dyDescent="0.25">
      <c r="A47" s="6">
        <v>1406</v>
      </c>
      <c r="B47" s="7" t="s">
        <v>45</v>
      </c>
      <c r="C47" s="8">
        <v>2411390</v>
      </c>
      <c r="D47" s="8">
        <v>1181449</v>
      </c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8"/>
    </row>
    <row r="51" spans="1:4" ht="15.75" thickBot="1" x14ac:dyDescent="0.3">
      <c r="A51" s="9" t="s">
        <v>18</v>
      </c>
      <c r="B51" s="10"/>
      <c r="C51" s="11">
        <f>SUM(C42:C50)</f>
        <v>2411390</v>
      </c>
      <c r="D51" s="11">
        <f>SUM(D42:D50)</f>
        <v>1181449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/>
      <c r="D53" s="8"/>
    </row>
    <row r="54" spans="1:4" x14ac:dyDescent="0.25">
      <c r="A54" s="6">
        <v>1502</v>
      </c>
      <c r="B54" s="7" t="s">
        <v>51</v>
      </c>
      <c r="C54" s="8"/>
      <c r="D54" s="8"/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18836306</v>
      </c>
      <c r="D57" s="8">
        <v>8236558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>
        <v>1100820</v>
      </c>
      <c r="D59" s="8">
        <v>880018</v>
      </c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16">
        <v>1510</v>
      </c>
      <c r="B61" s="17" t="s">
        <v>38</v>
      </c>
      <c r="C61" s="8">
        <v>7038533</v>
      </c>
      <c r="D61" s="8">
        <v>1455454</v>
      </c>
    </row>
    <row r="62" spans="1:4" x14ac:dyDescent="0.25">
      <c r="A62" s="38" t="s">
        <v>18</v>
      </c>
      <c r="B62" s="39"/>
      <c r="C62" s="40">
        <f>SUM(C53:C61)</f>
        <v>26975659</v>
      </c>
      <c r="D62" s="40">
        <f>SUM(D53:D61)</f>
        <v>10572030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1802827</v>
      </c>
      <c r="D64" s="8">
        <v>1238275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/>
      <c r="D68" s="8"/>
    </row>
    <row r="69" spans="1:4" ht="15.75" thickBot="1" x14ac:dyDescent="0.3">
      <c r="A69" s="9" t="s">
        <v>18</v>
      </c>
      <c r="B69" s="10"/>
      <c r="C69" s="11">
        <f>SUM(C64:C68)</f>
        <v>1802827</v>
      </c>
      <c r="D69" s="11">
        <f>SUM(D64:D68)</f>
        <v>1238275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/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6107815</v>
      </c>
      <c r="D73" s="8">
        <v>5807634</v>
      </c>
    </row>
    <row r="74" spans="1:4" x14ac:dyDescent="0.25">
      <c r="A74" s="6">
        <v>1704</v>
      </c>
      <c r="B74" s="7" t="s">
        <v>68</v>
      </c>
      <c r="C74" s="8">
        <v>-3864758</v>
      </c>
      <c r="D74" s="8">
        <v>-3167102</v>
      </c>
    </row>
    <row r="75" spans="1:4" x14ac:dyDescent="0.25">
      <c r="A75" s="6">
        <v>1705</v>
      </c>
      <c r="B75" s="7" t="s">
        <v>69</v>
      </c>
      <c r="C75" s="8">
        <v>523373</v>
      </c>
      <c r="D75" s="8">
        <v>523373</v>
      </c>
    </row>
    <row r="76" spans="1:4" ht="15.75" thickBot="1" x14ac:dyDescent="0.3">
      <c r="A76" s="6">
        <v>1706</v>
      </c>
      <c r="B76" s="7" t="s">
        <v>70</v>
      </c>
      <c r="C76" s="8">
        <v>-328508</v>
      </c>
      <c r="D76" s="8">
        <v>-294120</v>
      </c>
    </row>
    <row r="77" spans="1:4" ht="15.75" thickBot="1" x14ac:dyDescent="0.3">
      <c r="A77" s="9" t="s">
        <v>18</v>
      </c>
      <c r="B77" s="10"/>
      <c r="C77" s="11">
        <f>SUM(C71:C76)</f>
        <v>2437922</v>
      </c>
      <c r="D77" s="11">
        <f>SUM(D71:D76)</f>
        <v>2869785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18"/>
      <c r="D80" s="1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>
        <v>66306</v>
      </c>
    </row>
    <row r="84" spans="1:4" x14ac:dyDescent="0.25">
      <c r="A84" s="6">
        <v>1902</v>
      </c>
      <c r="B84" s="7" t="s">
        <v>75</v>
      </c>
      <c r="C84" s="8"/>
      <c r="D84" s="8"/>
    </row>
    <row r="85" spans="1:4" x14ac:dyDescent="0.25">
      <c r="A85" s="6">
        <v>1903</v>
      </c>
      <c r="B85" s="7" t="s">
        <v>76</v>
      </c>
      <c r="C85" s="8">
        <v>896832</v>
      </c>
      <c r="D85" s="8">
        <v>867048</v>
      </c>
    </row>
    <row r="86" spans="1:4" x14ac:dyDescent="0.25">
      <c r="A86" s="6">
        <v>1904</v>
      </c>
      <c r="B86" s="7" t="s">
        <v>77</v>
      </c>
      <c r="C86" s="8">
        <v>1503702</v>
      </c>
      <c r="D86" s="8">
        <v>579799</v>
      </c>
    </row>
    <row r="87" spans="1:4" x14ac:dyDescent="0.25">
      <c r="A87" s="6">
        <v>1905</v>
      </c>
      <c r="B87" s="7" t="s">
        <v>78</v>
      </c>
      <c r="C87" s="8">
        <v>19491537</v>
      </c>
      <c r="D87" s="8">
        <v>18462440</v>
      </c>
    </row>
    <row r="88" spans="1:4" x14ac:dyDescent="0.25">
      <c r="A88" s="6">
        <v>1906</v>
      </c>
      <c r="B88" s="7" t="s">
        <v>79</v>
      </c>
      <c r="C88" s="8">
        <v>-13566803</v>
      </c>
      <c r="D88" s="8">
        <v>-9668495</v>
      </c>
    </row>
    <row r="89" spans="1:4" x14ac:dyDescent="0.25">
      <c r="A89" s="6">
        <v>1907</v>
      </c>
      <c r="B89" s="7" t="s">
        <v>80</v>
      </c>
      <c r="C89" s="8">
        <v>15865196</v>
      </c>
      <c r="D89" s="8">
        <v>15865196</v>
      </c>
    </row>
    <row r="90" spans="1:4" x14ac:dyDescent="0.25">
      <c r="A90" s="6">
        <v>1908</v>
      </c>
      <c r="B90" s="7" t="s">
        <v>81</v>
      </c>
      <c r="C90" s="8">
        <v>-9519117</v>
      </c>
      <c r="D90" s="8">
        <v>-6346078</v>
      </c>
    </row>
    <row r="91" spans="1:4" ht="15.75" thickBot="1" x14ac:dyDescent="0.3">
      <c r="A91" s="6">
        <v>1910</v>
      </c>
      <c r="B91" s="7" t="s">
        <v>38</v>
      </c>
      <c r="C91" s="8">
        <v>30627</v>
      </c>
      <c r="D91" s="8">
        <v>6203</v>
      </c>
    </row>
    <row r="92" spans="1:4" ht="15.75" thickBot="1" x14ac:dyDescent="0.3">
      <c r="A92" s="9" t="s">
        <v>82</v>
      </c>
      <c r="B92" s="10"/>
      <c r="C92" s="11">
        <f>SUM(C83:C91)</f>
        <v>14701974</v>
      </c>
      <c r="D92" s="11">
        <f>SUM(D83:D91)</f>
        <v>19832419</v>
      </c>
    </row>
    <row r="93" spans="1:4" ht="15.75" thickBot="1" x14ac:dyDescent="0.3">
      <c r="A93" s="27"/>
      <c r="B93" s="20"/>
      <c r="C93" s="28"/>
      <c r="D93" s="28"/>
    </row>
    <row r="94" spans="1:4" ht="15.75" thickBot="1" x14ac:dyDescent="0.3">
      <c r="A94" s="29" t="s">
        <v>83</v>
      </c>
      <c r="B94" s="30"/>
      <c r="C94" s="31">
        <f>C18+C25+C40+C51+C62+C69+C77+C81+C92</f>
        <v>235437840</v>
      </c>
      <c r="D94" s="31">
        <f>D18+D25+D40+D51+D62+D69+D77+D81+D92</f>
        <v>118213213</v>
      </c>
    </row>
    <row r="95" spans="1:4" x14ac:dyDescent="0.25">
      <c r="A95" s="32"/>
      <c r="B95" s="33"/>
      <c r="C95" s="34"/>
      <c r="D95" s="34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>
        <v>10404</v>
      </c>
      <c r="D98" s="8"/>
    </row>
    <row r="99" spans="1:4" x14ac:dyDescent="0.25">
      <c r="A99" s="6">
        <v>2102</v>
      </c>
      <c r="B99" s="7" t="s">
        <v>87</v>
      </c>
      <c r="C99" s="8">
        <v>302412</v>
      </c>
      <c r="D99" s="8">
        <v>46505</v>
      </c>
    </row>
    <row r="100" spans="1:4" x14ac:dyDescent="0.25">
      <c r="A100" s="6">
        <v>2103</v>
      </c>
      <c r="B100" s="7" t="s">
        <v>88</v>
      </c>
      <c r="C100" s="8">
        <v>-10190</v>
      </c>
      <c r="D100" s="8">
        <v>15671</v>
      </c>
    </row>
    <row r="101" spans="1:4" x14ac:dyDescent="0.25">
      <c r="A101" s="6">
        <v>2104</v>
      </c>
      <c r="B101" s="7" t="s">
        <v>89</v>
      </c>
      <c r="C101" s="8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/>
      <c r="D103" s="8">
        <v>513</v>
      </c>
    </row>
    <row r="104" spans="1:4" ht="15.75" thickBot="1" x14ac:dyDescent="0.3">
      <c r="A104" s="16">
        <v>2110</v>
      </c>
      <c r="B104" s="17" t="s">
        <v>92</v>
      </c>
      <c r="C104" s="18"/>
      <c r="D104" s="18"/>
    </row>
    <row r="105" spans="1:4" ht="15.75" thickBot="1" x14ac:dyDescent="0.3">
      <c r="A105" s="9" t="s">
        <v>18</v>
      </c>
      <c r="B105" s="10"/>
      <c r="C105" s="11">
        <f>SUM(C98:C104)</f>
        <v>302626</v>
      </c>
      <c r="D105" s="11">
        <f>SUM(D98:D104)</f>
        <v>62689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>
        <v>284802</v>
      </c>
      <c r="D107" s="8">
        <v>227106</v>
      </c>
    </row>
    <row r="108" spans="1:4" x14ac:dyDescent="0.25">
      <c r="A108" s="6">
        <v>2202</v>
      </c>
      <c r="B108" s="7" t="s">
        <v>95</v>
      </c>
      <c r="C108" s="8">
        <v>323678</v>
      </c>
      <c r="D108" s="8">
        <v>228829</v>
      </c>
    </row>
    <row r="109" spans="1:4" x14ac:dyDescent="0.25">
      <c r="A109" s="6">
        <v>2203</v>
      </c>
      <c r="B109" s="35" t="s">
        <v>96</v>
      </c>
      <c r="C109" s="8">
        <v>820760</v>
      </c>
      <c r="D109" s="8">
        <v>517117</v>
      </c>
    </row>
    <row r="110" spans="1:4" x14ac:dyDescent="0.25">
      <c r="A110" s="6">
        <v>2204</v>
      </c>
      <c r="B110" s="7" t="s">
        <v>97</v>
      </c>
      <c r="C110" s="8">
        <v>-204960</v>
      </c>
      <c r="D110" s="8">
        <v>106004</v>
      </c>
    </row>
    <row r="111" spans="1:4" x14ac:dyDescent="0.25">
      <c r="A111" s="6">
        <v>2205</v>
      </c>
      <c r="B111" s="7" t="s">
        <v>98</v>
      </c>
      <c r="C111" s="8">
        <v>12790</v>
      </c>
      <c r="D111" s="8">
        <v>38472</v>
      </c>
    </row>
    <row r="112" spans="1:4" x14ac:dyDescent="0.25">
      <c r="A112" s="6">
        <v>2206</v>
      </c>
      <c r="B112" s="7" t="s">
        <v>99</v>
      </c>
      <c r="C112" s="8">
        <v>88679284</v>
      </c>
      <c r="D112" s="8">
        <v>39005718</v>
      </c>
    </row>
    <row r="113" spans="1:4" x14ac:dyDescent="0.25">
      <c r="A113" s="6">
        <v>2207</v>
      </c>
      <c r="B113" s="7" t="s">
        <v>100</v>
      </c>
      <c r="C113" s="8"/>
      <c r="D113" s="8"/>
    </row>
    <row r="114" spans="1:4" x14ac:dyDescent="0.25">
      <c r="A114" s="6">
        <v>2208</v>
      </c>
      <c r="B114" s="7" t="s">
        <v>101</v>
      </c>
      <c r="C114" s="8">
        <v>4814259</v>
      </c>
      <c r="D114" s="8">
        <v>3114402</v>
      </c>
    </row>
    <row r="115" spans="1:4" x14ac:dyDescent="0.25">
      <c r="A115" s="6">
        <v>2209</v>
      </c>
      <c r="B115" s="7" t="s">
        <v>102</v>
      </c>
      <c r="C115" s="8">
        <v>82131</v>
      </c>
      <c r="D115" s="8">
        <v>66115</v>
      </c>
    </row>
    <row r="116" spans="1:4" x14ac:dyDescent="0.25">
      <c r="A116" s="6">
        <v>2210</v>
      </c>
      <c r="B116" s="7" t="s">
        <v>103</v>
      </c>
      <c r="C116" s="8">
        <v>-185743</v>
      </c>
      <c r="D116" s="8">
        <v>70605</v>
      </c>
    </row>
    <row r="117" spans="1:4" x14ac:dyDescent="0.25">
      <c r="A117" s="6">
        <v>2211</v>
      </c>
      <c r="B117" s="7" t="s">
        <v>104</v>
      </c>
      <c r="C117" s="8">
        <v>97304</v>
      </c>
      <c r="D117" s="8">
        <v>269943</v>
      </c>
    </row>
    <row r="118" spans="1:4" x14ac:dyDescent="0.25">
      <c r="A118" s="6">
        <v>2212</v>
      </c>
      <c r="B118" s="7" t="s">
        <v>105</v>
      </c>
      <c r="C118" s="8">
        <v>10792</v>
      </c>
      <c r="D118" s="8">
        <v>282872</v>
      </c>
    </row>
    <row r="119" spans="1:4" x14ac:dyDescent="0.25">
      <c r="A119" s="6">
        <v>2213</v>
      </c>
      <c r="B119" s="7" t="s">
        <v>106</v>
      </c>
      <c r="C119" s="8">
        <v>434215</v>
      </c>
      <c r="D119" s="8">
        <v>111255</v>
      </c>
    </row>
    <row r="120" spans="1:4" x14ac:dyDescent="0.25">
      <c r="A120" s="6">
        <v>2214</v>
      </c>
      <c r="B120" s="7" t="s">
        <v>107</v>
      </c>
      <c r="C120" s="8"/>
      <c r="D120" s="8"/>
    </row>
    <row r="121" spans="1:4" x14ac:dyDescent="0.25">
      <c r="A121" s="6">
        <v>2215</v>
      </c>
      <c r="B121" s="7" t="s">
        <v>108</v>
      </c>
      <c r="C121" s="8">
        <v>7613811</v>
      </c>
      <c r="D121" s="8">
        <v>1279257</v>
      </c>
    </row>
    <row r="122" spans="1:4" ht="15.75" thickBot="1" x14ac:dyDescent="0.3">
      <c r="A122" s="19">
        <v>2216</v>
      </c>
      <c r="B122" s="20" t="s">
        <v>109</v>
      </c>
      <c r="C122" s="21">
        <v>14686</v>
      </c>
      <c r="D122" s="21">
        <v>9589</v>
      </c>
    </row>
    <row r="123" spans="1:4" ht="15.75" thickBot="1" x14ac:dyDescent="0.3">
      <c r="A123" s="9" t="s">
        <v>18</v>
      </c>
      <c r="B123" s="10"/>
      <c r="C123" s="11">
        <f>SUM(C107:C122)</f>
        <v>102797809</v>
      </c>
      <c r="D123" s="11">
        <f>SUM(D107:D122)</f>
        <v>45327284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/>
    </row>
    <row r="126" spans="1:4" x14ac:dyDescent="0.25">
      <c r="A126" s="6">
        <v>2302</v>
      </c>
      <c r="B126" s="7" t="s">
        <v>112</v>
      </c>
      <c r="C126" s="8"/>
      <c r="D126" s="8"/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/>
      <c r="D129" s="8"/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/>
      <c r="D136" s="8"/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47039111</v>
      </c>
      <c r="D138" s="8">
        <v>18524176</v>
      </c>
    </row>
    <row r="139" spans="1:4" x14ac:dyDescent="0.25">
      <c r="A139" s="6">
        <v>2314</v>
      </c>
      <c r="B139" s="7" t="s">
        <v>125</v>
      </c>
      <c r="C139" s="8">
        <v>-437911</v>
      </c>
      <c r="D139" s="8">
        <v>-372091</v>
      </c>
    </row>
    <row r="140" spans="1:4" ht="15.75" thickBot="1" x14ac:dyDescent="0.3">
      <c r="A140" s="19"/>
      <c r="B140" s="20" t="s">
        <v>126</v>
      </c>
      <c r="C140" s="21"/>
      <c r="D140" s="21"/>
    </row>
    <row r="141" spans="1:4" ht="15.75" thickBot="1" x14ac:dyDescent="0.3">
      <c r="A141" s="9" t="s">
        <v>18</v>
      </c>
      <c r="B141" s="10"/>
      <c r="C141" s="11">
        <f>SUM(C125:C140)</f>
        <v>46601200</v>
      </c>
      <c r="D141" s="11">
        <f>SUM(D125:D140)</f>
        <v>18152085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>
        <v>2044397</v>
      </c>
      <c r="D143" s="8">
        <v>1569969</v>
      </c>
    </row>
    <row r="144" spans="1:4" x14ac:dyDescent="0.25">
      <c r="A144" s="6">
        <v>2402</v>
      </c>
      <c r="B144" s="7" t="s">
        <v>129</v>
      </c>
      <c r="C144" s="8">
        <v>9503430</v>
      </c>
      <c r="D144" s="8">
        <v>6731973</v>
      </c>
    </row>
    <row r="145" spans="1:4" x14ac:dyDescent="0.25">
      <c r="A145" s="6">
        <v>2403</v>
      </c>
      <c r="B145" s="7" t="s">
        <v>130</v>
      </c>
      <c r="C145" s="8">
        <v>1144315</v>
      </c>
      <c r="D145" s="8">
        <v>599792</v>
      </c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>
        <v>612058</v>
      </c>
      <c r="D147" s="8">
        <v>566443</v>
      </c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13304200</v>
      </c>
      <c r="D149" s="11">
        <f>SUM(D143:D148)</f>
        <v>9468177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/>
      <c r="D151" s="8"/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>
        <v>807540</v>
      </c>
      <c r="D153" s="8">
        <v>228397</v>
      </c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>
        <v>3520030</v>
      </c>
      <c r="D155" s="8">
        <v>1780229</v>
      </c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4327570</v>
      </c>
      <c r="D157" s="11">
        <f>SUM(D151:D156)</f>
        <v>2008626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20654511</v>
      </c>
      <c r="D160" s="8">
        <v>9259162</v>
      </c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/>
      <c r="D162" s="8"/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7840</v>
      </c>
      <c r="D164" s="8"/>
    </row>
    <row r="165" spans="1:4" x14ac:dyDescent="0.25">
      <c r="A165" s="6">
        <v>2607</v>
      </c>
      <c r="B165" s="7" t="s">
        <v>148</v>
      </c>
      <c r="C165" s="8"/>
      <c r="D165" s="8"/>
    </row>
    <row r="166" spans="1:4" ht="15.75" thickBot="1" x14ac:dyDescent="0.3">
      <c r="A166" s="19">
        <v>2608</v>
      </c>
      <c r="B166" s="20" t="s">
        <v>149</v>
      </c>
      <c r="C166" s="21"/>
      <c r="D166" s="21"/>
    </row>
    <row r="167" spans="1:4" ht="15.75" thickBot="1" x14ac:dyDescent="0.3">
      <c r="A167" s="9" t="s">
        <v>18</v>
      </c>
      <c r="B167" s="10"/>
      <c r="C167" s="11">
        <f>SUM(C159:C166)</f>
        <v>20662351</v>
      </c>
      <c r="D167" s="11">
        <f>SUM(D159:D166)</f>
        <v>9259162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4906917</v>
      </c>
      <c r="D169" s="8">
        <v>2143046</v>
      </c>
    </row>
    <row r="170" spans="1:4" x14ac:dyDescent="0.25">
      <c r="A170" s="6">
        <v>2702</v>
      </c>
      <c r="B170" s="7" t="s">
        <v>152</v>
      </c>
      <c r="C170" s="8"/>
      <c r="D170" s="8">
        <v>1559</v>
      </c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>
        <v>2339035</v>
      </c>
      <c r="D172" s="8">
        <v>1176272</v>
      </c>
    </row>
    <row r="173" spans="1:4" x14ac:dyDescent="0.25">
      <c r="A173" s="6">
        <v>2705</v>
      </c>
      <c r="B173" s="7" t="s">
        <v>155</v>
      </c>
      <c r="C173" s="8">
        <v>1169252</v>
      </c>
      <c r="D173" s="8">
        <v>462835</v>
      </c>
    </row>
    <row r="174" spans="1:4" x14ac:dyDescent="0.25">
      <c r="A174" s="6">
        <v>2706</v>
      </c>
      <c r="B174" s="7" t="s">
        <v>156</v>
      </c>
      <c r="C174" s="8">
        <v>161742</v>
      </c>
      <c r="D174" s="8">
        <v>74024</v>
      </c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/>
      <c r="D176" s="8">
        <v>463780</v>
      </c>
    </row>
    <row r="177" spans="1:4" x14ac:dyDescent="0.25">
      <c r="A177" s="6">
        <v>2709</v>
      </c>
      <c r="B177" s="7" t="s">
        <v>159</v>
      </c>
      <c r="C177" s="8">
        <v>73400</v>
      </c>
      <c r="D177" s="8">
        <v>33136</v>
      </c>
    </row>
    <row r="178" spans="1:4" x14ac:dyDescent="0.25">
      <c r="A178" s="6">
        <v>2710</v>
      </c>
      <c r="B178" s="7" t="s">
        <v>160</v>
      </c>
      <c r="C178" s="8">
        <v>480182</v>
      </c>
      <c r="D178" s="8">
        <v>135782</v>
      </c>
    </row>
    <row r="179" spans="1:4" x14ac:dyDescent="0.25">
      <c r="A179" s="6">
        <v>2711</v>
      </c>
      <c r="B179" s="7" t="s">
        <v>161</v>
      </c>
      <c r="C179" s="8">
        <v>50692</v>
      </c>
      <c r="D179" s="8">
        <v>32844</v>
      </c>
    </row>
    <row r="180" spans="1:4" x14ac:dyDescent="0.25">
      <c r="A180" s="6">
        <v>2712</v>
      </c>
      <c r="B180" s="7" t="s">
        <v>162</v>
      </c>
      <c r="C180" s="8">
        <v>4104</v>
      </c>
      <c r="D180" s="8">
        <v>5294</v>
      </c>
    </row>
    <row r="181" spans="1:4" x14ac:dyDescent="0.25">
      <c r="A181" s="6">
        <v>2713</v>
      </c>
      <c r="B181" s="7" t="s">
        <v>163</v>
      </c>
      <c r="C181" s="8">
        <v>401750</v>
      </c>
      <c r="D181" s="8">
        <v>679000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/>
      <c r="D183" s="8"/>
    </row>
    <row r="184" spans="1:4" x14ac:dyDescent="0.25">
      <c r="A184" s="6">
        <v>2716</v>
      </c>
      <c r="B184" s="7" t="s">
        <v>166</v>
      </c>
      <c r="C184" s="8"/>
      <c r="D184" s="8"/>
    </row>
    <row r="185" spans="1:4" x14ac:dyDescent="0.25">
      <c r="A185" s="6">
        <v>2717</v>
      </c>
      <c r="B185" s="7" t="s">
        <v>167</v>
      </c>
      <c r="C185" s="8"/>
      <c r="D185" s="8"/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>
        <v>320245</v>
      </c>
      <c r="D187" s="8">
        <v>290708</v>
      </c>
    </row>
    <row r="188" spans="1:4" x14ac:dyDescent="0.25">
      <c r="A188" s="16">
        <v>2720</v>
      </c>
      <c r="B188" s="17" t="s">
        <v>170</v>
      </c>
      <c r="C188" s="18">
        <v>20078</v>
      </c>
      <c r="D188" s="18">
        <v>17922</v>
      </c>
    </row>
    <row r="189" spans="1:4" x14ac:dyDescent="0.25">
      <c r="A189" s="16">
        <v>2721</v>
      </c>
      <c r="B189" s="17" t="s">
        <v>171</v>
      </c>
      <c r="C189" s="18">
        <v>287168</v>
      </c>
      <c r="D189" s="18">
        <v>129161</v>
      </c>
    </row>
    <row r="190" spans="1:4" x14ac:dyDescent="0.25">
      <c r="A190" s="16">
        <v>2722</v>
      </c>
      <c r="B190" s="17" t="s">
        <v>172</v>
      </c>
      <c r="C190" s="18"/>
      <c r="D190" s="18"/>
    </row>
    <row r="191" spans="1:4" ht="15.75" thickBot="1" x14ac:dyDescent="0.3">
      <c r="A191" s="16">
        <v>2730</v>
      </c>
      <c r="B191" s="17" t="s">
        <v>173</v>
      </c>
      <c r="C191" s="18">
        <v>180759</v>
      </c>
      <c r="D191" s="18">
        <v>4419893</v>
      </c>
    </row>
    <row r="192" spans="1:4" ht="15.75" thickBot="1" x14ac:dyDescent="0.3">
      <c r="A192" s="9" t="s">
        <v>18</v>
      </c>
      <c r="B192" s="10"/>
      <c r="C192" s="11">
        <f>SUM(C169:C191)</f>
        <v>10395324</v>
      </c>
      <c r="D192" s="11">
        <f>SUM(D169:D191)</f>
        <v>10065256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>
        <v>249811</v>
      </c>
      <c r="D194" s="8">
        <v>241652</v>
      </c>
    </row>
    <row r="195" spans="1:4" x14ac:dyDescent="0.25">
      <c r="A195" s="6">
        <v>2802</v>
      </c>
      <c r="B195" s="7" t="s">
        <v>176</v>
      </c>
      <c r="C195" s="8">
        <v>8932770</v>
      </c>
      <c r="D195" s="8">
        <v>3381981</v>
      </c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>
        <v>781820</v>
      </c>
      <c r="D198" s="8">
        <v>1841820</v>
      </c>
    </row>
    <row r="199" spans="1:4" ht="15.75" thickBot="1" x14ac:dyDescent="0.3">
      <c r="A199" s="16">
        <v>2810</v>
      </c>
      <c r="B199" s="17" t="s">
        <v>38</v>
      </c>
      <c r="C199" s="18"/>
      <c r="D199" s="18"/>
    </row>
    <row r="200" spans="1:4" ht="15.75" thickBot="1" x14ac:dyDescent="0.3">
      <c r="A200" s="9" t="s">
        <v>18</v>
      </c>
      <c r="B200" s="10"/>
      <c r="C200" s="11">
        <f>SUM(C194:C199)</f>
        <v>9964401</v>
      </c>
      <c r="D200" s="11">
        <f>SUM(D194:D199)</f>
        <v>5465453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12799210</v>
      </c>
      <c r="D202" s="8">
        <v>7429495</v>
      </c>
    </row>
    <row r="203" spans="1:4" x14ac:dyDescent="0.25">
      <c r="A203" s="6">
        <v>2902</v>
      </c>
      <c r="B203" s="7" t="s">
        <v>182</v>
      </c>
      <c r="C203" s="8">
        <v>14878062</v>
      </c>
      <c r="D203" s="8">
        <v>8286905</v>
      </c>
    </row>
    <row r="204" spans="1:4" x14ac:dyDescent="0.25">
      <c r="A204" s="6">
        <v>2903</v>
      </c>
      <c r="B204" s="7" t="s">
        <v>183</v>
      </c>
      <c r="C204" s="8"/>
      <c r="D204" s="8"/>
    </row>
    <row r="205" spans="1:4" x14ac:dyDescent="0.25">
      <c r="A205" s="6">
        <v>2904</v>
      </c>
      <c r="B205" s="7" t="s">
        <v>184</v>
      </c>
      <c r="C205" s="8">
        <v>163120</v>
      </c>
      <c r="D205" s="8">
        <v>-84751</v>
      </c>
    </row>
    <row r="206" spans="1:4" ht="15.75" thickBot="1" x14ac:dyDescent="0.3">
      <c r="A206" s="16">
        <v>2910</v>
      </c>
      <c r="B206" s="17" t="s">
        <v>38</v>
      </c>
      <c r="C206" s="18"/>
      <c r="D206" s="18"/>
    </row>
    <row r="207" spans="1:4" ht="15.75" thickBot="1" x14ac:dyDescent="0.3">
      <c r="A207" s="9" t="s">
        <v>18</v>
      </c>
      <c r="B207" s="10"/>
      <c r="C207" s="11">
        <f>SUM(C202:C206)</f>
        <v>27840392</v>
      </c>
      <c r="D207" s="11">
        <f>SUM(D202:D206)</f>
        <v>15631649</v>
      </c>
    </row>
    <row r="208" spans="1:4" ht="15.75" thickBot="1" x14ac:dyDescent="0.3">
      <c r="A208" s="27"/>
      <c r="B208" s="20"/>
      <c r="C208" s="28"/>
      <c r="D208" s="28"/>
    </row>
    <row r="209" spans="1:4" ht="15.75" thickBot="1" x14ac:dyDescent="0.3">
      <c r="A209" s="29" t="s">
        <v>185</v>
      </c>
      <c r="B209" s="30"/>
      <c r="C209" s="31">
        <f>C105+C123+C141+C149+C157+C167+C192+C200+C207</f>
        <v>236195873</v>
      </c>
      <c r="D209" s="31">
        <f>D105+D123+D141+D149+D157+D167+D192+D200+D207</f>
        <v>115440381</v>
      </c>
    </row>
    <row r="210" spans="1:4" x14ac:dyDescent="0.25">
      <c r="A210" s="32"/>
      <c r="B210" s="33"/>
      <c r="C210" s="36"/>
      <c r="D210" s="36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315000000</v>
      </c>
      <c r="D213" s="8">
        <v>245000000</v>
      </c>
    </row>
    <row r="214" spans="1:4" x14ac:dyDescent="0.25">
      <c r="A214" s="6">
        <v>3102</v>
      </c>
      <c r="B214" s="7" t="s">
        <v>189</v>
      </c>
      <c r="C214" s="8"/>
      <c r="D214" s="8"/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315000000</v>
      </c>
      <c r="D216" s="11">
        <f>SUM(D213:D215)</f>
        <v>245000000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/>
      <c r="D221" s="8"/>
    </row>
    <row r="222" spans="1:4" x14ac:dyDescent="0.25">
      <c r="A222" s="6">
        <v>3302</v>
      </c>
      <c r="B222" s="7" t="s">
        <v>195</v>
      </c>
      <c r="C222" s="8"/>
      <c r="D222" s="8"/>
    </row>
    <row r="223" spans="1:4" x14ac:dyDescent="0.25">
      <c r="A223" s="6">
        <v>3303</v>
      </c>
      <c r="B223" s="7" t="s">
        <v>196</v>
      </c>
      <c r="C223" s="8">
        <v>-315758034</v>
      </c>
      <c r="D223" s="8">
        <v>-242227168</v>
      </c>
    </row>
    <row r="224" spans="1:4" ht="15.75" thickBot="1" x14ac:dyDescent="0.3">
      <c r="A224" s="6">
        <v>3304</v>
      </c>
      <c r="B224" s="7" t="s">
        <v>197</v>
      </c>
      <c r="C224" s="8"/>
      <c r="D224" s="8"/>
    </row>
    <row r="225" spans="1:4" ht="15.75" thickBot="1" x14ac:dyDescent="0.3">
      <c r="A225" s="9" t="s">
        <v>18</v>
      </c>
      <c r="B225" s="10"/>
      <c r="C225" s="11">
        <f>SUM(C221:C224)</f>
        <v>-315758034</v>
      </c>
      <c r="D225" s="11">
        <f>SUM(D221:D224)</f>
        <v>-242227168</v>
      </c>
    </row>
    <row r="226" spans="1:4" ht="15.75" thickBot="1" x14ac:dyDescent="0.3">
      <c r="A226" s="27"/>
      <c r="B226" s="20"/>
      <c r="C226" s="28"/>
      <c r="D226" s="28"/>
    </row>
    <row r="227" spans="1:4" ht="15.75" thickBot="1" x14ac:dyDescent="0.3">
      <c r="A227" s="29" t="s">
        <v>198</v>
      </c>
      <c r="B227" s="30"/>
      <c r="C227" s="31">
        <f>C216+C219+C225</f>
        <v>-758034</v>
      </c>
      <c r="D227" s="31">
        <f>D216+D219+D225</f>
        <v>2772832</v>
      </c>
    </row>
    <row r="228" spans="1:4" ht="15.75" thickBot="1" x14ac:dyDescent="0.3">
      <c r="A228" s="27"/>
      <c r="B228" s="20"/>
      <c r="C228" s="28"/>
      <c r="D228" s="28"/>
    </row>
    <row r="229" spans="1:4" ht="15.75" thickBot="1" x14ac:dyDescent="0.3">
      <c r="A229" s="29" t="s">
        <v>199</v>
      </c>
      <c r="B229" s="30"/>
      <c r="C229" s="31">
        <f>C209+C227</f>
        <v>235437839</v>
      </c>
      <c r="D229" s="31">
        <f>D209+D227</f>
        <v>118213213</v>
      </c>
    </row>
    <row r="230" spans="1:4" x14ac:dyDescent="0.25">
      <c r="A230" s="32"/>
      <c r="B230" s="33"/>
      <c r="C230" s="36"/>
      <c r="D230" s="36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>
        <v>26009</v>
      </c>
      <c r="D234" s="8"/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>
        <v>6348191</v>
      </c>
      <c r="D236" s="8">
        <v>930102</v>
      </c>
    </row>
    <row r="237" spans="1:4" x14ac:dyDescent="0.25">
      <c r="A237" s="6">
        <v>410104</v>
      </c>
      <c r="B237" s="7" t="s">
        <v>205</v>
      </c>
      <c r="C237" s="8">
        <v>96164</v>
      </c>
      <c r="D237" s="8">
        <v>313424</v>
      </c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>
        <v>41010601</v>
      </c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>
        <v>41010603</v>
      </c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/>
      <c r="D243" s="8">
        <v>102596</v>
      </c>
    </row>
    <row r="244" spans="1:4" ht="15.75" thickBot="1" x14ac:dyDescent="0.3">
      <c r="A244" s="19">
        <v>410108</v>
      </c>
      <c r="B244" s="20" t="s">
        <v>210</v>
      </c>
      <c r="C244" s="21"/>
      <c r="D244" s="21"/>
    </row>
    <row r="245" spans="1:4" ht="15.75" thickBot="1" x14ac:dyDescent="0.3">
      <c r="A245" s="9" t="s">
        <v>18</v>
      </c>
      <c r="B245" s="10"/>
      <c r="C245" s="22">
        <f>SUM(C234:C244)</f>
        <v>6470364</v>
      </c>
      <c r="D245" s="22">
        <f>SUM(D234:D244)</f>
        <v>1346122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>
        <v>41020501</v>
      </c>
      <c r="B252" s="7" t="s">
        <v>207</v>
      </c>
      <c r="C252" s="8"/>
      <c r="D252" s="8"/>
    </row>
    <row r="253" spans="1:4" x14ac:dyDescent="0.25">
      <c r="A253" s="6">
        <v>41020502</v>
      </c>
      <c r="B253" s="7" t="s">
        <v>212</v>
      </c>
      <c r="C253" s="8"/>
      <c r="D253" s="8"/>
    </row>
    <row r="254" spans="1:4" x14ac:dyDescent="0.25">
      <c r="A254" s="6">
        <v>41020503</v>
      </c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>
        <v>36935</v>
      </c>
    </row>
    <row r="256" spans="1:4" ht="15.75" thickBot="1" x14ac:dyDescent="0.3">
      <c r="A256" s="19">
        <v>410207</v>
      </c>
      <c r="B256" s="20" t="s">
        <v>210</v>
      </c>
      <c r="C256" s="21"/>
      <c r="D256" s="21"/>
    </row>
    <row r="257" spans="1:4" ht="15.75" thickBot="1" x14ac:dyDescent="0.3">
      <c r="A257" s="9" t="s">
        <v>18</v>
      </c>
      <c r="B257" s="10"/>
      <c r="C257" s="11">
        <f>SUM(C247:C256)</f>
        <v>0</v>
      </c>
      <c r="D257" s="11">
        <f>SUM(D247:D256)</f>
        <v>36935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18"/>
      <c r="D259" s="1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>
        <v>41030501</v>
      </c>
      <c r="B264" s="7" t="s">
        <v>207</v>
      </c>
      <c r="C264" s="8"/>
      <c r="D264" s="8"/>
    </row>
    <row r="265" spans="1:4" x14ac:dyDescent="0.25">
      <c r="A265" s="6">
        <v>41030502</v>
      </c>
      <c r="B265" s="7" t="s">
        <v>208</v>
      </c>
      <c r="C265" s="8"/>
      <c r="D265" s="8"/>
    </row>
    <row r="266" spans="1:4" x14ac:dyDescent="0.25">
      <c r="A266" s="6">
        <v>41030503</v>
      </c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21"/>
      <c r="D268" s="21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>
        <v>41040501</v>
      </c>
      <c r="B276" s="7" t="s">
        <v>207</v>
      </c>
      <c r="C276" s="8"/>
      <c r="D276" s="8"/>
    </row>
    <row r="277" spans="1:4" x14ac:dyDescent="0.25">
      <c r="A277" s="6">
        <v>41040502</v>
      </c>
      <c r="B277" s="7" t="s">
        <v>208</v>
      </c>
      <c r="C277" s="8"/>
      <c r="D277" s="8"/>
    </row>
    <row r="278" spans="1:4" x14ac:dyDescent="0.25">
      <c r="A278" s="6">
        <v>41040503</v>
      </c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21"/>
      <c r="D280" s="21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/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>
        <v>41050401</v>
      </c>
      <c r="B287" s="7" t="s">
        <v>207</v>
      </c>
      <c r="C287" s="8"/>
      <c r="D287" s="8"/>
    </row>
    <row r="288" spans="1:4" x14ac:dyDescent="0.25">
      <c r="A288" s="6">
        <v>41050402</v>
      </c>
      <c r="B288" s="7" t="s">
        <v>208</v>
      </c>
      <c r="C288" s="8"/>
      <c r="D288" s="8"/>
    </row>
    <row r="289" spans="1:4" x14ac:dyDescent="0.25">
      <c r="A289" s="6">
        <v>41050403</v>
      </c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>
        <v>1847</v>
      </c>
      <c r="D290" s="8">
        <v>734</v>
      </c>
    </row>
    <row r="291" spans="1:4" ht="15.75" thickBot="1" x14ac:dyDescent="0.3">
      <c r="A291" s="19">
        <v>410506</v>
      </c>
      <c r="B291" s="20" t="s">
        <v>210</v>
      </c>
      <c r="C291" s="21"/>
      <c r="D291" s="21"/>
    </row>
    <row r="292" spans="1:4" ht="15.75" thickBot="1" x14ac:dyDescent="0.3">
      <c r="A292" s="9" t="s">
        <v>18</v>
      </c>
      <c r="B292" s="10"/>
      <c r="C292" s="11">
        <f>SUM(C283:C291)</f>
        <v>1847</v>
      </c>
      <c r="D292" s="11">
        <f>SUM(D283:D291)</f>
        <v>734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14">
        <v>104556</v>
      </c>
      <c r="D294" s="14">
        <v>13952</v>
      </c>
    </row>
    <row r="295" spans="1:4" x14ac:dyDescent="0.25">
      <c r="A295" s="6">
        <v>410602</v>
      </c>
      <c r="B295" s="7" t="s">
        <v>88</v>
      </c>
      <c r="C295" s="8">
        <v>817</v>
      </c>
      <c r="D295" s="8">
        <v>3134</v>
      </c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>
        <v>41060401</v>
      </c>
      <c r="B298" s="7" t="s">
        <v>207</v>
      </c>
      <c r="C298" s="8"/>
      <c r="D298" s="8"/>
    </row>
    <row r="299" spans="1:4" x14ac:dyDescent="0.25">
      <c r="A299" s="6">
        <v>41060402</v>
      </c>
      <c r="B299" s="7" t="s">
        <v>208</v>
      </c>
      <c r="C299" s="8"/>
      <c r="D299" s="8"/>
    </row>
    <row r="300" spans="1:4" x14ac:dyDescent="0.25">
      <c r="A300" s="6">
        <v>41060403</v>
      </c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/>
      <c r="D301" s="8"/>
    </row>
    <row r="302" spans="1:4" ht="15.75" thickBot="1" x14ac:dyDescent="0.3">
      <c r="A302" s="19">
        <v>410606</v>
      </c>
      <c r="B302" s="20" t="s">
        <v>210</v>
      </c>
      <c r="C302" s="21"/>
      <c r="D302" s="21"/>
    </row>
    <row r="303" spans="1:4" ht="15.75" thickBot="1" x14ac:dyDescent="0.3">
      <c r="A303" s="9" t="s">
        <v>18</v>
      </c>
      <c r="B303" s="10"/>
      <c r="C303" s="11">
        <f>SUM(C294:C302)</f>
        <v>105373</v>
      </c>
      <c r="D303" s="11">
        <f>SUM(D294:D302)</f>
        <v>17086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/>
      <c r="D306" s="8"/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/>
      <c r="D309" s="8"/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>
        <v>41070801</v>
      </c>
      <c r="B313" s="7" t="s">
        <v>226</v>
      </c>
      <c r="C313" s="8"/>
      <c r="D313" s="8"/>
    </row>
    <row r="314" spans="1:4" x14ac:dyDescent="0.25">
      <c r="A314" s="6">
        <v>41070802</v>
      </c>
      <c r="B314" s="7" t="s">
        <v>208</v>
      </c>
      <c r="C314" s="8"/>
      <c r="D314" s="8"/>
    </row>
    <row r="315" spans="1:4" x14ac:dyDescent="0.25">
      <c r="A315" s="6">
        <v>41070803</v>
      </c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21"/>
      <c r="D316" s="21"/>
    </row>
    <row r="317" spans="1:4" ht="15.75" thickBot="1" x14ac:dyDescent="0.3">
      <c r="A317" s="9" t="s">
        <v>18</v>
      </c>
      <c r="B317" s="10"/>
      <c r="C317" s="11">
        <f>SUM(C305:C316)</f>
        <v>0</v>
      </c>
      <c r="D317" s="11">
        <f>SUM(D305:D316)</f>
        <v>0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>
        <v>41080801</v>
      </c>
      <c r="B327" s="7" t="s">
        <v>207</v>
      </c>
      <c r="C327" s="8"/>
      <c r="D327" s="8"/>
    </row>
    <row r="328" spans="1:4" x14ac:dyDescent="0.25">
      <c r="A328" s="6">
        <v>41080802</v>
      </c>
      <c r="B328" s="7" t="s">
        <v>208</v>
      </c>
      <c r="C328" s="8"/>
      <c r="D328" s="8"/>
    </row>
    <row r="329" spans="1:4" x14ac:dyDescent="0.25">
      <c r="A329" s="6">
        <v>41080803</v>
      </c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21"/>
      <c r="D330" s="21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/>
      <c r="D333" s="8"/>
    </row>
    <row r="334" spans="1:4" x14ac:dyDescent="0.25">
      <c r="A334" s="6">
        <v>410902</v>
      </c>
      <c r="B334" s="7" t="s">
        <v>87</v>
      </c>
      <c r="C334" s="14">
        <v>46505</v>
      </c>
      <c r="D334" s="14"/>
    </row>
    <row r="335" spans="1:4" x14ac:dyDescent="0.25">
      <c r="A335" s="6">
        <v>410903</v>
      </c>
      <c r="B335" s="7" t="s">
        <v>88</v>
      </c>
      <c r="C335" s="8">
        <v>15671</v>
      </c>
      <c r="D335" s="8"/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74" t="s">
        <v>234</v>
      </c>
      <c r="C338" s="8"/>
      <c r="D338" s="8"/>
    </row>
    <row r="339" spans="1:4" x14ac:dyDescent="0.25">
      <c r="A339" s="6">
        <v>41090501</v>
      </c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>
        <v>41090503</v>
      </c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>
        <v>5129</v>
      </c>
      <c r="D342" s="8">
        <v>2040</v>
      </c>
    </row>
    <row r="343" spans="1:4" ht="15.75" thickBot="1" x14ac:dyDescent="0.3">
      <c r="A343" s="19">
        <v>410907</v>
      </c>
      <c r="B343" s="20" t="s">
        <v>92</v>
      </c>
      <c r="C343" s="21"/>
      <c r="D343" s="21"/>
    </row>
    <row r="344" spans="1:4" ht="15.75" thickBot="1" x14ac:dyDescent="0.3">
      <c r="A344" s="9" t="s">
        <v>18</v>
      </c>
      <c r="B344" s="10"/>
      <c r="C344" s="75">
        <f>SUM(C333:C343)</f>
        <v>67305</v>
      </c>
      <c r="D344" s="75">
        <f>SUM(D333:D343)</f>
        <v>2040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>
        <v>14998</v>
      </c>
      <c r="D347" s="8"/>
    </row>
    <row r="348" spans="1:4" x14ac:dyDescent="0.25">
      <c r="A348" s="6">
        <v>411003</v>
      </c>
      <c r="B348" s="7" t="s">
        <v>88</v>
      </c>
      <c r="C348" s="8">
        <v>14998</v>
      </c>
      <c r="D348" s="8"/>
    </row>
    <row r="349" spans="1:4" x14ac:dyDescent="0.25">
      <c r="A349" s="6">
        <v>411004</v>
      </c>
      <c r="B349" s="7" t="s">
        <v>89</v>
      </c>
      <c r="C349" s="8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>
        <v>41100501</v>
      </c>
      <c r="B351" s="7" t="s">
        <v>226</v>
      </c>
      <c r="C351" s="8"/>
      <c r="D351" s="8"/>
    </row>
    <row r="352" spans="1:4" x14ac:dyDescent="0.25">
      <c r="A352" s="6">
        <v>41100502</v>
      </c>
      <c r="B352" s="7" t="s">
        <v>208</v>
      </c>
      <c r="C352" s="8"/>
      <c r="D352" s="8"/>
    </row>
    <row r="353" spans="1:4" x14ac:dyDescent="0.25">
      <c r="A353" s="6">
        <v>41100503</v>
      </c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/>
      <c r="D354" s="8">
        <v>4616</v>
      </c>
    </row>
    <row r="355" spans="1:4" ht="15.75" thickBot="1" x14ac:dyDescent="0.3">
      <c r="A355" s="19">
        <v>411007</v>
      </c>
      <c r="B355" s="20" t="s">
        <v>92</v>
      </c>
      <c r="C355" s="21"/>
      <c r="D355" s="21"/>
    </row>
    <row r="356" spans="1:4" ht="15.75" thickBot="1" x14ac:dyDescent="0.3">
      <c r="A356" s="9" t="s">
        <v>18</v>
      </c>
      <c r="B356" s="10"/>
      <c r="C356" s="11">
        <f>SUM(C346:C355)</f>
        <v>29996</v>
      </c>
      <c r="D356" s="11">
        <f>SUM(D346:D355)</f>
        <v>4616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/>
      <c r="D359" s="8"/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/>
      <c r="D362" s="8"/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>
        <v>41110801</v>
      </c>
      <c r="B366" s="7" t="s">
        <v>207</v>
      </c>
      <c r="C366" s="8"/>
      <c r="D366" s="8"/>
    </row>
    <row r="367" spans="1:4" x14ac:dyDescent="0.25">
      <c r="A367" s="6">
        <v>41110802</v>
      </c>
      <c r="B367" s="7" t="s">
        <v>208</v>
      </c>
      <c r="C367" s="8"/>
      <c r="D367" s="8"/>
    </row>
    <row r="368" spans="1:4" x14ac:dyDescent="0.25">
      <c r="A368" s="6">
        <v>41110803</v>
      </c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21"/>
      <c r="D371" s="21"/>
    </row>
    <row r="372" spans="1:4" ht="15.75" thickBot="1" x14ac:dyDescent="0.3">
      <c r="A372" s="9" t="s">
        <v>18</v>
      </c>
      <c r="B372" s="10"/>
      <c r="C372" s="11">
        <f>SUM(C358:C371)</f>
        <v>0</v>
      </c>
      <c r="D372" s="11">
        <f>SUM(D358:D371)</f>
        <v>0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/>
      <c r="D375" s="8"/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>
        <v>41120801</v>
      </c>
      <c r="B382" s="7" t="s">
        <v>207</v>
      </c>
      <c r="C382" s="8"/>
      <c r="D382" s="8"/>
    </row>
    <row r="383" spans="1:4" x14ac:dyDescent="0.25">
      <c r="A383" s="6">
        <v>41120802</v>
      </c>
      <c r="B383" s="7" t="s">
        <v>208</v>
      </c>
      <c r="C383" s="8"/>
      <c r="D383" s="8"/>
    </row>
    <row r="384" spans="1:4" x14ac:dyDescent="0.25">
      <c r="A384" s="6">
        <v>41120803</v>
      </c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21"/>
      <c r="D387" s="21"/>
    </row>
    <row r="388" spans="1:4" ht="15.75" thickBot="1" x14ac:dyDescent="0.3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>
        <v>42010601</v>
      </c>
      <c r="B397" s="7" t="s">
        <v>207</v>
      </c>
      <c r="C397" s="8"/>
      <c r="D397" s="8"/>
    </row>
    <row r="398" spans="1:4" x14ac:dyDescent="0.25">
      <c r="A398" s="6">
        <v>42010602</v>
      </c>
      <c r="B398" s="7" t="s">
        <v>208</v>
      </c>
      <c r="C398" s="8"/>
      <c r="D398" s="8"/>
    </row>
    <row r="399" spans="1:4" x14ac:dyDescent="0.25">
      <c r="A399" s="6">
        <v>42010603</v>
      </c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21"/>
      <c r="D401" s="21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>
        <v>42020601</v>
      </c>
      <c r="B410" s="7" t="s">
        <v>207</v>
      </c>
      <c r="C410" s="8"/>
      <c r="D410" s="8"/>
    </row>
    <row r="411" spans="1:4" x14ac:dyDescent="0.25">
      <c r="A411" s="6">
        <v>42020602</v>
      </c>
      <c r="B411" s="7" t="s">
        <v>208</v>
      </c>
      <c r="C411" s="8"/>
      <c r="D411" s="8"/>
    </row>
    <row r="412" spans="1:4" x14ac:dyDescent="0.25">
      <c r="A412" s="6">
        <v>42020603</v>
      </c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21"/>
      <c r="D414" s="21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>
        <v>42030601</v>
      </c>
      <c r="B423" s="7" t="s">
        <v>207</v>
      </c>
      <c r="C423" s="8"/>
      <c r="D423" s="8"/>
    </row>
    <row r="424" spans="1:4" x14ac:dyDescent="0.25">
      <c r="A424" s="6">
        <v>42030602</v>
      </c>
      <c r="B424" s="7" t="s">
        <v>208</v>
      </c>
      <c r="C424" s="8"/>
      <c r="D424" s="8"/>
    </row>
    <row r="425" spans="1:4" x14ac:dyDescent="0.25">
      <c r="A425" s="6">
        <v>42030603</v>
      </c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21"/>
      <c r="D427" s="21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>
        <v>42040601</v>
      </c>
      <c r="B436" s="7" t="s">
        <v>207</v>
      </c>
      <c r="C436" s="8"/>
      <c r="D436" s="8"/>
    </row>
    <row r="437" spans="1:4" x14ac:dyDescent="0.25">
      <c r="A437" s="6">
        <v>42040602</v>
      </c>
      <c r="B437" s="7" t="s">
        <v>208</v>
      </c>
      <c r="C437" s="8"/>
      <c r="D437" s="8"/>
    </row>
    <row r="438" spans="1:4" x14ac:dyDescent="0.25">
      <c r="A438" s="6">
        <v>42040603</v>
      </c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21"/>
      <c r="D440" s="21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>
        <v>42050501</v>
      </c>
      <c r="B448" s="7" t="s">
        <v>207</v>
      </c>
      <c r="C448" s="8"/>
      <c r="D448" s="8"/>
    </row>
    <row r="449" spans="1:4" x14ac:dyDescent="0.25">
      <c r="A449" s="6">
        <v>42050502</v>
      </c>
      <c r="B449" s="7" t="s">
        <v>208</v>
      </c>
      <c r="C449" s="8"/>
      <c r="D449" s="8"/>
    </row>
    <row r="450" spans="1:4" x14ac:dyDescent="0.25">
      <c r="A450" s="6">
        <v>42050503</v>
      </c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21"/>
      <c r="D452" s="21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>
        <v>42060501</v>
      </c>
      <c r="B460" s="7" t="s">
        <v>207</v>
      </c>
      <c r="C460" s="8"/>
      <c r="D460" s="8"/>
    </row>
    <row r="461" spans="1:4" x14ac:dyDescent="0.25">
      <c r="A461" s="6">
        <v>42060502</v>
      </c>
      <c r="B461" s="7" t="s">
        <v>208</v>
      </c>
      <c r="C461" s="8"/>
      <c r="D461" s="8"/>
    </row>
    <row r="462" spans="1:4" x14ac:dyDescent="0.25">
      <c r="A462" s="6">
        <v>42060503</v>
      </c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21"/>
      <c r="D464" s="21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>
        <v>42070501</v>
      </c>
      <c r="B472" s="7" t="s">
        <v>207</v>
      </c>
      <c r="C472" s="8"/>
      <c r="D472" s="8"/>
    </row>
    <row r="473" spans="1:4" x14ac:dyDescent="0.25">
      <c r="A473" s="6">
        <v>42070502</v>
      </c>
      <c r="B473" s="7" t="s">
        <v>208</v>
      </c>
      <c r="C473" s="8"/>
      <c r="D473" s="8"/>
    </row>
    <row r="474" spans="1:4" x14ac:dyDescent="0.25">
      <c r="A474" s="6">
        <v>42070503</v>
      </c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21"/>
      <c r="D476" s="21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>
        <v>42080401</v>
      </c>
      <c r="B483" s="7" t="s">
        <v>207</v>
      </c>
      <c r="C483" s="8"/>
      <c r="D483" s="8"/>
    </row>
    <row r="484" spans="1:4" x14ac:dyDescent="0.25">
      <c r="A484" s="6">
        <v>42080402</v>
      </c>
      <c r="B484" s="7" t="s">
        <v>208</v>
      </c>
      <c r="C484" s="8"/>
      <c r="D484" s="8"/>
    </row>
    <row r="485" spans="1:4" x14ac:dyDescent="0.25">
      <c r="A485" s="6">
        <v>42080403</v>
      </c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21"/>
      <c r="D487" s="21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>
        <v>42090401</v>
      </c>
      <c r="B494" s="7" t="s">
        <v>207</v>
      </c>
      <c r="C494" s="8"/>
      <c r="D494" s="8"/>
    </row>
    <row r="495" spans="1:4" x14ac:dyDescent="0.25">
      <c r="A495" s="6">
        <v>42090402</v>
      </c>
      <c r="B495" s="7" t="s">
        <v>208</v>
      </c>
      <c r="C495" s="8"/>
      <c r="D495" s="8"/>
    </row>
    <row r="496" spans="1:4" x14ac:dyDescent="0.25">
      <c r="A496" s="6">
        <v>42090403</v>
      </c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21"/>
      <c r="D498" s="21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>
        <v>42100801</v>
      </c>
      <c r="B509" s="7" t="s">
        <v>207</v>
      </c>
      <c r="C509" s="8"/>
      <c r="D509" s="8"/>
    </row>
    <row r="510" spans="1:4" x14ac:dyDescent="0.25">
      <c r="A510" s="6">
        <v>42100802</v>
      </c>
      <c r="B510" s="7" t="s">
        <v>208</v>
      </c>
      <c r="C510" s="8"/>
      <c r="D510" s="8"/>
    </row>
    <row r="511" spans="1:4" x14ac:dyDescent="0.25">
      <c r="A511" s="6">
        <v>42100803</v>
      </c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21"/>
      <c r="D512" s="21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>
        <v>42110801</v>
      </c>
      <c r="B523" s="7" t="s">
        <v>207</v>
      </c>
      <c r="C523" s="8"/>
      <c r="D523" s="8"/>
    </row>
    <row r="524" spans="1:4" x14ac:dyDescent="0.25">
      <c r="A524" s="6">
        <v>42110802</v>
      </c>
      <c r="B524" s="7" t="s">
        <v>208</v>
      </c>
      <c r="C524" s="8"/>
      <c r="D524" s="8"/>
    </row>
    <row r="525" spans="1:4" x14ac:dyDescent="0.25">
      <c r="A525" s="6">
        <v>42110803</v>
      </c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21"/>
      <c r="D526" s="21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6">
        <v>42120501</v>
      </c>
      <c r="B534" s="17" t="s">
        <v>207</v>
      </c>
      <c r="C534" s="18"/>
      <c r="D534" s="18"/>
    </row>
    <row r="535" spans="1:4" x14ac:dyDescent="0.25">
      <c r="A535" s="6">
        <v>42120502</v>
      </c>
      <c r="B535" s="17" t="s">
        <v>208</v>
      </c>
      <c r="C535" s="18"/>
      <c r="D535" s="18"/>
    </row>
    <row r="536" spans="1:4" x14ac:dyDescent="0.25">
      <c r="A536" s="6">
        <v>42120503</v>
      </c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21"/>
      <c r="D538" s="21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>
        <v>42130501</v>
      </c>
      <c r="B546" s="7" t="s">
        <v>207</v>
      </c>
      <c r="C546" s="8"/>
      <c r="D546" s="8"/>
    </row>
    <row r="547" spans="1:4" x14ac:dyDescent="0.25">
      <c r="A547" s="6">
        <v>42130502</v>
      </c>
      <c r="B547" s="7" t="s">
        <v>208</v>
      </c>
      <c r="C547" s="8"/>
      <c r="D547" s="8"/>
    </row>
    <row r="548" spans="1:4" x14ac:dyDescent="0.25">
      <c r="A548" s="6">
        <v>42130503</v>
      </c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21"/>
      <c r="D550" s="21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>
        <v>42140801</v>
      </c>
      <c r="B561" s="7" t="s">
        <v>207</v>
      </c>
      <c r="C561" s="8"/>
      <c r="D561" s="8"/>
    </row>
    <row r="562" spans="1:4" x14ac:dyDescent="0.25">
      <c r="A562" s="6">
        <v>42140802</v>
      </c>
      <c r="B562" s="7" t="s">
        <v>208</v>
      </c>
      <c r="C562" s="8"/>
      <c r="D562" s="8"/>
    </row>
    <row r="563" spans="1:4" x14ac:dyDescent="0.25">
      <c r="A563" s="6">
        <v>421408</v>
      </c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21"/>
      <c r="D566" s="21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>
        <v>42150801</v>
      </c>
      <c r="B577" s="7" t="s">
        <v>207</v>
      </c>
      <c r="C577" s="8"/>
      <c r="D577" s="8"/>
    </row>
    <row r="578" spans="1:4" x14ac:dyDescent="0.25">
      <c r="A578" s="6">
        <v>42150802</v>
      </c>
      <c r="B578" s="7" t="s">
        <v>208</v>
      </c>
      <c r="C578" s="8"/>
      <c r="D578" s="8"/>
    </row>
    <row r="579" spans="1:4" x14ac:dyDescent="0.25">
      <c r="A579" s="6">
        <v>42150803</v>
      </c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21"/>
      <c r="D582" s="21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>
        <v>6123400</v>
      </c>
      <c r="D586" s="8">
        <v>4175560</v>
      </c>
    </row>
    <row r="587" spans="1:4" x14ac:dyDescent="0.25">
      <c r="A587" s="6">
        <v>430102</v>
      </c>
      <c r="B587" s="7" t="s">
        <v>95</v>
      </c>
      <c r="C587" s="8">
        <v>6123400</v>
      </c>
      <c r="D587" s="8">
        <v>4175560</v>
      </c>
    </row>
    <row r="588" spans="1:4" x14ac:dyDescent="0.25">
      <c r="A588" s="6">
        <v>430103</v>
      </c>
      <c r="B588" s="7" t="s">
        <v>96</v>
      </c>
      <c r="C588" s="8">
        <v>2251419</v>
      </c>
      <c r="D588" s="8">
        <v>1292793</v>
      </c>
    </row>
    <row r="589" spans="1:4" x14ac:dyDescent="0.25">
      <c r="A589" s="6">
        <v>430104</v>
      </c>
      <c r="B589" s="7" t="s">
        <v>97</v>
      </c>
      <c r="C589" s="8">
        <v>-164409</v>
      </c>
      <c r="D589" s="8">
        <v>1380906</v>
      </c>
    </row>
    <row r="590" spans="1:4" x14ac:dyDescent="0.25">
      <c r="A590" s="6">
        <v>430105</v>
      </c>
      <c r="B590" s="7" t="s">
        <v>98</v>
      </c>
      <c r="C590" s="8">
        <v>584729</v>
      </c>
      <c r="D590" s="8">
        <v>256480</v>
      </c>
    </row>
    <row r="591" spans="1:4" x14ac:dyDescent="0.25">
      <c r="A591" s="6">
        <v>430106</v>
      </c>
      <c r="B591" s="7" t="s">
        <v>271</v>
      </c>
      <c r="C591" s="8">
        <v>222007128</v>
      </c>
      <c r="D591" s="8">
        <v>97044561</v>
      </c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>
        <v>12824628</v>
      </c>
      <c r="D593" s="8">
        <v>7616362</v>
      </c>
    </row>
    <row r="594" spans="1:4" x14ac:dyDescent="0.25">
      <c r="A594" s="6">
        <v>430109</v>
      </c>
      <c r="B594" s="7" t="s">
        <v>102</v>
      </c>
      <c r="C594" s="8">
        <v>2104035</v>
      </c>
      <c r="D594" s="8">
        <v>1458758</v>
      </c>
    </row>
    <row r="595" spans="1:4" x14ac:dyDescent="0.25">
      <c r="A595" s="6">
        <v>430110</v>
      </c>
      <c r="B595" s="7" t="s">
        <v>103</v>
      </c>
      <c r="C595" s="8">
        <v>84150</v>
      </c>
      <c r="D595" s="8">
        <v>176512</v>
      </c>
    </row>
    <row r="596" spans="1:4" x14ac:dyDescent="0.25">
      <c r="A596" s="6">
        <v>430111</v>
      </c>
      <c r="B596" s="7" t="s">
        <v>104</v>
      </c>
      <c r="C596" s="8">
        <v>641290</v>
      </c>
      <c r="D596" s="8">
        <v>674857</v>
      </c>
    </row>
    <row r="597" spans="1:4" x14ac:dyDescent="0.25">
      <c r="A597" s="6">
        <v>430112</v>
      </c>
      <c r="B597" s="7" t="s">
        <v>105</v>
      </c>
      <c r="C597" s="8">
        <v>26981</v>
      </c>
      <c r="D597" s="8">
        <v>707180</v>
      </c>
    </row>
    <row r="598" spans="1:4" x14ac:dyDescent="0.25">
      <c r="A598" s="6">
        <v>430113</v>
      </c>
      <c r="B598" s="7" t="s">
        <v>106</v>
      </c>
      <c r="C598" s="8">
        <v>1085542</v>
      </c>
      <c r="D598" s="8">
        <v>278138</v>
      </c>
    </row>
    <row r="599" spans="1:4" x14ac:dyDescent="0.25">
      <c r="A599" s="6">
        <v>430114</v>
      </c>
      <c r="B599" s="7" t="s">
        <v>107</v>
      </c>
      <c r="C599" s="8"/>
      <c r="D599" s="8"/>
    </row>
    <row r="600" spans="1:4" ht="15.75" thickBot="1" x14ac:dyDescent="0.3">
      <c r="A600" s="19">
        <v>430115</v>
      </c>
      <c r="B600" s="20" t="s">
        <v>108</v>
      </c>
      <c r="C600" s="21">
        <v>19034527</v>
      </c>
      <c r="D600" s="21">
        <v>3184415</v>
      </c>
    </row>
    <row r="601" spans="1:4" ht="15.75" thickBot="1" x14ac:dyDescent="0.3">
      <c r="A601" s="9" t="s">
        <v>18</v>
      </c>
      <c r="B601" s="10"/>
      <c r="C601" s="11">
        <f>SUM(C586:C600)</f>
        <v>272726820</v>
      </c>
      <c r="D601" s="11">
        <f>SUM(D586:D600)</f>
        <v>122422082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>
        <v>1170270</v>
      </c>
      <c r="D603" s="8">
        <v>792659</v>
      </c>
    </row>
    <row r="604" spans="1:4" x14ac:dyDescent="0.25">
      <c r="A604" s="6">
        <v>430202</v>
      </c>
      <c r="B604" s="7" t="s">
        <v>95</v>
      </c>
      <c r="C604" s="8">
        <v>742054</v>
      </c>
      <c r="D604" s="8">
        <v>507277</v>
      </c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>
        <v>439349</v>
      </c>
      <c r="D611" s="8">
        <v>232679</v>
      </c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21"/>
      <c r="D617" s="21"/>
    </row>
    <row r="618" spans="1:4" ht="15.75" thickBot="1" x14ac:dyDescent="0.3">
      <c r="A618" s="9" t="s">
        <v>18</v>
      </c>
      <c r="B618" s="10"/>
      <c r="C618" s="11">
        <f>SUM(C603:C617)</f>
        <v>2351673</v>
      </c>
      <c r="D618" s="11">
        <f>SUM(D603:D617)</f>
        <v>1532615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>
        <v>155246</v>
      </c>
      <c r="D620" s="8">
        <v>94475</v>
      </c>
    </row>
    <row r="621" spans="1:4" x14ac:dyDescent="0.25">
      <c r="A621" s="6">
        <v>430302</v>
      </c>
      <c r="B621" s="7" t="s">
        <v>95</v>
      </c>
      <c r="C621" s="8">
        <v>155246</v>
      </c>
      <c r="D621" s="8">
        <v>94475</v>
      </c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>
        <v>124890</v>
      </c>
      <c r="D623" s="8">
        <v>112</v>
      </c>
    </row>
    <row r="624" spans="1:4" x14ac:dyDescent="0.25">
      <c r="A624" s="6">
        <v>430305</v>
      </c>
      <c r="B624" s="7" t="s">
        <v>98</v>
      </c>
      <c r="C624" s="8"/>
      <c r="D624" s="8"/>
    </row>
    <row r="625" spans="1:4" x14ac:dyDescent="0.25">
      <c r="A625" s="6">
        <v>430306</v>
      </c>
      <c r="B625" s="7" t="s">
        <v>99</v>
      </c>
      <c r="C625" s="8">
        <v>-6043</v>
      </c>
      <c r="D625" s="8">
        <v>-171465</v>
      </c>
    </row>
    <row r="626" spans="1:4" x14ac:dyDescent="0.25">
      <c r="A626" s="6">
        <v>430307</v>
      </c>
      <c r="B626" s="7" t="s">
        <v>100</v>
      </c>
      <c r="C626" s="8"/>
      <c r="D626" s="8"/>
    </row>
    <row r="627" spans="1:4" x14ac:dyDescent="0.25">
      <c r="A627" s="6">
        <v>430308</v>
      </c>
      <c r="B627" s="7" t="s">
        <v>101</v>
      </c>
      <c r="C627" s="8">
        <v>68382</v>
      </c>
      <c r="D627" s="8">
        <v>-32897</v>
      </c>
    </row>
    <row r="628" spans="1:4" x14ac:dyDescent="0.25">
      <c r="A628" s="6">
        <v>430309</v>
      </c>
      <c r="B628" s="7" t="s">
        <v>102</v>
      </c>
      <c r="C628" s="8">
        <v>11393</v>
      </c>
      <c r="D628" s="8">
        <v>21079</v>
      </c>
    </row>
    <row r="629" spans="1:4" x14ac:dyDescent="0.25">
      <c r="A629" s="6">
        <v>430310</v>
      </c>
      <c r="B629" s="7" t="s">
        <v>103</v>
      </c>
      <c r="C629" s="8"/>
      <c r="D629" s="8"/>
    </row>
    <row r="630" spans="1:4" x14ac:dyDescent="0.25">
      <c r="A630" s="6">
        <v>430311</v>
      </c>
      <c r="B630" s="7" t="s">
        <v>104</v>
      </c>
      <c r="C630" s="8"/>
      <c r="D630" s="8"/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21"/>
      <c r="D634" s="21">
        <v>-1373</v>
      </c>
    </row>
    <row r="635" spans="1:4" ht="15.75" thickBot="1" x14ac:dyDescent="0.3">
      <c r="A635" s="9" t="s">
        <v>18</v>
      </c>
      <c r="B635" s="10"/>
      <c r="C635" s="11">
        <f>SUM(C620:C634)</f>
        <v>509114</v>
      </c>
      <c r="D635" s="11">
        <f>SUM(D620:D634)</f>
        <v>4406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8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8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21"/>
      <c r="D651" s="21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>
        <v>354854</v>
      </c>
      <c r="D654" s="8">
        <v>480689</v>
      </c>
    </row>
    <row r="655" spans="1:4" x14ac:dyDescent="0.25">
      <c r="A655" s="6">
        <v>430502</v>
      </c>
      <c r="B655" s="7" t="s">
        <v>95</v>
      </c>
      <c r="C655" s="8">
        <v>240700</v>
      </c>
      <c r="D655" s="8">
        <v>308305</v>
      </c>
    </row>
    <row r="656" spans="1:4" x14ac:dyDescent="0.25">
      <c r="A656" s="6">
        <v>430503</v>
      </c>
      <c r="B656" s="7" t="s">
        <v>96</v>
      </c>
      <c r="C656" s="8"/>
      <c r="D656" s="8"/>
    </row>
    <row r="657" spans="1:4" x14ac:dyDescent="0.25">
      <c r="A657" s="6">
        <v>430504</v>
      </c>
      <c r="B657" s="7" t="s">
        <v>97</v>
      </c>
      <c r="C657" s="8">
        <v>45</v>
      </c>
      <c r="D657" s="8">
        <v>61618</v>
      </c>
    </row>
    <row r="658" spans="1:4" x14ac:dyDescent="0.25">
      <c r="A658" s="6">
        <v>430505</v>
      </c>
      <c r="B658" s="7" t="s">
        <v>98</v>
      </c>
      <c r="C658" s="8"/>
      <c r="D658" s="8">
        <v>-3109</v>
      </c>
    </row>
    <row r="659" spans="1:4" x14ac:dyDescent="0.25">
      <c r="A659" s="6">
        <v>430506</v>
      </c>
      <c r="B659" s="7" t="s">
        <v>99</v>
      </c>
      <c r="C659" s="8">
        <v>-68587</v>
      </c>
      <c r="D659" s="8">
        <v>93462</v>
      </c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>
        <v>-13159</v>
      </c>
      <c r="D661" s="8">
        <v>78742</v>
      </c>
    </row>
    <row r="662" spans="1:4" x14ac:dyDescent="0.25">
      <c r="A662" s="6">
        <v>430509</v>
      </c>
      <c r="B662" s="7" t="s">
        <v>102</v>
      </c>
      <c r="C662" s="8">
        <v>84641</v>
      </c>
      <c r="D662" s="8">
        <v>108680</v>
      </c>
    </row>
    <row r="663" spans="1:4" x14ac:dyDescent="0.25">
      <c r="A663" s="6">
        <v>430510</v>
      </c>
      <c r="B663" s="7" t="s">
        <v>103</v>
      </c>
      <c r="C663" s="8"/>
      <c r="D663" s="8"/>
    </row>
    <row r="664" spans="1:4" x14ac:dyDescent="0.25">
      <c r="A664" s="6">
        <v>430511</v>
      </c>
      <c r="B664" s="7" t="s">
        <v>104</v>
      </c>
      <c r="C664" s="8"/>
      <c r="D664" s="8"/>
    </row>
    <row r="665" spans="1:4" x14ac:dyDescent="0.25">
      <c r="A665" s="6">
        <v>430512</v>
      </c>
      <c r="B665" s="7" t="s">
        <v>105</v>
      </c>
      <c r="C665" s="8"/>
      <c r="D665" s="8"/>
    </row>
    <row r="666" spans="1:4" x14ac:dyDescent="0.25">
      <c r="A666" s="6">
        <v>430513</v>
      </c>
      <c r="B666" s="7" t="s">
        <v>106</v>
      </c>
      <c r="C666" s="8"/>
      <c r="D666" s="8">
        <v>5234</v>
      </c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21">
        <v>-549</v>
      </c>
      <c r="D668" s="21">
        <v>167641</v>
      </c>
    </row>
    <row r="669" spans="1:4" ht="15.75" thickBot="1" x14ac:dyDescent="0.3">
      <c r="A669" s="9" t="s">
        <v>18</v>
      </c>
      <c r="B669" s="10"/>
      <c r="C669" s="11">
        <f>SUM(C654:C668)</f>
        <v>597945</v>
      </c>
      <c r="D669" s="11">
        <f>SUM(D654:D668)</f>
        <v>1301262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>
        <v>230713</v>
      </c>
      <c r="D671" s="8">
        <v>161127</v>
      </c>
    </row>
    <row r="672" spans="1:4" x14ac:dyDescent="0.25">
      <c r="A672" s="6">
        <v>430602</v>
      </c>
      <c r="B672" s="7" t="s">
        <v>95</v>
      </c>
      <c r="C672" s="8">
        <v>258205</v>
      </c>
      <c r="D672" s="8">
        <v>174903</v>
      </c>
    </row>
    <row r="673" spans="1:4" x14ac:dyDescent="0.25">
      <c r="A673" s="6">
        <v>430603</v>
      </c>
      <c r="B673" s="7" t="s">
        <v>274</v>
      </c>
      <c r="C673" s="8">
        <v>90056</v>
      </c>
      <c r="D673" s="8">
        <v>51710</v>
      </c>
    </row>
    <row r="674" spans="1:4" x14ac:dyDescent="0.25">
      <c r="A674" s="6">
        <v>430604</v>
      </c>
      <c r="B674" s="7" t="s">
        <v>97</v>
      </c>
      <c r="C674" s="8">
        <v>-4932</v>
      </c>
      <c r="D674" s="8">
        <v>41427</v>
      </c>
    </row>
    <row r="675" spans="1:4" x14ac:dyDescent="0.25">
      <c r="A675" s="6">
        <v>430605</v>
      </c>
      <c r="B675" s="7" t="s">
        <v>98</v>
      </c>
      <c r="C675" s="8">
        <v>13107</v>
      </c>
      <c r="D675" s="8">
        <v>5658</v>
      </c>
    </row>
    <row r="676" spans="1:4" x14ac:dyDescent="0.25">
      <c r="A676" s="6">
        <v>430606</v>
      </c>
      <c r="B676" s="7" t="s">
        <v>271</v>
      </c>
      <c r="C676" s="8">
        <v>15064225</v>
      </c>
      <c r="D676" s="8">
        <v>6708023</v>
      </c>
    </row>
    <row r="677" spans="1:4" x14ac:dyDescent="0.25">
      <c r="A677" s="6">
        <v>430607</v>
      </c>
      <c r="B677" s="7" t="s">
        <v>100</v>
      </c>
      <c r="C677" s="8"/>
      <c r="D677" s="8"/>
    </row>
    <row r="678" spans="1:4" x14ac:dyDescent="0.25">
      <c r="A678" s="6">
        <v>430608</v>
      </c>
      <c r="B678" s="7" t="s">
        <v>101</v>
      </c>
      <c r="C678" s="8">
        <v>956718</v>
      </c>
      <c r="D678" s="8">
        <v>557258</v>
      </c>
    </row>
    <row r="679" spans="1:4" x14ac:dyDescent="0.25">
      <c r="A679" s="6">
        <v>430609</v>
      </c>
      <c r="B679" s="7" t="s">
        <v>102</v>
      </c>
      <c r="C679" s="8">
        <v>100248</v>
      </c>
      <c r="D679" s="8">
        <v>63096</v>
      </c>
    </row>
    <row r="680" spans="1:4" x14ac:dyDescent="0.25">
      <c r="A680" s="6">
        <v>430610</v>
      </c>
      <c r="B680" s="7" t="s">
        <v>103</v>
      </c>
      <c r="C680" s="8">
        <v>3743</v>
      </c>
      <c r="D680" s="8">
        <v>12401</v>
      </c>
    </row>
    <row r="681" spans="1:4" x14ac:dyDescent="0.25">
      <c r="A681" s="6">
        <v>430611</v>
      </c>
      <c r="B681" s="7" t="s">
        <v>104</v>
      </c>
      <c r="C681" s="8">
        <v>24452</v>
      </c>
      <c r="D681" s="8">
        <v>25791</v>
      </c>
    </row>
    <row r="682" spans="1:4" x14ac:dyDescent="0.25">
      <c r="A682" s="6">
        <v>430612</v>
      </c>
      <c r="B682" s="7" t="s">
        <v>105</v>
      </c>
      <c r="C682" s="8">
        <v>2698</v>
      </c>
      <c r="D682" s="8">
        <v>72043</v>
      </c>
    </row>
    <row r="683" spans="1:4" x14ac:dyDescent="0.25">
      <c r="A683" s="6">
        <v>430613</v>
      </c>
      <c r="B683" s="7" t="s">
        <v>106</v>
      </c>
      <c r="C683" s="8">
        <v>108554</v>
      </c>
      <c r="D683" s="8">
        <v>27814</v>
      </c>
    </row>
    <row r="684" spans="1:4" x14ac:dyDescent="0.25">
      <c r="A684" s="6">
        <v>430614</v>
      </c>
      <c r="B684" s="7" t="s">
        <v>107</v>
      </c>
      <c r="C684" s="8"/>
      <c r="D684" s="8"/>
    </row>
    <row r="685" spans="1:4" ht="15.75" thickBot="1" x14ac:dyDescent="0.3">
      <c r="A685" s="19">
        <v>430615</v>
      </c>
      <c r="B685" s="20" t="s">
        <v>108</v>
      </c>
      <c r="C685" s="21">
        <v>1883148</v>
      </c>
      <c r="D685" s="21">
        <v>318230</v>
      </c>
    </row>
    <row r="686" spans="1:4" ht="15.75" thickBot="1" x14ac:dyDescent="0.3">
      <c r="A686" s="9" t="s">
        <v>18</v>
      </c>
      <c r="B686" s="10"/>
      <c r="C686" s="11">
        <f>SUM(C671:C685)</f>
        <v>18730935</v>
      </c>
      <c r="D686" s="11">
        <f>SUM(D671:D685)</f>
        <v>8219481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>
        <v>1292727</v>
      </c>
      <c r="D688" s="8">
        <v>770951</v>
      </c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>
        <v>186294</v>
      </c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/>
    </row>
    <row r="693" spans="1:4" x14ac:dyDescent="0.25">
      <c r="A693" s="6">
        <v>430706</v>
      </c>
      <c r="B693" s="7" t="s">
        <v>99</v>
      </c>
      <c r="C693" s="8">
        <v>3503762</v>
      </c>
      <c r="D693" s="8"/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>
        <v>800670</v>
      </c>
      <c r="D695" s="8"/>
    </row>
    <row r="696" spans="1:4" x14ac:dyDescent="0.25">
      <c r="A696" s="6">
        <v>430709</v>
      </c>
      <c r="B696" s="7" t="s">
        <v>102</v>
      </c>
      <c r="C696" s="8"/>
      <c r="D696" s="8">
        <v>142466</v>
      </c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>
        <v>613145</v>
      </c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76"/>
      <c r="D702" s="76"/>
    </row>
    <row r="703" spans="1:4" ht="15.75" thickBot="1" x14ac:dyDescent="0.3">
      <c r="A703" s="9" t="s">
        <v>18</v>
      </c>
      <c r="B703" s="10"/>
      <c r="C703" s="11">
        <f>SUM(C688:C702)</f>
        <v>6396598</v>
      </c>
      <c r="D703" s="11">
        <f>SUM(D688:D702)</f>
        <v>913417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21"/>
      <c r="D719" s="21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>
        <v>4012099</v>
      </c>
      <c r="D727" s="8">
        <v>385593</v>
      </c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21"/>
      <c r="D736" s="21"/>
    </row>
    <row r="737" spans="1:4" ht="15.75" thickBot="1" x14ac:dyDescent="0.3">
      <c r="A737" s="9" t="s">
        <v>18</v>
      </c>
      <c r="B737" s="10"/>
      <c r="C737" s="11">
        <f>SUM(C722:C736)</f>
        <v>4012099</v>
      </c>
      <c r="D737" s="11">
        <f>SUM(D722:D736)</f>
        <v>385593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>
        <v>1670223</v>
      </c>
      <c r="D739" s="8">
        <v>2092694</v>
      </c>
    </row>
    <row r="740" spans="1:4" x14ac:dyDescent="0.25">
      <c r="A740" s="6">
        <v>431002</v>
      </c>
      <c r="B740" s="7" t="s">
        <v>95</v>
      </c>
      <c r="C740" s="8">
        <v>1670223</v>
      </c>
      <c r="D740" s="8">
        <v>1958890</v>
      </c>
    </row>
    <row r="741" spans="1:4" x14ac:dyDescent="0.25">
      <c r="A741" s="6">
        <v>431003</v>
      </c>
      <c r="B741" s="7" t="s">
        <v>274</v>
      </c>
      <c r="C741" s="8">
        <v>517117</v>
      </c>
      <c r="D741" s="8">
        <v>1039159</v>
      </c>
    </row>
    <row r="742" spans="1:4" x14ac:dyDescent="0.25">
      <c r="A742" s="6">
        <v>431004</v>
      </c>
      <c r="B742" s="7" t="s">
        <v>97</v>
      </c>
      <c r="C742" s="8">
        <v>552363</v>
      </c>
      <c r="D742" s="8">
        <v>404718</v>
      </c>
    </row>
    <row r="743" spans="1:4" x14ac:dyDescent="0.25">
      <c r="A743" s="6">
        <v>431005</v>
      </c>
      <c r="B743" s="7" t="s">
        <v>98</v>
      </c>
      <c r="C743" s="8">
        <v>38472</v>
      </c>
      <c r="D743" s="8">
        <v>72585</v>
      </c>
    </row>
    <row r="744" spans="1:4" x14ac:dyDescent="0.25">
      <c r="A744" s="6">
        <v>431006</v>
      </c>
      <c r="B744" s="7" t="s">
        <v>99</v>
      </c>
      <c r="C744" s="8">
        <v>38817826</v>
      </c>
      <c r="D744" s="8">
        <v>24534888</v>
      </c>
    </row>
    <row r="745" spans="1:4" x14ac:dyDescent="0.25">
      <c r="A745" s="6">
        <v>431007</v>
      </c>
      <c r="B745" s="7" t="s">
        <v>100</v>
      </c>
      <c r="C745" s="8"/>
      <c r="D745" s="8"/>
    </row>
    <row r="746" spans="1:4" x14ac:dyDescent="0.25">
      <c r="A746" s="6">
        <v>431008</v>
      </c>
      <c r="B746" s="7" t="s">
        <v>101</v>
      </c>
      <c r="C746" s="8">
        <v>3046545</v>
      </c>
      <c r="D746" s="8">
        <v>4050553</v>
      </c>
    </row>
    <row r="747" spans="1:4" x14ac:dyDescent="0.25">
      <c r="A747" s="6">
        <v>431009</v>
      </c>
      <c r="B747" s="7" t="s">
        <v>102</v>
      </c>
      <c r="C747" s="8">
        <v>583503</v>
      </c>
      <c r="D747" s="8">
        <v>449220</v>
      </c>
    </row>
    <row r="748" spans="1:4" x14ac:dyDescent="0.25">
      <c r="A748" s="6">
        <v>431010</v>
      </c>
      <c r="B748" s="7" t="s">
        <v>103</v>
      </c>
      <c r="C748" s="8">
        <v>70605</v>
      </c>
      <c r="D748" s="8">
        <v>331723</v>
      </c>
    </row>
    <row r="749" spans="1:4" x14ac:dyDescent="0.25">
      <c r="A749" s="6">
        <v>431011</v>
      </c>
      <c r="B749" s="7" t="s">
        <v>104</v>
      </c>
      <c r="C749" s="8">
        <v>269943</v>
      </c>
      <c r="D749" s="8">
        <v>331866</v>
      </c>
    </row>
    <row r="750" spans="1:4" x14ac:dyDescent="0.25">
      <c r="A750" s="6">
        <v>431012</v>
      </c>
      <c r="B750" s="7" t="s">
        <v>105</v>
      </c>
      <c r="C750" s="8">
        <v>282872</v>
      </c>
      <c r="D750" s="8">
        <v>36540</v>
      </c>
    </row>
    <row r="751" spans="1:4" x14ac:dyDescent="0.25">
      <c r="A751" s="6">
        <v>431013</v>
      </c>
      <c r="B751" s="7" t="s">
        <v>106</v>
      </c>
      <c r="C751" s="8">
        <v>111255</v>
      </c>
      <c r="D751" s="8">
        <v>603223</v>
      </c>
    </row>
    <row r="752" spans="1:4" x14ac:dyDescent="0.25">
      <c r="A752" s="6">
        <v>431014</v>
      </c>
      <c r="B752" s="7" t="s">
        <v>107</v>
      </c>
      <c r="C752" s="8"/>
      <c r="D752" s="8">
        <v>6954</v>
      </c>
    </row>
    <row r="753" spans="1:4" ht="15.75" thickBot="1" x14ac:dyDescent="0.3">
      <c r="A753" s="19">
        <v>431015</v>
      </c>
      <c r="B753" s="20" t="s">
        <v>108</v>
      </c>
      <c r="C753" s="21">
        <v>1273766</v>
      </c>
      <c r="D753" s="21">
        <v>2395970</v>
      </c>
    </row>
    <row r="754" spans="1:4" ht="15.75" thickBot="1" x14ac:dyDescent="0.3">
      <c r="A754" s="9" t="s">
        <v>18</v>
      </c>
      <c r="B754" s="10"/>
      <c r="C754" s="11">
        <f>SUM(C739:C753)</f>
        <v>48904713</v>
      </c>
      <c r="D754" s="11">
        <f>SUM(D739:D753)</f>
        <v>38308983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>
        <v>2164558</v>
      </c>
      <c r="D756" s="8">
        <v>1443117</v>
      </c>
    </row>
    <row r="757" spans="1:4" x14ac:dyDescent="0.25">
      <c r="A757" s="6">
        <v>431102</v>
      </c>
      <c r="B757" s="7" t="s">
        <v>95</v>
      </c>
      <c r="C757" s="8">
        <v>2161682</v>
      </c>
      <c r="D757" s="8">
        <v>1441396</v>
      </c>
    </row>
    <row r="758" spans="1:4" x14ac:dyDescent="0.25">
      <c r="A758" s="6">
        <v>431103</v>
      </c>
      <c r="B758" s="7" t="s">
        <v>274</v>
      </c>
      <c r="C758" s="8">
        <v>79807</v>
      </c>
      <c r="D758" s="8"/>
    </row>
    <row r="759" spans="1:4" x14ac:dyDescent="0.25">
      <c r="A759" s="6">
        <v>431104</v>
      </c>
      <c r="B759" s="7" t="s">
        <v>97</v>
      </c>
      <c r="C759" s="8">
        <v>139196</v>
      </c>
      <c r="D759" s="8">
        <v>446359</v>
      </c>
    </row>
    <row r="760" spans="1:4" x14ac:dyDescent="0.25">
      <c r="A760" s="6">
        <v>431105</v>
      </c>
      <c r="B760" s="7" t="s">
        <v>98</v>
      </c>
      <c r="C760" s="8">
        <v>74920</v>
      </c>
      <c r="D760" s="8"/>
    </row>
    <row r="761" spans="1:4" x14ac:dyDescent="0.25">
      <c r="A761" s="6">
        <v>431106</v>
      </c>
      <c r="B761" s="7" t="s">
        <v>99</v>
      </c>
      <c r="C761" s="8">
        <v>123568</v>
      </c>
      <c r="D761" s="8">
        <v>-187890</v>
      </c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>
        <v>315597</v>
      </c>
      <c r="D763" s="8">
        <v>-67853</v>
      </c>
    </row>
    <row r="764" spans="1:4" x14ac:dyDescent="0.25">
      <c r="A764" s="6">
        <v>431109</v>
      </c>
      <c r="B764" s="7" t="s">
        <v>102</v>
      </c>
      <c r="C764" s="8">
        <v>759483</v>
      </c>
      <c r="D764" s="8">
        <v>517388</v>
      </c>
    </row>
    <row r="765" spans="1:4" x14ac:dyDescent="0.25">
      <c r="A765" s="6">
        <v>431110</v>
      </c>
      <c r="B765" s="7" t="s">
        <v>103</v>
      </c>
      <c r="C765" s="8">
        <v>219403</v>
      </c>
      <c r="D765" s="8"/>
    </row>
    <row r="766" spans="1:4" x14ac:dyDescent="0.25">
      <c r="A766" s="6">
        <v>431111</v>
      </c>
      <c r="B766" s="7" t="s">
        <v>104</v>
      </c>
      <c r="C766" s="8">
        <v>159213</v>
      </c>
      <c r="D766" s="8"/>
    </row>
    <row r="767" spans="1:4" x14ac:dyDescent="0.25">
      <c r="A767" s="6">
        <v>431112</v>
      </c>
      <c r="B767" s="7" t="s">
        <v>105</v>
      </c>
      <c r="C767" s="8"/>
      <c r="D767" s="8"/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21"/>
      <c r="D770" s="21">
        <v>-5491</v>
      </c>
    </row>
    <row r="771" spans="1:4" ht="15.75" thickBot="1" x14ac:dyDescent="0.3">
      <c r="A771" s="9" t="s">
        <v>18</v>
      </c>
      <c r="B771" s="10"/>
      <c r="C771" s="11">
        <f>SUM(C756:C770)</f>
        <v>6197427</v>
      </c>
      <c r="D771" s="11">
        <f>SUM(D756:D770)</f>
        <v>3587026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>
        <v>250000</v>
      </c>
      <c r="D773" s="8">
        <v>583672</v>
      </c>
    </row>
    <row r="774" spans="1:4" x14ac:dyDescent="0.25">
      <c r="A774" s="6">
        <v>431202</v>
      </c>
      <c r="B774" s="7" t="s">
        <v>95</v>
      </c>
      <c r="C774" s="8">
        <v>50000</v>
      </c>
      <c r="D774" s="8"/>
    </row>
    <row r="775" spans="1:4" x14ac:dyDescent="0.25">
      <c r="A775" s="6">
        <v>431203</v>
      </c>
      <c r="B775" s="7" t="s">
        <v>96</v>
      </c>
      <c r="C775" s="8">
        <v>104850</v>
      </c>
      <c r="D775" s="8">
        <v>95148</v>
      </c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>
        <v>70752</v>
      </c>
      <c r="D777" s="8"/>
    </row>
    <row r="778" spans="1:4" x14ac:dyDescent="0.25">
      <c r="A778" s="6">
        <v>431206</v>
      </c>
      <c r="B778" s="7" t="s">
        <v>99</v>
      </c>
      <c r="C778" s="8">
        <v>12960159</v>
      </c>
      <c r="D778" s="8">
        <v>4193166</v>
      </c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>
        <v>3900195</v>
      </c>
      <c r="D780" s="8">
        <v>1835454</v>
      </c>
    </row>
    <row r="781" spans="1:4" x14ac:dyDescent="0.25">
      <c r="A781" s="6">
        <v>431209</v>
      </c>
      <c r="B781" s="7" t="s">
        <v>102</v>
      </c>
      <c r="C781" s="8">
        <v>33059</v>
      </c>
      <c r="D781" s="8"/>
    </row>
    <row r="782" spans="1:4" x14ac:dyDescent="0.25">
      <c r="A782" s="6">
        <v>431210</v>
      </c>
      <c r="B782" s="7" t="s">
        <v>103</v>
      </c>
      <c r="C782" s="8">
        <v>395500</v>
      </c>
      <c r="D782" s="8">
        <v>540721</v>
      </c>
    </row>
    <row r="783" spans="1:4" x14ac:dyDescent="0.25">
      <c r="A783" s="6">
        <v>431211</v>
      </c>
      <c r="B783" s="7" t="s">
        <v>104</v>
      </c>
      <c r="C783" s="8">
        <v>145825</v>
      </c>
      <c r="D783" s="8">
        <v>80000</v>
      </c>
    </row>
    <row r="784" spans="1:4" x14ac:dyDescent="0.25">
      <c r="A784" s="6">
        <v>431212</v>
      </c>
      <c r="B784" s="7" t="s">
        <v>105</v>
      </c>
      <c r="C784" s="8"/>
      <c r="D784" s="8"/>
    </row>
    <row r="785" spans="1:4" x14ac:dyDescent="0.25">
      <c r="A785" s="6">
        <v>431213</v>
      </c>
      <c r="B785" s="7" t="s">
        <v>106</v>
      </c>
      <c r="C785" s="8">
        <v>613836</v>
      </c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21"/>
      <c r="D787" s="21"/>
    </row>
    <row r="788" spans="1:4" ht="15.75" thickBot="1" x14ac:dyDescent="0.3">
      <c r="A788" s="9" t="s">
        <v>18</v>
      </c>
      <c r="B788" s="10"/>
      <c r="C788" s="11">
        <f>SUM(C773:C787)</f>
        <v>18524176</v>
      </c>
      <c r="D788" s="11">
        <f>SUM(D773:D787)</f>
        <v>7328161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>
        <v>293354</v>
      </c>
      <c r="D790" s="8">
        <v>228987</v>
      </c>
    </row>
    <row r="791" spans="1:4" x14ac:dyDescent="0.25">
      <c r="A791" s="6">
        <v>431302</v>
      </c>
      <c r="B791" s="7" t="s">
        <v>95</v>
      </c>
      <c r="C791" s="8"/>
      <c r="D791" s="8">
        <v>48113</v>
      </c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/>
    </row>
    <row r="795" spans="1:4" x14ac:dyDescent="0.25">
      <c r="A795" s="6">
        <v>431306</v>
      </c>
      <c r="B795" s="7" t="s">
        <v>99</v>
      </c>
      <c r="C795" s="18">
        <v>5606832</v>
      </c>
      <c r="D795" s="18"/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14">
        <v>70307</v>
      </c>
      <c r="D797" s="14">
        <v>71850</v>
      </c>
    </row>
    <row r="798" spans="1:4" x14ac:dyDescent="0.25">
      <c r="A798" s="6">
        <v>431309</v>
      </c>
      <c r="B798" s="7" t="s">
        <v>102</v>
      </c>
      <c r="C798" s="8">
        <v>74250</v>
      </c>
      <c r="D798" s="8">
        <v>23141</v>
      </c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21"/>
      <c r="D804" s="21"/>
    </row>
    <row r="805" spans="1:4" x14ac:dyDescent="0.25">
      <c r="A805" s="38" t="s">
        <v>18</v>
      </c>
      <c r="B805" s="39"/>
      <c r="C805" s="40">
        <f>SUM(C790:C804)</f>
        <v>6044743</v>
      </c>
      <c r="D805" s="40">
        <f>SUM(D790:D804)</f>
        <v>372091</v>
      </c>
    </row>
    <row r="806" spans="1:4" x14ac:dyDescent="0.25">
      <c r="A806" s="41">
        <v>4314</v>
      </c>
      <c r="B806" s="42" t="s">
        <v>281</v>
      </c>
      <c r="C806" s="43"/>
      <c r="D806" s="43"/>
    </row>
    <row r="807" spans="1:4" ht="15.75" thickBot="1" x14ac:dyDescent="0.3">
      <c r="A807" s="44">
        <v>431401</v>
      </c>
      <c r="B807" s="35" t="s">
        <v>282</v>
      </c>
      <c r="C807" s="43"/>
      <c r="D807" s="43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21"/>
      <c r="D825" s="21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21"/>
      <c r="D842" s="21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21"/>
      <c r="D859" s="21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21"/>
      <c r="D876" s="21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21"/>
      <c r="D893" s="21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21"/>
      <c r="D910" s="21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21"/>
      <c r="D927" s="21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21"/>
      <c r="D944" s="21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5">
        <v>440915</v>
      </c>
      <c r="B961" s="20" t="s">
        <v>108</v>
      </c>
      <c r="C961" s="21"/>
      <c r="D961" s="21"/>
    </row>
    <row r="962" spans="1:4" ht="15.75" thickBot="1" x14ac:dyDescent="0.3">
      <c r="A962" s="46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21"/>
      <c r="D978" s="21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21"/>
      <c r="D995" s="21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21"/>
      <c r="D1012" s="21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21"/>
      <c r="D1029" s="21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21"/>
      <c r="D1046" s="21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21"/>
      <c r="D1063" s="21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21"/>
      <c r="D1080" s="21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7">
        <v>4417</v>
      </c>
      <c r="B1082" s="48" t="s">
        <v>281</v>
      </c>
      <c r="C1082" s="34"/>
      <c r="D1082" s="34"/>
    </row>
    <row r="1083" spans="1:4" ht="15.75" thickBot="1" x14ac:dyDescent="0.3">
      <c r="A1083" s="49">
        <v>441701</v>
      </c>
      <c r="B1083" s="50" t="s">
        <v>291</v>
      </c>
      <c r="C1083" s="51"/>
      <c r="D1083" s="51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/>
      <c r="D1087" s="8"/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>
        <v>58256</v>
      </c>
      <c r="D1092" s="8">
        <v>283659</v>
      </c>
    </row>
    <row r="1093" spans="1:4" x14ac:dyDescent="0.25">
      <c r="A1093" s="6">
        <v>450106</v>
      </c>
      <c r="B1093" s="7" t="s">
        <v>300</v>
      </c>
      <c r="C1093" s="8"/>
      <c r="D1093" s="8"/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/>
      <c r="D1095" s="8"/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>
        <v>445838</v>
      </c>
      <c r="D1097" s="8">
        <v>52126</v>
      </c>
    </row>
    <row r="1098" spans="1:4" x14ac:dyDescent="0.25">
      <c r="A1098" s="6">
        <v>450109</v>
      </c>
      <c r="B1098" s="7" t="s">
        <v>305</v>
      </c>
      <c r="C1098" s="8"/>
      <c r="D1098" s="8"/>
    </row>
    <row r="1099" spans="1:4" x14ac:dyDescent="0.25">
      <c r="A1099" s="6">
        <v>450110</v>
      </c>
      <c r="B1099" s="7" t="s">
        <v>306</v>
      </c>
      <c r="C1099" s="8"/>
      <c r="D1099" s="8"/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18"/>
      <c r="D1101" s="18"/>
    </row>
    <row r="1102" spans="1:4" ht="15.75" thickBot="1" x14ac:dyDescent="0.3">
      <c r="A1102" s="9" t="s">
        <v>18</v>
      </c>
      <c r="B1102" s="10"/>
      <c r="C1102" s="11">
        <f>SUM(C1087:C1101)</f>
        <v>504094</v>
      </c>
      <c r="D1102" s="11">
        <f>SUM(D1087:D1101)</f>
        <v>335785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>
        <v>305</v>
      </c>
      <c r="D1109" s="8">
        <v>8040</v>
      </c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>
        <v>1135842</v>
      </c>
      <c r="D1111" s="8">
        <v>329606</v>
      </c>
    </row>
    <row r="1112" spans="1:4" ht="15.75" thickBot="1" x14ac:dyDescent="0.3">
      <c r="A1112" s="16">
        <v>450310</v>
      </c>
      <c r="B1112" s="17" t="s">
        <v>38</v>
      </c>
      <c r="C1112" s="18">
        <v>776051</v>
      </c>
      <c r="D1112" s="18">
        <v>599859</v>
      </c>
    </row>
    <row r="1113" spans="1:4" ht="15.75" thickBot="1" x14ac:dyDescent="0.3">
      <c r="A1113" s="9" t="s">
        <v>18</v>
      </c>
      <c r="B1113" s="10"/>
      <c r="C1113" s="11">
        <f>SUM(C1108:C1112)</f>
        <v>1912198</v>
      </c>
      <c r="D1113" s="11">
        <f>SUM(D1108:D1112)</f>
        <v>937505</v>
      </c>
    </row>
    <row r="1114" spans="1:4" ht="15.75" thickBot="1" x14ac:dyDescent="0.3">
      <c r="A1114" s="27"/>
      <c r="B1114" s="20"/>
      <c r="C1114" s="28"/>
      <c r="D1114" s="28"/>
    </row>
    <row r="1115" spans="1:4" ht="15.75" thickBot="1" x14ac:dyDescent="0.3">
      <c r="A1115" s="29" t="s">
        <v>315</v>
      </c>
      <c r="B1115" s="30"/>
      <c r="C1115" s="3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394087420</v>
      </c>
      <c r="D1115" s="3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187055940</v>
      </c>
    </row>
    <row r="1116" spans="1:4" x14ac:dyDescent="0.25">
      <c r="A1116" s="52"/>
      <c r="B1116" s="53"/>
      <c r="C1116" s="34"/>
      <c r="D1116" s="34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/>
      <c r="D1120" s="8"/>
    </row>
    <row r="1121" spans="1:4" x14ac:dyDescent="0.25">
      <c r="A1121" s="6">
        <v>510102</v>
      </c>
      <c r="B1121" s="7" t="s">
        <v>319</v>
      </c>
      <c r="C1121" s="8">
        <v>1164514</v>
      </c>
      <c r="D1121" s="8"/>
    </row>
    <row r="1122" spans="1:4" x14ac:dyDescent="0.25">
      <c r="A1122" s="6">
        <v>510103</v>
      </c>
      <c r="B1122" s="7" t="s">
        <v>320</v>
      </c>
      <c r="C1122" s="8"/>
      <c r="D1122" s="8"/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21"/>
      <c r="D1124" s="21"/>
    </row>
    <row r="1125" spans="1:4" ht="15.75" thickBot="1" x14ac:dyDescent="0.3">
      <c r="A1125" s="9" t="s">
        <v>18</v>
      </c>
      <c r="B1125" s="10"/>
      <c r="C1125" s="11">
        <f>SUM(C1120:C1124)</f>
        <v>1164514</v>
      </c>
      <c r="D1125" s="11">
        <f>SUM(D1120:D1124)</f>
        <v>0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>
        <v>51020301</v>
      </c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>
        <v>51020303</v>
      </c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>
        <v>26870</v>
      </c>
      <c r="D1136" s="8"/>
    </row>
    <row r="1137" spans="1:4" x14ac:dyDescent="0.25">
      <c r="A1137" s="6">
        <v>510302</v>
      </c>
      <c r="B1137" s="7" t="s">
        <v>204</v>
      </c>
      <c r="C1137" s="8"/>
      <c r="D1137" s="8"/>
    </row>
    <row r="1138" spans="1:4" x14ac:dyDescent="0.25">
      <c r="A1138" s="6">
        <v>510303</v>
      </c>
      <c r="B1138" s="7" t="s">
        <v>87</v>
      </c>
      <c r="C1138" s="8">
        <v>2091132</v>
      </c>
      <c r="D1138" s="8">
        <v>279031</v>
      </c>
    </row>
    <row r="1139" spans="1:4" x14ac:dyDescent="0.25">
      <c r="A1139" s="6">
        <v>510304</v>
      </c>
      <c r="B1139" s="7" t="s">
        <v>88</v>
      </c>
      <c r="C1139" s="8">
        <v>16342</v>
      </c>
      <c r="D1139" s="8">
        <v>62685</v>
      </c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>
        <v>51030601</v>
      </c>
      <c r="B1142" s="7" t="s">
        <v>207</v>
      </c>
      <c r="C1142" s="8"/>
      <c r="D1142" s="8"/>
    </row>
    <row r="1143" spans="1:4" x14ac:dyDescent="0.25">
      <c r="A1143" s="6">
        <v>51030602</v>
      </c>
      <c r="B1143" s="7" t="s">
        <v>208</v>
      </c>
      <c r="C1143" s="8"/>
      <c r="D1143" s="8"/>
    </row>
    <row r="1144" spans="1:4" x14ac:dyDescent="0.25">
      <c r="A1144" s="6">
        <v>51030603</v>
      </c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/>
      <c r="D1145" s="8"/>
    </row>
    <row r="1146" spans="1:4" ht="15.75" thickBot="1" x14ac:dyDescent="0.3">
      <c r="A1146" s="19">
        <v>510308</v>
      </c>
      <c r="B1146" s="20" t="s">
        <v>210</v>
      </c>
      <c r="C1146" s="21"/>
      <c r="D1146" s="21"/>
    </row>
    <row r="1147" spans="1:4" ht="15.75" thickBot="1" x14ac:dyDescent="0.3">
      <c r="A1147" s="9" t="s">
        <v>18</v>
      </c>
      <c r="B1147" s="10"/>
      <c r="C1147" s="11">
        <f>SUM(C1136:C1146)</f>
        <v>2134344</v>
      </c>
      <c r="D1147" s="11">
        <f>SUM(D1136:D1146)</f>
        <v>341716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14">
        <v>13952</v>
      </c>
      <c r="D1149" s="14"/>
    </row>
    <row r="1150" spans="1:4" x14ac:dyDescent="0.25">
      <c r="A1150" s="6">
        <v>510402</v>
      </c>
      <c r="B1150" s="7" t="s">
        <v>88</v>
      </c>
      <c r="C1150" s="8">
        <v>3134</v>
      </c>
      <c r="D1150" s="8"/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>
        <v>51040401</v>
      </c>
      <c r="B1153" s="7" t="s">
        <v>207</v>
      </c>
      <c r="C1153" s="8"/>
      <c r="D1153" s="8"/>
    </row>
    <row r="1154" spans="1:4" x14ac:dyDescent="0.25">
      <c r="A1154" s="6">
        <v>51040402</v>
      </c>
      <c r="B1154" s="7" t="s">
        <v>208</v>
      </c>
      <c r="C1154" s="8"/>
      <c r="D1154" s="8"/>
    </row>
    <row r="1155" spans="1:4" x14ac:dyDescent="0.25">
      <c r="A1155" s="6">
        <v>51040403</v>
      </c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/>
      <c r="D1156" s="8"/>
    </row>
    <row r="1157" spans="1:4" ht="15.75" thickBot="1" x14ac:dyDescent="0.3">
      <c r="A1157" s="19">
        <v>510406</v>
      </c>
      <c r="B1157" s="20" t="s">
        <v>210</v>
      </c>
      <c r="C1157" s="21"/>
      <c r="D1157" s="21"/>
    </row>
    <row r="1158" spans="1:4" ht="15.75" thickBot="1" x14ac:dyDescent="0.3">
      <c r="A1158" s="9" t="s">
        <v>18</v>
      </c>
      <c r="B1158" s="10"/>
      <c r="C1158" s="11">
        <f>SUM(C1149:C1157)</f>
        <v>17086</v>
      </c>
      <c r="D1158" s="11">
        <f>SUM(D1149:D1157)</f>
        <v>0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14"/>
      <c r="D1160" s="14"/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>
        <v>51050401</v>
      </c>
      <c r="B1164" s="7" t="s">
        <v>207</v>
      </c>
      <c r="C1164" s="8"/>
      <c r="D1164" s="8"/>
    </row>
    <row r="1165" spans="1:4" x14ac:dyDescent="0.25">
      <c r="A1165" s="6">
        <v>51050402</v>
      </c>
      <c r="B1165" s="7" t="s">
        <v>208</v>
      </c>
      <c r="C1165" s="8"/>
      <c r="D1165" s="8"/>
    </row>
    <row r="1166" spans="1:4" x14ac:dyDescent="0.25">
      <c r="A1166" s="6">
        <v>51050403</v>
      </c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/>
      <c r="D1167" s="8">
        <v>1847</v>
      </c>
    </row>
    <row r="1168" spans="1:4" ht="15.75" thickBot="1" x14ac:dyDescent="0.3">
      <c r="A1168" s="19">
        <v>510506</v>
      </c>
      <c r="B1168" s="20" t="s">
        <v>210</v>
      </c>
      <c r="C1168" s="21"/>
      <c r="D1168" s="21"/>
    </row>
    <row r="1169" spans="1:4" ht="15.75" thickBot="1" x14ac:dyDescent="0.3">
      <c r="A1169" s="9" t="s">
        <v>18</v>
      </c>
      <c r="B1169" s="10"/>
      <c r="C1169" s="11">
        <f>SUM(C1160:C1168)</f>
        <v>0</v>
      </c>
      <c r="D1169" s="11">
        <f>SUM(D1160:D1168)</f>
        <v>1847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14"/>
      <c r="D1172" s="14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>
        <v>51060501</v>
      </c>
      <c r="B1176" s="7" t="s">
        <v>207</v>
      </c>
      <c r="C1176" s="8"/>
      <c r="D1176" s="8"/>
    </row>
    <row r="1177" spans="1:4" x14ac:dyDescent="0.25">
      <c r="A1177" s="6">
        <v>51060502</v>
      </c>
      <c r="B1177" s="7" t="s">
        <v>208</v>
      </c>
      <c r="C1177" s="8"/>
      <c r="D1177" s="8"/>
    </row>
    <row r="1178" spans="1:4" x14ac:dyDescent="0.25">
      <c r="A1178" s="6">
        <v>51060503</v>
      </c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/>
      <c r="D1183" s="8"/>
    </row>
    <row r="1184" spans="1:4" x14ac:dyDescent="0.25">
      <c r="A1184" s="6">
        <v>510702</v>
      </c>
      <c r="B1184" s="7" t="s">
        <v>87</v>
      </c>
      <c r="C1184" s="8"/>
      <c r="D1184" s="8"/>
    </row>
    <row r="1185" spans="1:4" x14ac:dyDescent="0.25">
      <c r="A1185" s="6">
        <v>510703</v>
      </c>
      <c r="B1185" s="7" t="s">
        <v>88</v>
      </c>
      <c r="C1185" s="8"/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>
        <v>51070501</v>
      </c>
      <c r="B1188" s="7" t="s">
        <v>207</v>
      </c>
      <c r="C1188" s="8"/>
      <c r="D1188" s="8"/>
    </row>
    <row r="1189" spans="1:4" x14ac:dyDescent="0.25">
      <c r="A1189" s="6">
        <v>51070502</v>
      </c>
      <c r="B1189" s="7" t="s">
        <v>208</v>
      </c>
      <c r="C1189" s="8"/>
      <c r="D1189" s="8"/>
    </row>
    <row r="1190" spans="1:4" x14ac:dyDescent="0.25">
      <c r="A1190" s="6">
        <v>51070503</v>
      </c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/>
      <c r="D1191" s="8">
        <v>92337</v>
      </c>
    </row>
    <row r="1192" spans="1:4" ht="15.75" thickBot="1" x14ac:dyDescent="0.3">
      <c r="A1192" s="19">
        <v>510707</v>
      </c>
      <c r="B1192" s="20" t="s">
        <v>210</v>
      </c>
      <c r="C1192" s="21"/>
      <c r="D1192" s="21"/>
    </row>
    <row r="1193" spans="1:4" ht="15.75" thickBot="1" x14ac:dyDescent="0.3">
      <c r="A1193" s="9" t="s">
        <v>18</v>
      </c>
      <c r="B1193" s="10"/>
      <c r="C1193" s="11">
        <f>SUM(C1183:C1192)</f>
        <v>0</v>
      </c>
      <c r="D1193" s="11">
        <f>SUM(D1183:D1192)</f>
        <v>92337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>
        <v>51080501</v>
      </c>
      <c r="B1200" s="7" t="s">
        <v>207</v>
      </c>
      <c r="C1200" s="8"/>
      <c r="D1200" s="8"/>
    </row>
    <row r="1201" spans="1:4" x14ac:dyDescent="0.25">
      <c r="A1201" s="6">
        <v>51080502</v>
      </c>
      <c r="B1201" s="7" t="s">
        <v>208</v>
      </c>
      <c r="C1201" s="8"/>
      <c r="D1201" s="8"/>
    </row>
    <row r="1202" spans="1:4" x14ac:dyDescent="0.25">
      <c r="A1202" s="6">
        <v>51080503</v>
      </c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21"/>
      <c r="D1204" s="21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/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>
        <v>51090501</v>
      </c>
      <c r="B1212" s="7" t="s">
        <v>207</v>
      </c>
      <c r="C1212" s="8"/>
      <c r="D1212" s="8"/>
    </row>
    <row r="1213" spans="1:4" x14ac:dyDescent="0.25">
      <c r="A1213" s="6">
        <v>51090502</v>
      </c>
      <c r="B1213" s="7" t="s">
        <v>208</v>
      </c>
      <c r="C1213" s="8"/>
      <c r="D1213" s="8"/>
    </row>
    <row r="1214" spans="1:4" x14ac:dyDescent="0.25">
      <c r="A1214" s="6">
        <v>51090503</v>
      </c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21"/>
      <c r="D1216" s="21"/>
    </row>
    <row r="1217" spans="1:4" ht="15.75" thickBot="1" x14ac:dyDescent="0.3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>
        <v>51100501</v>
      </c>
      <c r="B1224" s="7" t="s">
        <v>207</v>
      </c>
      <c r="C1224" s="8"/>
      <c r="D1224" s="8"/>
    </row>
    <row r="1225" spans="1:4" x14ac:dyDescent="0.25">
      <c r="A1225" s="6">
        <v>51100502</v>
      </c>
      <c r="B1225" s="7" t="s">
        <v>208</v>
      </c>
      <c r="C1225" s="8"/>
      <c r="D1225" s="8"/>
    </row>
    <row r="1226" spans="1:4" x14ac:dyDescent="0.25">
      <c r="A1226" s="6">
        <v>51100503</v>
      </c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21"/>
      <c r="D1228" s="21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>
        <v>299950</v>
      </c>
      <c r="D1232" s="8"/>
    </row>
    <row r="1233" spans="1:4" x14ac:dyDescent="0.25">
      <c r="A1233" s="6">
        <v>511103</v>
      </c>
      <c r="B1233" s="7" t="s">
        <v>334</v>
      </c>
      <c r="C1233" s="8">
        <v>299950</v>
      </c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>
        <v>51110501</v>
      </c>
      <c r="B1236" s="7" t="s">
        <v>207</v>
      </c>
      <c r="C1236" s="8"/>
      <c r="D1236" s="8"/>
    </row>
    <row r="1237" spans="1:4" x14ac:dyDescent="0.25">
      <c r="A1237" s="6">
        <v>51110502</v>
      </c>
      <c r="B1237" s="7" t="s">
        <v>208</v>
      </c>
      <c r="C1237" s="8"/>
      <c r="D1237" s="8"/>
    </row>
    <row r="1238" spans="1:4" x14ac:dyDescent="0.25">
      <c r="A1238" s="6">
        <v>51110503</v>
      </c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>
        <v>87896</v>
      </c>
    </row>
    <row r="1240" spans="1:4" ht="15.75" thickBot="1" x14ac:dyDescent="0.3">
      <c r="A1240" s="19">
        <v>511107</v>
      </c>
      <c r="B1240" s="20" t="s">
        <v>210</v>
      </c>
      <c r="C1240" s="21"/>
      <c r="D1240" s="21"/>
    </row>
    <row r="1241" spans="1:4" ht="15.75" thickBot="1" x14ac:dyDescent="0.3">
      <c r="A1241" s="9" t="s">
        <v>18</v>
      </c>
      <c r="B1241" s="10"/>
      <c r="C1241" s="11">
        <f>SUM(C1231:C1240)</f>
        <v>599900</v>
      </c>
      <c r="D1241" s="11">
        <f>SUM(D1231:D1240)</f>
        <v>87896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54">
        <v>511201</v>
      </c>
      <c r="B1243" s="7" t="s">
        <v>86</v>
      </c>
      <c r="C1243" s="14">
        <v>10404</v>
      </c>
      <c r="D1243" s="14"/>
    </row>
    <row r="1244" spans="1:4" x14ac:dyDescent="0.25">
      <c r="A1244" s="54">
        <v>511202</v>
      </c>
      <c r="B1244" s="7" t="s">
        <v>87</v>
      </c>
      <c r="C1244" s="14">
        <v>317410</v>
      </c>
      <c r="D1244" s="14">
        <v>46505</v>
      </c>
    </row>
    <row r="1245" spans="1:4" x14ac:dyDescent="0.25">
      <c r="A1245" s="54">
        <v>511203</v>
      </c>
      <c r="B1245" s="7" t="s">
        <v>334</v>
      </c>
      <c r="C1245" s="14">
        <v>4808</v>
      </c>
      <c r="D1245" s="14">
        <v>15671</v>
      </c>
    </row>
    <row r="1246" spans="1:4" x14ac:dyDescent="0.25">
      <c r="A1246" s="54">
        <v>511204</v>
      </c>
      <c r="B1246" s="7" t="s">
        <v>89</v>
      </c>
      <c r="C1246" s="14"/>
      <c r="D1246" s="14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>
        <v>51120501</v>
      </c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>
        <v>51120503</v>
      </c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>
        <v>4617</v>
      </c>
      <c r="D1251" s="8">
        <v>5129</v>
      </c>
    </row>
    <row r="1252" spans="1:4" ht="15.75" thickBot="1" x14ac:dyDescent="0.3">
      <c r="A1252" s="16">
        <v>511207</v>
      </c>
      <c r="B1252" s="20" t="s">
        <v>92</v>
      </c>
      <c r="C1252" s="18"/>
      <c r="D1252" s="18"/>
    </row>
    <row r="1253" spans="1:4" ht="15.75" thickBot="1" x14ac:dyDescent="0.3">
      <c r="A1253" s="9" t="s">
        <v>18</v>
      </c>
      <c r="B1253" s="10"/>
      <c r="C1253" s="11">
        <f>SUM(C1243:C1252)</f>
        <v>337239</v>
      </c>
      <c r="D1253" s="11">
        <f>SUM(D1243:D1252)</f>
        <v>67305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/>
      <c r="D1256" s="8"/>
    </row>
    <row r="1257" spans="1:4" x14ac:dyDescent="0.25">
      <c r="A1257" s="6">
        <v>511303</v>
      </c>
      <c r="B1257" s="7" t="s">
        <v>334</v>
      </c>
      <c r="C1257" s="8"/>
      <c r="D1257" s="8"/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>
        <v>51130501</v>
      </c>
      <c r="B1260" s="7" t="s">
        <v>207</v>
      </c>
      <c r="C1260" s="8"/>
      <c r="D1260" s="8"/>
    </row>
    <row r="1261" spans="1:4" x14ac:dyDescent="0.25">
      <c r="A1261" s="6">
        <v>51130502</v>
      </c>
      <c r="B1261" s="7" t="s">
        <v>208</v>
      </c>
      <c r="C1261" s="8"/>
      <c r="D1261" s="8"/>
    </row>
    <row r="1262" spans="1:4" x14ac:dyDescent="0.25">
      <c r="A1262" s="6">
        <v>51130503</v>
      </c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/>
      <c r="D1263" s="8">
        <v>1836</v>
      </c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0</v>
      </c>
      <c r="D1265" s="11">
        <f>SUM(D1255:D1264)</f>
        <v>1836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/>
      <c r="D1267" s="8"/>
    </row>
    <row r="1268" spans="1:4" x14ac:dyDescent="0.25">
      <c r="A1268" s="6">
        <v>511402</v>
      </c>
      <c r="B1268" s="7" t="s">
        <v>339</v>
      </c>
      <c r="C1268" s="8"/>
      <c r="D1268" s="8"/>
    </row>
    <row r="1269" spans="1:4" x14ac:dyDescent="0.25">
      <c r="A1269" s="6">
        <v>511403</v>
      </c>
      <c r="B1269" s="7" t="s">
        <v>340</v>
      </c>
      <c r="C1269" s="8"/>
      <c r="D1269" s="8"/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/>
      <c r="D1271" s="8"/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15"/>
      <c r="D1274" s="8"/>
    </row>
    <row r="1275" spans="1:4" x14ac:dyDescent="0.25">
      <c r="A1275" s="6">
        <v>51140801</v>
      </c>
      <c r="B1275" s="7" t="s">
        <v>207</v>
      </c>
      <c r="C1275" s="8"/>
      <c r="D1275" s="8"/>
    </row>
    <row r="1276" spans="1:4" x14ac:dyDescent="0.25">
      <c r="A1276" s="6">
        <v>51140802</v>
      </c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5"/>
      <c r="C1281" s="11">
        <f>SUM(C1267:C1280)</f>
        <v>0</v>
      </c>
      <c r="D1281" s="11">
        <f>SUM(D1267:D1280)</f>
        <v>0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/>
      <c r="D1284" s="8"/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/>
      <c r="D1287" s="8"/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>
        <v>51150801</v>
      </c>
      <c r="B1291" s="7" t="s">
        <v>207</v>
      </c>
      <c r="C1291" s="18"/>
      <c r="D1291" s="18"/>
    </row>
    <row r="1292" spans="1:4" x14ac:dyDescent="0.25">
      <c r="A1292" s="16">
        <v>51150802</v>
      </c>
      <c r="B1292" s="7" t="s">
        <v>208</v>
      </c>
      <c r="C1292" s="18"/>
      <c r="D1292" s="18"/>
    </row>
    <row r="1293" spans="1:4" x14ac:dyDescent="0.25">
      <c r="A1293" s="16">
        <v>51150803</v>
      </c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/>
      <c r="D1299" s="8"/>
    </row>
    <row r="1300" spans="1:4" x14ac:dyDescent="0.25">
      <c r="A1300" s="6">
        <v>511602</v>
      </c>
      <c r="B1300" s="7" t="s">
        <v>348</v>
      </c>
      <c r="C1300" s="8"/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/>
      <c r="D1302" s="8"/>
    </row>
    <row r="1303" spans="1:4" x14ac:dyDescent="0.25">
      <c r="A1303" s="6">
        <v>511605</v>
      </c>
      <c r="B1303" s="7" t="s">
        <v>351</v>
      </c>
      <c r="C1303" s="8"/>
      <c r="D1303" s="8"/>
    </row>
    <row r="1304" spans="1:4" x14ac:dyDescent="0.25">
      <c r="A1304" s="6">
        <v>511606</v>
      </c>
      <c r="B1304" s="7" t="s">
        <v>352</v>
      </c>
      <c r="C1304" s="8"/>
      <c r="D1304" s="8"/>
    </row>
    <row r="1305" spans="1:4" x14ac:dyDescent="0.25">
      <c r="A1305" s="6">
        <v>511607</v>
      </c>
      <c r="B1305" s="7" t="s">
        <v>353</v>
      </c>
      <c r="C1305" s="8"/>
      <c r="D1305" s="8"/>
    </row>
    <row r="1306" spans="1:4" x14ac:dyDescent="0.25">
      <c r="A1306" s="6">
        <v>511608</v>
      </c>
      <c r="B1306" s="7" t="s">
        <v>354</v>
      </c>
      <c r="C1306" s="8"/>
      <c r="D1306" s="8"/>
    </row>
    <row r="1307" spans="1:4" x14ac:dyDescent="0.25">
      <c r="A1307" s="6">
        <v>511609</v>
      </c>
      <c r="B1307" s="7" t="s">
        <v>355</v>
      </c>
      <c r="C1307" s="8"/>
      <c r="D1307" s="8"/>
    </row>
    <row r="1308" spans="1:4" x14ac:dyDescent="0.25">
      <c r="A1308" s="6">
        <v>511610</v>
      </c>
      <c r="B1308" s="7" t="s">
        <v>356</v>
      </c>
      <c r="C1308" s="8"/>
      <c r="D1308" s="8"/>
    </row>
    <row r="1309" spans="1:4" x14ac:dyDescent="0.25">
      <c r="A1309" s="6">
        <v>511611</v>
      </c>
      <c r="B1309" s="7" t="s">
        <v>357</v>
      </c>
      <c r="C1309" s="8"/>
      <c r="D1309" s="8"/>
    </row>
    <row r="1310" spans="1:4" x14ac:dyDescent="0.25">
      <c r="A1310" s="6">
        <v>511612</v>
      </c>
      <c r="B1310" s="7" t="s">
        <v>358</v>
      </c>
      <c r="C1310" s="8"/>
      <c r="D1310" s="8"/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/>
      <c r="D1314" s="8"/>
    </row>
    <row r="1315" spans="1:4" x14ac:dyDescent="0.25">
      <c r="A1315" s="6">
        <v>511617</v>
      </c>
      <c r="B1315" s="7" t="s">
        <v>363</v>
      </c>
      <c r="C1315" s="8"/>
      <c r="D1315" s="8"/>
    </row>
    <row r="1316" spans="1:4" x14ac:dyDescent="0.25">
      <c r="A1316" s="6">
        <v>511618</v>
      </c>
      <c r="B1316" s="7" t="s">
        <v>364</v>
      </c>
      <c r="C1316" s="8"/>
      <c r="D1316" s="8"/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/>
      <c r="D1318" s="8"/>
    </row>
    <row r="1319" spans="1:4" x14ac:dyDescent="0.25">
      <c r="A1319" s="6">
        <v>511621</v>
      </c>
      <c r="B1319" s="7" t="s">
        <v>367</v>
      </c>
      <c r="C1319" s="8"/>
      <c r="D1319" s="8"/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/>
      <c r="D1321" s="8"/>
    </row>
    <row r="1322" spans="1:4" x14ac:dyDescent="0.25">
      <c r="A1322" s="6">
        <v>511624</v>
      </c>
      <c r="B1322" s="7" t="s">
        <v>370</v>
      </c>
      <c r="C1322" s="8"/>
      <c r="D1322" s="8"/>
    </row>
    <row r="1323" spans="1:4" x14ac:dyDescent="0.25">
      <c r="A1323" s="6">
        <v>511625</v>
      </c>
      <c r="B1323" s="7" t="s">
        <v>371</v>
      </c>
      <c r="C1323" s="8"/>
      <c r="D1323" s="8"/>
    </row>
    <row r="1324" spans="1:4" x14ac:dyDescent="0.25">
      <c r="A1324" s="6">
        <v>511626</v>
      </c>
      <c r="B1324" s="7" t="s">
        <v>372</v>
      </c>
      <c r="C1324" s="8"/>
      <c r="D1324" s="8"/>
    </row>
    <row r="1325" spans="1:4" x14ac:dyDescent="0.25">
      <c r="A1325" s="6">
        <v>511627</v>
      </c>
      <c r="B1325" s="7" t="s">
        <v>373</v>
      </c>
      <c r="C1325" s="8"/>
      <c r="D1325" s="8"/>
    </row>
    <row r="1326" spans="1:4" x14ac:dyDescent="0.25">
      <c r="A1326" s="6">
        <v>511628</v>
      </c>
      <c r="B1326" s="7" t="s">
        <v>374</v>
      </c>
      <c r="C1326" s="8"/>
      <c r="D1326" s="8"/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/>
      <c r="D1329" s="8"/>
    </row>
    <row r="1330" spans="1:4" x14ac:dyDescent="0.25">
      <c r="A1330" s="6">
        <v>511632</v>
      </c>
      <c r="B1330" s="7" t="s">
        <v>378</v>
      </c>
      <c r="C1330" s="8"/>
      <c r="D1330" s="8"/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/>
      <c r="D1332" s="8"/>
    </row>
    <row r="1333" spans="1:4" x14ac:dyDescent="0.25">
      <c r="A1333" s="6">
        <v>511635</v>
      </c>
      <c r="B1333" s="7" t="s">
        <v>381</v>
      </c>
      <c r="C1333" s="8"/>
      <c r="D1333" s="8"/>
    </row>
    <row r="1334" spans="1:4" x14ac:dyDescent="0.25">
      <c r="A1334" s="6">
        <v>511636</v>
      </c>
      <c r="B1334" s="7" t="s">
        <v>382</v>
      </c>
      <c r="C1334" s="8"/>
      <c r="D1334" s="8"/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/>
      <c r="D1338" s="8"/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/>
      <c r="D1342" s="8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>
        <v>52010801</v>
      </c>
      <c r="B1360" s="7" t="s">
        <v>207</v>
      </c>
      <c r="C1360" s="8"/>
      <c r="D1360" s="8"/>
    </row>
    <row r="1361" spans="1:4" x14ac:dyDescent="0.25">
      <c r="A1361" s="6">
        <v>52010802</v>
      </c>
      <c r="B1361" s="7" t="s">
        <v>208</v>
      </c>
      <c r="C1361" s="8"/>
      <c r="D1361" s="8"/>
    </row>
    <row r="1362" spans="1:4" x14ac:dyDescent="0.25">
      <c r="A1362" s="6">
        <v>52010803</v>
      </c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21"/>
      <c r="D1363" s="21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>
        <v>52020801</v>
      </c>
      <c r="B1374" s="7" t="s">
        <v>207</v>
      </c>
      <c r="C1374" s="8"/>
      <c r="D1374" s="8"/>
    </row>
    <row r="1375" spans="1:4" x14ac:dyDescent="0.25">
      <c r="A1375" s="6">
        <v>52020802</v>
      </c>
      <c r="B1375" s="7" t="s">
        <v>208</v>
      </c>
      <c r="C1375" s="8"/>
      <c r="D1375" s="8"/>
    </row>
    <row r="1376" spans="1:4" x14ac:dyDescent="0.25">
      <c r="A1376" s="6">
        <v>52020803</v>
      </c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21"/>
      <c r="D1377" s="21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>
        <v>52030501</v>
      </c>
      <c r="B1385" s="7" t="s">
        <v>207</v>
      </c>
      <c r="C1385" s="8"/>
      <c r="D1385" s="8"/>
    </row>
    <row r="1386" spans="1:4" x14ac:dyDescent="0.25">
      <c r="A1386" s="6">
        <v>52030502</v>
      </c>
      <c r="B1386" s="7" t="s">
        <v>208</v>
      </c>
      <c r="C1386" s="8"/>
      <c r="D1386" s="8"/>
    </row>
    <row r="1387" spans="1:4" x14ac:dyDescent="0.25">
      <c r="A1387" s="6">
        <v>52030503</v>
      </c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21"/>
      <c r="D1389" s="21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>
        <v>52040601</v>
      </c>
      <c r="B1398" s="7" t="s">
        <v>207</v>
      </c>
      <c r="C1398" s="8"/>
      <c r="D1398" s="8"/>
    </row>
    <row r="1399" spans="1:4" x14ac:dyDescent="0.25">
      <c r="A1399" s="6">
        <v>52040602</v>
      </c>
      <c r="B1399" s="7" t="s">
        <v>208</v>
      </c>
      <c r="C1399" s="8"/>
      <c r="D1399" s="8"/>
    </row>
    <row r="1400" spans="1:4" x14ac:dyDescent="0.25">
      <c r="A1400" s="6">
        <v>52040603</v>
      </c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21"/>
      <c r="D1402" s="21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>
        <v>52050501</v>
      </c>
      <c r="B1410" s="7" t="s">
        <v>207</v>
      </c>
      <c r="C1410" s="8"/>
      <c r="D1410" s="8"/>
    </row>
    <row r="1411" spans="1:4" x14ac:dyDescent="0.25">
      <c r="A1411" s="6">
        <v>52050502</v>
      </c>
      <c r="B1411" s="7" t="s">
        <v>208</v>
      </c>
      <c r="C1411" s="8"/>
      <c r="D1411" s="8"/>
    </row>
    <row r="1412" spans="1:4" x14ac:dyDescent="0.25">
      <c r="A1412" s="6">
        <v>52050503</v>
      </c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>
        <v>52060401</v>
      </c>
      <c r="B1421" s="7" t="s">
        <v>207</v>
      </c>
      <c r="C1421" s="8"/>
      <c r="D1421" s="8"/>
    </row>
    <row r="1422" spans="1:4" x14ac:dyDescent="0.25">
      <c r="A1422" s="6">
        <v>52060402</v>
      </c>
      <c r="B1422" s="7" t="s">
        <v>208</v>
      </c>
      <c r="C1422" s="8"/>
      <c r="D1422" s="8"/>
    </row>
    <row r="1423" spans="1:4" x14ac:dyDescent="0.25">
      <c r="A1423" s="6">
        <v>52060403</v>
      </c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21"/>
      <c r="D1425" s="21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>
        <v>52070401</v>
      </c>
      <c r="B1432" s="7" t="s">
        <v>207</v>
      </c>
      <c r="C1432" s="8"/>
      <c r="D1432" s="8"/>
    </row>
    <row r="1433" spans="1:4" x14ac:dyDescent="0.25">
      <c r="A1433" s="6">
        <v>52070402</v>
      </c>
      <c r="B1433" s="7" t="s">
        <v>208</v>
      </c>
      <c r="C1433" s="8"/>
      <c r="D1433" s="8"/>
    </row>
    <row r="1434" spans="1:4" x14ac:dyDescent="0.25">
      <c r="A1434" s="6">
        <v>52070403</v>
      </c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21"/>
      <c r="D1436" s="21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>
        <v>52080501</v>
      </c>
      <c r="B1444" s="7" t="s">
        <v>207</v>
      </c>
      <c r="C1444" s="8"/>
      <c r="D1444" s="8"/>
    </row>
    <row r="1445" spans="1:4" x14ac:dyDescent="0.25">
      <c r="A1445" s="6">
        <v>52080502</v>
      </c>
      <c r="B1445" s="7" t="s">
        <v>208</v>
      </c>
      <c r="C1445" s="8"/>
      <c r="D1445" s="8"/>
    </row>
    <row r="1446" spans="1:4" x14ac:dyDescent="0.25">
      <c r="A1446" s="6">
        <v>52080503</v>
      </c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21"/>
      <c r="D1448" s="21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>
        <v>52090501</v>
      </c>
      <c r="B1456" s="7" t="s">
        <v>207</v>
      </c>
      <c r="C1456" s="8"/>
      <c r="D1456" s="8"/>
    </row>
    <row r="1457" spans="1:4" x14ac:dyDescent="0.25">
      <c r="A1457" s="6">
        <v>52090502</v>
      </c>
      <c r="B1457" s="7" t="s">
        <v>208</v>
      </c>
      <c r="C1457" s="8"/>
      <c r="D1457" s="8"/>
    </row>
    <row r="1458" spans="1:4" x14ac:dyDescent="0.25">
      <c r="A1458" s="6">
        <v>52090503</v>
      </c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21"/>
      <c r="D1460" s="21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>
        <v>52100501</v>
      </c>
      <c r="B1468" s="7" t="s">
        <v>207</v>
      </c>
      <c r="C1468" s="8"/>
      <c r="D1468" s="8"/>
    </row>
    <row r="1469" spans="1:4" x14ac:dyDescent="0.25">
      <c r="A1469" s="6">
        <v>52100502</v>
      </c>
      <c r="B1469" s="7" t="s">
        <v>208</v>
      </c>
      <c r="C1469" s="8"/>
      <c r="D1469" s="8"/>
    </row>
    <row r="1470" spans="1:4" x14ac:dyDescent="0.25">
      <c r="A1470" s="6">
        <v>52100503</v>
      </c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21"/>
      <c r="D1472" s="21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>
        <v>52110501</v>
      </c>
      <c r="B1480" s="7" t="s">
        <v>207</v>
      </c>
      <c r="C1480" s="8"/>
      <c r="D1480" s="8"/>
    </row>
    <row r="1481" spans="1:4" x14ac:dyDescent="0.25">
      <c r="A1481" s="6">
        <v>52110502</v>
      </c>
      <c r="B1481" s="7" t="s">
        <v>208</v>
      </c>
      <c r="C1481" s="8"/>
      <c r="D1481" s="8"/>
    </row>
    <row r="1482" spans="1:4" x14ac:dyDescent="0.25">
      <c r="A1482" s="6">
        <v>52110503</v>
      </c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21"/>
      <c r="D1484" s="21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>
        <v>52120501</v>
      </c>
      <c r="B1492" s="7" t="s">
        <v>207</v>
      </c>
      <c r="C1492" s="8"/>
      <c r="D1492" s="8"/>
    </row>
    <row r="1493" spans="1:4" x14ac:dyDescent="0.25">
      <c r="A1493" s="6">
        <v>52120502</v>
      </c>
      <c r="B1493" s="7" t="s">
        <v>208</v>
      </c>
      <c r="C1493" s="8"/>
      <c r="D1493" s="8"/>
    </row>
    <row r="1494" spans="1:4" x14ac:dyDescent="0.25">
      <c r="A1494" s="6">
        <v>52120503</v>
      </c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21"/>
      <c r="D1496" s="21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>
        <v>52130501</v>
      </c>
      <c r="B1504" s="7" t="s">
        <v>207</v>
      </c>
      <c r="C1504" s="8"/>
      <c r="D1504" s="8"/>
    </row>
    <row r="1505" spans="1:4" x14ac:dyDescent="0.25">
      <c r="A1505" s="6">
        <v>52130502</v>
      </c>
      <c r="B1505" s="7" t="s">
        <v>208</v>
      </c>
      <c r="C1505" s="8"/>
      <c r="D1505" s="8"/>
    </row>
    <row r="1506" spans="1:4" x14ac:dyDescent="0.25">
      <c r="A1506" s="6">
        <v>52130503</v>
      </c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21"/>
      <c r="D1508" s="21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>
        <v>52140501</v>
      </c>
      <c r="B1516" s="7" t="s">
        <v>207</v>
      </c>
      <c r="C1516" s="8"/>
      <c r="D1516" s="8"/>
    </row>
    <row r="1517" spans="1:4" x14ac:dyDescent="0.25">
      <c r="A1517" s="6">
        <v>52140502</v>
      </c>
      <c r="B1517" s="7" t="s">
        <v>208</v>
      </c>
      <c r="C1517" s="8"/>
      <c r="D1517" s="8"/>
    </row>
    <row r="1518" spans="1:4" x14ac:dyDescent="0.25">
      <c r="A1518" s="6">
        <v>52140503</v>
      </c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21"/>
      <c r="D1520" s="21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>
        <v>52150501</v>
      </c>
      <c r="B1528" s="7" t="s">
        <v>207</v>
      </c>
      <c r="C1528" s="8"/>
      <c r="D1528" s="8"/>
    </row>
    <row r="1529" spans="1:4" x14ac:dyDescent="0.25">
      <c r="A1529" s="6">
        <v>52150502</v>
      </c>
      <c r="B1529" s="7" t="s">
        <v>208</v>
      </c>
      <c r="C1529" s="8"/>
      <c r="D1529" s="8"/>
    </row>
    <row r="1530" spans="1:4" x14ac:dyDescent="0.25">
      <c r="A1530" s="6">
        <v>52150503</v>
      </c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21"/>
      <c r="D1532" s="21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>
        <v>52160801</v>
      </c>
      <c r="B1543" s="7" t="s">
        <v>207</v>
      </c>
      <c r="C1543" s="8"/>
      <c r="D1543" s="8"/>
    </row>
    <row r="1544" spans="1:4" x14ac:dyDescent="0.25">
      <c r="A1544" s="6">
        <v>52160802</v>
      </c>
      <c r="B1544" s="7" t="s">
        <v>208</v>
      </c>
      <c r="C1544" s="8"/>
      <c r="D1544" s="8"/>
    </row>
    <row r="1545" spans="1:4" x14ac:dyDescent="0.25">
      <c r="A1545" s="6">
        <v>52160803</v>
      </c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21"/>
      <c r="D1548" s="21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>
        <v>52170801</v>
      </c>
      <c r="B1559" s="7" t="s">
        <v>207</v>
      </c>
      <c r="C1559" s="8"/>
      <c r="D1559" s="8"/>
    </row>
    <row r="1560" spans="1:4" x14ac:dyDescent="0.25">
      <c r="A1560" s="6">
        <v>52170802</v>
      </c>
      <c r="B1560" s="7" t="s">
        <v>208</v>
      </c>
      <c r="C1560" s="8"/>
      <c r="D1560" s="8"/>
    </row>
    <row r="1561" spans="1:4" x14ac:dyDescent="0.25">
      <c r="A1561" s="6">
        <v>52170803</v>
      </c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21"/>
      <c r="D1564" s="21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>
        <v>1632421</v>
      </c>
      <c r="D1612" s="8">
        <v>1189776</v>
      </c>
    </row>
    <row r="1613" spans="1:4" x14ac:dyDescent="0.25">
      <c r="A1613" s="6">
        <v>530102</v>
      </c>
      <c r="B1613" s="7" t="s">
        <v>95</v>
      </c>
      <c r="C1613" s="8"/>
      <c r="D1613" s="8"/>
    </row>
    <row r="1614" spans="1:4" x14ac:dyDescent="0.25">
      <c r="A1614" s="6">
        <v>530103</v>
      </c>
      <c r="B1614" s="7" t="s">
        <v>96</v>
      </c>
      <c r="C1614" s="8">
        <v>112346</v>
      </c>
      <c r="D1614" s="8">
        <v>2108925</v>
      </c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/>
      <c r="D1616" s="8"/>
    </row>
    <row r="1617" spans="1:4" x14ac:dyDescent="0.25">
      <c r="A1617" s="6">
        <v>530106</v>
      </c>
      <c r="B1617" s="7" t="s">
        <v>99</v>
      </c>
      <c r="C1617" s="8">
        <v>106008598</v>
      </c>
      <c r="D1617" s="8">
        <v>27417033</v>
      </c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>
        <v>3438179</v>
      </c>
      <c r="D1619" s="8">
        <v>3316423</v>
      </c>
    </row>
    <row r="1620" spans="1:4" x14ac:dyDescent="0.25">
      <c r="A1620" s="6">
        <v>530109</v>
      </c>
      <c r="B1620" s="7" t="s">
        <v>102</v>
      </c>
      <c r="C1620" s="8"/>
      <c r="D1620" s="8">
        <v>188948</v>
      </c>
    </row>
    <row r="1621" spans="1:4" x14ac:dyDescent="0.25">
      <c r="A1621" s="6">
        <v>530110</v>
      </c>
      <c r="B1621" s="7" t="s">
        <v>103</v>
      </c>
      <c r="C1621" s="8"/>
      <c r="D1621" s="8">
        <v>60826</v>
      </c>
    </row>
    <row r="1622" spans="1:4" x14ac:dyDescent="0.25">
      <c r="A1622" s="6">
        <v>530111</v>
      </c>
      <c r="B1622" s="7" t="s">
        <v>104</v>
      </c>
      <c r="C1622" s="8">
        <v>2520767</v>
      </c>
      <c r="D1622" s="8">
        <v>140608</v>
      </c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>
        <v>5000</v>
      </c>
      <c r="D1624" s="8">
        <v>70800</v>
      </c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21"/>
      <c r="D1626" s="21"/>
    </row>
    <row r="1627" spans="1:4" ht="15.75" thickBot="1" x14ac:dyDescent="0.3">
      <c r="A1627" s="9" t="s">
        <v>18</v>
      </c>
      <c r="B1627" s="10"/>
      <c r="C1627" s="11">
        <f>SUM(C1612:C1626)</f>
        <v>113717311</v>
      </c>
      <c r="D1627" s="11">
        <f>SUM(D1612:D1626)</f>
        <v>34493339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>
        <v>576780</v>
      </c>
      <c r="D1629" s="8">
        <v>402817</v>
      </c>
    </row>
    <row r="1630" spans="1:4" x14ac:dyDescent="0.25">
      <c r="A1630" s="6">
        <v>530202</v>
      </c>
      <c r="B1630" s="7" t="s">
        <v>95</v>
      </c>
      <c r="C1630" s="8">
        <v>645514</v>
      </c>
      <c r="D1630" s="8">
        <v>437257</v>
      </c>
    </row>
    <row r="1631" spans="1:4" x14ac:dyDescent="0.25">
      <c r="A1631" s="6">
        <v>530203</v>
      </c>
      <c r="B1631" s="7" t="s">
        <v>96</v>
      </c>
      <c r="C1631" s="8">
        <v>225140</v>
      </c>
      <c r="D1631" s="8">
        <v>129275</v>
      </c>
    </row>
    <row r="1632" spans="1:4" x14ac:dyDescent="0.25">
      <c r="A1632" s="6">
        <v>530204</v>
      </c>
      <c r="B1632" s="7" t="s">
        <v>97</v>
      </c>
      <c r="C1632" s="8">
        <v>-12331</v>
      </c>
      <c r="D1632" s="8">
        <v>103568</v>
      </c>
    </row>
    <row r="1633" spans="1:4" x14ac:dyDescent="0.25">
      <c r="A1633" s="6">
        <v>530205</v>
      </c>
      <c r="B1633" s="7" t="s">
        <v>98</v>
      </c>
      <c r="C1633" s="8">
        <v>87378</v>
      </c>
      <c r="D1633" s="8">
        <v>37720</v>
      </c>
    </row>
    <row r="1634" spans="1:4" x14ac:dyDescent="0.25">
      <c r="A1634" s="6">
        <v>530206</v>
      </c>
      <c r="B1634" s="7" t="s">
        <v>99</v>
      </c>
      <c r="C1634" s="8">
        <v>37660560</v>
      </c>
      <c r="D1634" s="8">
        <v>16770060</v>
      </c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>
        <v>2391796</v>
      </c>
      <c r="D1636" s="8">
        <v>1393146</v>
      </c>
    </row>
    <row r="1637" spans="1:4" x14ac:dyDescent="0.25">
      <c r="A1637" s="6">
        <v>530209</v>
      </c>
      <c r="B1637" s="7" t="s">
        <v>102</v>
      </c>
      <c r="C1637" s="8">
        <v>250619</v>
      </c>
      <c r="D1637" s="8">
        <v>157740</v>
      </c>
    </row>
    <row r="1638" spans="1:4" x14ac:dyDescent="0.25">
      <c r="A1638" s="6">
        <v>530210</v>
      </c>
      <c r="B1638" s="7" t="s">
        <v>103</v>
      </c>
      <c r="C1638" s="8">
        <v>9358</v>
      </c>
      <c r="D1638" s="8">
        <v>31004</v>
      </c>
    </row>
    <row r="1639" spans="1:4" x14ac:dyDescent="0.25">
      <c r="A1639" s="6">
        <v>530211</v>
      </c>
      <c r="B1639" s="7" t="s">
        <v>104</v>
      </c>
      <c r="C1639" s="8">
        <v>61130</v>
      </c>
      <c r="D1639" s="8">
        <v>64478</v>
      </c>
    </row>
    <row r="1640" spans="1:4" x14ac:dyDescent="0.25">
      <c r="A1640" s="6">
        <v>530212</v>
      </c>
      <c r="B1640" s="7" t="s">
        <v>105</v>
      </c>
      <c r="C1640" s="8">
        <v>6745</v>
      </c>
      <c r="D1640" s="8">
        <v>180108</v>
      </c>
    </row>
    <row r="1641" spans="1:4" x14ac:dyDescent="0.25">
      <c r="A1641" s="6">
        <v>530213</v>
      </c>
      <c r="B1641" s="7" t="s">
        <v>106</v>
      </c>
      <c r="C1641" s="8">
        <v>271386</v>
      </c>
      <c r="D1641" s="8">
        <v>69535</v>
      </c>
    </row>
    <row r="1642" spans="1:4" x14ac:dyDescent="0.25">
      <c r="A1642" s="6">
        <v>530214</v>
      </c>
      <c r="B1642" s="7" t="s">
        <v>107</v>
      </c>
      <c r="C1642" s="8"/>
      <c r="D1642" s="8"/>
    </row>
    <row r="1643" spans="1:4" ht="15.75" thickBot="1" x14ac:dyDescent="0.3">
      <c r="A1643" s="19">
        <v>530215</v>
      </c>
      <c r="B1643" s="20" t="s">
        <v>108</v>
      </c>
      <c r="C1643" s="21">
        <v>4707868</v>
      </c>
      <c r="D1643" s="21">
        <v>795577</v>
      </c>
    </row>
    <row r="1644" spans="1:4" ht="15.75" thickBot="1" x14ac:dyDescent="0.3">
      <c r="A1644" s="9" t="s">
        <v>18</v>
      </c>
      <c r="B1644" s="10"/>
      <c r="C1644" s="11">
        <f>SUM(C1629:C1643)</f>
        <v>46881943</v>
      </c>
      <c r="D1644" s="11">
        <f>SUM(D1629:D1643)</f>
        <v>20572285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>
        <v>161126</v>
      </c>
      <c r="D1646" s="8">
        <v>151313</v>
      </c>
    </row>
    <row r="1647" spans="1:4" x14ac:dyDescent="0.25">
      <c r="A1647" s="6">
        <v>530302</v>
      </c>
      <c r="B1647" s="7" t="s">
        <v>95</v>
      </c>
      <c r="C1647" s="8">
        <v>174902</v>
      </c>
      <c r="D1647" s="8">
        <v>274353</v>
      </c>
    </row>
    <row r="1648" spans="1:4" x14ac:dyDescent="0.25">
      <c r="A1648" s="6">
        <v>530303</v>
      </c>
      <c r="B1648" s="7" t="s">
        <v>96</v>
      </c>
      <c r="C1648" s="8">
        <v>51710</v>
      </c>
      <c r="D1648" s="8">
        <v>104806</v>
      </c>
    </row>
    <row r="1649" spans="1:4" x14ac:dyDescent="0.25">
      <c r="A1649" s="6">
        <v>530304</v>
      </c>
      <c r="B1649" s="7" t="s">
        <v>97</v>
      </c>
      <c r="C1649" s="8">
        <v>41427</v>
      </c>
      <c r="D1649" s="8">
        <v>30354</v>
      </c>
    </row>
    <row r="1650" spans="1:4" x14ac:dyDescent="0.25">
      <c r="A1650" s="6">
        <v>530305</v>
      </c>
      <c r="B1650" s="7" t="s">
        <v>98</v>
      </c>
      <c r="C1650" s="8">
        <v>5658</v>
      </c>
      <c r="D1650" s="8">
        <v>10888</v>
      </c>
    </row>
    <row r="1651" spans="1:4" x14ac:dyDescent="0.25">
      <c r="A1651" s="6">
        <v>530306</v>
      </c>
      <c r="B1651" s="7" t="s">
        <v>99</v>
      </c>
      <c r="C1651" s="8">
        <v>6708022</v>
      </c>
      <c r="D1651" s="8">
        <v>4094605</v>
      </c>
    </row>
    <row r="1652" spans="1:4" x14ac:dyDescent="0.25">
      <c r="A1652" s="6">
        <v>530307</v>
      </c>
      <c r="B1652" s="7" t="s">
        <v>100</v>
      </c>
      <c r="C1652" s="8"/>
      <c r="D1652" s="8"/>
    </row>
    <row r="1653" spans="1:4" x14ac:dyDescent="0.25">
      <c r="A1653" s="6">
        <v>530308</v>
      </c>
      <c r="B1653" s="7" t="s">
        <v>101</v>
      </c>
      <c r="C1653" s="8">
        <v>557257</v>
      </c>
      <c r="D1653" s="8">
        <v>701717</v>
      </c>
    </row>
    <row r="1654" spans="1:4" x14ac:dyDescent="0.25">
      <c r="A1654" s="6">
        <v>530309</v>
      </c>
      <c r="B1654" s="7" t="s">
        <v>102</v>
      </c>
      <c r="C1654" s="8">
        <v>63096</v>
      </c>
      <c r="D1654" s="8">
        <v>54659</v>
      </c>
    </row>
    <row r="1655" spans="1:4" x14ac:dyDescent="0.25">
      <c r="A1655" s="6">
        <v>530310</v>
      </c>
      <c r="B1655" s="7" t="s">
        <v>103</v>
      </c>
      <c r="C1655" s="8">
        <v>12402</v>
      </c>
      <c r="D1655" s="8">
        <v>45041</v>
      </c>
    </row>
    <row r="1656" spans="1:4" x14ac:dyDescent="0.25">
      <c r="A1656" s="6">
        <v>530311</v>
      </c>
      <c r="B1656" s="7" t="s">
        <v>104</v>
      </c>
      <c r="C1656" s="8">
        <v>25791</v>
      </c>
      <c r="D1656" s="8">
        <v>31162</v>
      </c>
    </row>
    <row r="1657" spans="1:4" x14ac:dyDescent="0.25">
      <c r="A1657" s="6">
        <v>530312</v>
      </c>
      <c r="B1657" s="7" t="s">
        <v>105</v>
      </c>
      <c r="C1657" s="8">
        <v>72043</v>
      </c>
      <c r="D1657" s="8">
        <v>9135</v>
      </c>
    </row>
    <row r="1658" spans="1:4" x14ac:dyDescent="0.25">
      <c r="A1658" s="6">
        <v>530313</v>
      </c>
      <c r="B1658" s="7" t="s">
        <v>106</v>
      </c>
      <c r="C1658" s="8">
        <v>27814</v>
      </c>
      <c r="D1658" s="8">
        <v>146857</v>
      </c>
    </row>
    <row r="1659" spans="1:4" x14ac:dyDescent="0.25">
      <c r="A1659" s="6">
        <v>530314</v>
      </c>
      <c r="B1659" s="7" t="s">
        <v>107</v>
      </c>
      <c r="C1659" s="8"/>
      <c r="D1659" s="8">
        <v>1739</v>
      </c>
    </row>
    <row r="1660" spans="1:4" ht="15.75" thickBot="1" x14ac:dyDescent="0.3">
      <c r="A1660" s="19">
        <v>530315</v>
      </c>
      <c r="B1660" s="20" t="s">
        <v>108</v>
      </c>
      <c r="C1660" s="21">
        <v>318235</v>
      </c>
      <c r="D1660" s="21">
        <v>462964</v>
      </c>
    </row>
    <row r="1661" spans="1:4" ht="15.75" thickBot="1" x14ac:dyDescent="0.3">
      <c r="A1661" s="9" t="s">
        <v>18</v>
      </c>
      <c r="B1661" s="10"/>
      <c r="C1661" s="11">
        <f>SUM(C1646:C1660)</f>
        <v>8219483</v>
      </c>
      <c r="D1661" s="11">
        <f>SUM(D1646:D1660)</f>
        <v>6119593</v>
      </c>
    </row>
    <row r="1662" spans="1:4" x14ac:dyDescent="0.25">
      <c r="A1662" s="12">
        <v>5304</v>
      </c>
      <c r="B1662" s="13" t="s">
        <v>418</v>
      </c>
      <c r="C1662" s="14"/>
      <c r="D1662" s="14"/>
    </row>
    <row r="1663" spans="1:4" x14ac:dyDescent="0.25">
      <c r="A1663" s="6">
        <v>530401</v>
      </c>
      <c r="B1663" s="7" t="s">
        <v>94</v>
      </c>
      <c r="C1663" s="8">
        <v>530206</v>
      </c>
      <c r="D1663" s="8">
        <v>354854</v>
      </c>
    </row>
    <row r="1664" spans="1:4" x14ac:dyDescent="0.25">
      <c r="A1664" s="6">
        <v>530402</v>
      </c>
      <c r="B1664" s="7" t="s">
        <v>95</v>
      </c>
      <c r="C1664" s="8">
        <v>358920</v>
      </c>
      <c r="D1664" s="8">
        <v>240700</v>
      </c>
    </row>
    <row r="1665" spans="1:4" x14ac:dyDescent="0.25">
      <c r="A1665" s="6">
        <v>530403</v>
      </c>
      <c r="B1665" s="7" t="s">
        <v>96</v>
      </c>
      <c r="C1665" s="8"/>
      <c r="D1665" s="8"/>
    </row>
    <row r="1666" spans="1:4" x14ac:dyDescent="0.25">
      <c r="A1666" s="6">
        <v>530404</v>
      </c>
      <c r="B1666" s="7" t="s">
        <v>97</v>
      </c>
      <c r="C1666" s="8">
        <v>49956</v>
      </c>
      <c r="D1666" s="8">
        <v>45</v>
      </c>
    </row>
    <row r="1667" spans="1:4" x14ac:dyDescent="0.25">
      <c r="A1667" s="6">
        <v>530405</v>
      </c>
      <c r="B1667" s="7" t="s">
        <v>98</v>
      </c>
      <c r="C1667" s="8"/>
      <c r="D1667" s="8"/>
    </row>
    <row r="1668" spans="1:4" x14ac:dyDescent="0.25">
      <c r="A1668" s="6">
        <v>530406</v>
      </c>
      <c r="B1668" s="7" t="s">
        <v>99</v>
      </c>
      <c r="C1668" s="8">
        <v>-2417</v>
      </c>
      <c r="D1668" s="8">
        <v>-68586</v>
      </c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>
        <v>27352</v>
      </c>
      <c r="D1670" s="8">
        <v>-13159</v>
      </c>
    </row>
    <row r="1671" spans="1:4" x14ac:dyDescent="0.25">
      <c r="A1671" s="6">
        <v>530409</v>
      </c>
      <c r="B1671" s="7" t="s">
        <v>102</v>
      </c>
      <c r="C1671" s="8">
        <v>180297</v>
      </c>
      <c r="D1671" s="8">
        <v>84640</v>
      </c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/>
      <c r="D1673" s="8"/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21"/>
      <c r="D1677" s="21">
        <v>-549</v>
      </c>
    </row>
    <row r="1678" spans="1:4" ht="15.75" thickBot="1" x14ac:dyDescent="0.3">
      <c r="A1678" s="9" t="s">
        <v>18</v>
      </c>
      <c r="B1678" s="10"/>
      <c r="C1678" s="11">
        <f>SUM(C1663:C1677)</f>
        <v>1144314</v>
      </c>
      <c r="D1678" s="11">
        <f>SUM(D1663:D1677)</f>
        <v>597945</v>
      </c>
    </row>
    <row r="1679" spans="1:4" x14ac:dyDescent="0.25">
      <c r="A1679" s="12">
        <v>5305</v>
      </c>
      <c r="B1679" s="13" t="s">
        <v>419</v>
      </c>
      <c r="C1679" s="14"/>
      <c r="D1679" s="14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21"/>
      <c r="D1694" s="21"/>
    </row>
    <row r="1695" spans="1:4" ht="15.75" thickBot="1" x14ac:dyDescent="0.3">
      <c r="A1695" s="9" t="s">
        <v>18</v>
      </c>
      <c r="B1695" s="10"/>
      <c r="C1695" s="11">
        <f>SUM(C1680:C1694)</f>
        <v>0</v>
      </c>
      <c r="D1695" s="11">
        <f>SUM(D1680:D1694)</f>
        <v>0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>
        <v>4254821</v>
      </c>
      <c r="D1697" s="8">
        <v>2883954</v>
      </c>
    </row>
    <row r="1698" spans="1:4" x14ac:dyDescent="0.25">
      <c r="A1698" s="6">
        <v>530602</v>
      </c>
      <c r="B1698" s="7" t="s">
        <v>95</v>
      </c>
      <c r="C1698" s="8">
        <v>4247631</v>
      </c>
      <c r="D1698" s="8">
        <v>2879644</v>
      </c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/>
      <c r="D1701" s="8"/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>
        <v>1632272</v>
      </c>
      <c r="D1705" s="8">
        <v>867996</v>
      </c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21"/>
      <c r="D1711" s="21"/>
    </row>
    <row r="1712" spans="1:4" ht="15.75" thickBot="1" x14ac:dyDescent="0.3">
      <c r="A1712" s="9" t="s">
        <v>18</v>
      </c>
      <c r="B1712" s="10"/>
      <c r="C1712" s="11">
        <f>SUM(C1697:C1711)</f>
        <v>10134724</v>
      </c>
      <c r="D1712" s="11">
        <f>SUM(D1697:D1711)</f>
        <v>6631594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>
        <v>672814</v>
      </c>
      <c r="D1714" s="8">
        <v>723841</v>
      </c>
    </row>
    <row r="1715" spans="1:4" x14ac:dyDescent="0.25">
      <c r="A1715" s="6">
        <v>530702</v>
      </c>
      <c r="B1715" s="7" t="s">
        <v>95</v>
      </c>
      <c r="C1715" s="8">
        <v>672814</v>
      </c>
      <c r="D1715" s="8">
        <v>723842</v>
      </c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>
        <v>-40070</v>
      </c>
      <c r="D1719" s="8">
        <v>43880</v>
      </c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>
        <v>292880</v>
      </c>
      <c r="D1721" s="8">
        <v>-130595</v>
      </c>
    </row>
    <row r="1722" spans="1:4" x14ac:dyDescent="0.25">
      <c r="A1722" s="6">
        <v>530709</v>
      </c>
      <c r="B1722" s="7" t="s">
        <v>102</v>
      </c>
      <c r="C1722" s="8">
        <v>115959</v>
      </c>
      <c r="D1722" s="8">
        <v>425474</v>
      </c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/>
      <c r="D1724" s="8"/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21"/>
      <c r="D1728" s="21"/>
    </row>
    <row r="1729" spans="1:4" ht="15.75" thickBot="1" x14ac:dyDescent="0.3">
      <c r="A1729" s="9" t="s">
        <v>18</v>
      </c>
      <c r="B1729" s="10"/>
      <c r="C1729" s="11">
        <f>SUM(C1714:C1728)</f>
        <v>1714397</v>
      </c>
      <c r="D1729" s="11">
        <f>SUM(D1714:D1728)</f>
        <v>1786442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>
        <v>187519</v>
      </c>
      <c r="D1731" s="8"/>
    </row>
    <row r="1732" spans="1:4" x14ac:dyDescent="0.25">
      <c r="A1732" s="6">
        <v>530802</v>
      </c>
      <c r="B1732" s="7" t="s">
        <v>95</v>
      </c>
      <c r="C1732" s="8">
        <v>187519</v>
      </c>
      <c r="D1732" s="8"/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/>
      <c r="D1734" s="8">
        <v>1115897</v>
      </c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/>
      <c r="D1736" s="8">
        <v>-513605</v>
      </c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/>
      <c r="D1738" s="8">
        <v>-39038</v>
      </c>
    </row>
    <row r="1739" spans="1:4" x14ac:dyDescent="0.25">
      <c r="A1739" s="6">
        <v>530809</v>
      </c>
      <c r="B1739" s="7" t="s">
        <v>102</v>
      </c>
      <c r="C1739" s="8"/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21"/>
      <c r="D1745" s="21">
        <v>-13727</v>
      </c>
    </row>
    <row r="1746" spans="1:4" ht="15.75" thickBot="1" x14ac:dyDescent="0.3">
      <c r="A1746" s="9" t="s">
        <v>18</v>
      </c>
      <c r="B1746" s="10"/>
      <c r="C1746" s="11">
        <f>SUM(C1731:C1745)</f>
        <v>375038</v>
      </c>
      <c r="D1746" s="11">
        <f>SUM(D1731:D1745)</f>
        <v>549527</v>
      </c>
    </row>
    <row r="1747" spans="1:4" x14ac:dyDescent="0.25">
      <c r="A1747" s="12">
        <v>5309</v>
      </c>
      <c r="B1747" s="13" t="s">
        <v>420</v>
      </c>
      <c r="C1747" s="14"/>
      <c r="D1747" s="14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21"/>
      <c r="D1762" s="21"/>
    </row>
    <row r="1763" spans="1:4" ht="15.75" thickBot="1" x14ac:dyDescent="0.3">
      <c r="A1763" s="9" t="s">
        <v>18</v>
      </c>
      <c r="B1763" s="10"/>
      <c r="C1763" s="11">
        <f>SUM(C1748:C1762)</f>
        <v>0</v>
      </c>
      <c r="D1763" s="11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>
        <v>296242</v>
      </c>
      <c r="D1765" s="8">
        <v>713140</v>
      </c>
    </row>
    <row r="1766" spans="1:4" x14ac:dyDescent="0.25">
      <c r="A1766" s="6">
        <v>531002</v>
      </c>
      <c r="B1766" s="7" t="s">
        <v>95</v>
      </c>
      <c r="C1766" s="8">
        <v>296242</v>
      </c>
      <c r="D1766" s="8">
        <v>430267</v>
      </c>
    </row>
    <row r="1767" spans="1:4" x14ac:dyDescent="0.25">
      <c r="A1767" s="6">
        <v>531003</v>
      </c>
      <c r="B1767" s="7" t="s">
        <v>96</v>
      </c>
      <c r="C1767" s="8">
        <v>199517</v>
      </c>
      <c r="D1767" s="8">
        <v>188688</v>
      </c>
    </row>
    <row r="1768" spans="1:4" x14ac:dyDescent="0.25">
      <c r="A1768" s="6">
        <v>531004</v>
      </c>
      <c r="B1768" s="7" t="s">
        <v>97</v>
      </c>
      <c r="C1768" s="8">
        <v>348991</v>
      </c>
      <c r="D1768" s="8">
        <v>188688</v>
      </c>
    </row>
    <row r="1769" spans="1:4" x14ac:dyDescent="0.25">
      <c r="A1769" s="6">
        <v>531005</v>
      </c>
      <c r="B1769" s="7" t="s">
        <v>98</v>
      </c>
      <c r="C1769" s="8">
        <v>499467</v>
      </c>
      <c r="D1769" s="8">
        <v>188688</v>
      </c>
    </row>
    <row r="1770" spans="1:4" x14ac:dyDescent="0.25">
      <c r="A1770" s="6">
        <v>531006</v>
      </c>
      <c r="B1770" s="7" t="s">
        <v>99</v>
      </c>
      <c r="C1770" s="8">
        <v>348991</v>
      </c>
      <c r="D1770" s="8">
        <v>190318</v>
      </c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>
        <v>496113</v>
      </c>
      <c r="D1772" s="8">
        <v>630051</v>
      </c>
    </row>
    <row r="1773" spans="1:4" x14ac:dyDescent="0.25">
      <c r="A1773" s="6">
        <v>531009</v>
      </c>
      <c r="B1773" s="7" t="s">
        <v>102</v>
      </c>
      <c r="C1773" s="8">
        <v>150477</v>
      </c>
      <c r="D1773" s="8">
        <v>227264</v>
      </c>
    </row>
    <row r="1774" spans="1:4" x14ac:dyDescent="0.25">
      <c r="A1774" s="6">
        <v>531010</v>
      </c>
      <c r="B1774" s="7" t="s">
        <v>103</v>
      </c>
      <c r="C1774" s="8">
        <v>548508</v>
      </c>
      <c r="D1774" s="8">
        <v>335809</v>
      </c>
    </row>
    <row r="1775" spans="1:4" x14ac:dyDescent="0.25">
      <c r="A1775" s="6">
        <v>531011</v>
      </c>
      <c r="B1775" s="7" t="s">
        <v>104</v>
      </c>
      <c r="C1775" s="8">
        <v>398031</v>
      </c>
      <c r="D1775" s="8">
        <v>335809</v>
      </c>
    </row>
    <row r="1776" spans="1:4" x14ac:dyDescent="0.25">
      <c r="A1776" s="6">
        <v>531012</v>
      </c>
      <c r="B1776" s="7" t="s">
        <v>105</v>
      </c>
      <c r="C1776" s="8"/>
      <c r="D1776" s="8">
        <v>41566</v>
      </c>
    </row>
    <row r="1777" spans="1:4" x14ac:dyDescent="0.25">
      <c r="A1777" s="6">
        <v>531013</v>
      </c>
      <c r="B1777" s="7" t="s">
        <v>106</v>
      </c>
      <c r="C1777" s="8"/>
      <c r="D1777" s="8">
        <v>41566</v>
      </c>
    </row>
    <row r="1778" spans="1:4" x14ac:dyDescent="0.25">
      <c r="A1778" s="6">
        <v>531014</v>
      </c>
      <c r="B1778" s="7" t="s">
        <v>107</v>
      </c>
      <c r="C1778" s="8"/>
      <c r="D1778" s="8">
        <v>41566</v>
      </c>
    </row>
    <row r="1779" spans="1:4" ht="15.75" thickBot="1" x14ac:dyDescent="0.3">
      <c r="A1779" s="19">
        <v>531015</v>
      </c>
      <c r="B1779" s="20" t="s">
        <v>108</v>
      </c>
      <c r="C1779" s="21"/>
      <c r="D1779" s="21">
        <v>41566</v>
      </c>
    </row>
    <row r="1780" spans="1:4" ht="15.75" thickBot="1" x14ac:dyDescent="0.3">
      <c r="A1780" s="9" t="s">
        <v>18</v>
      </c>
      <c r="B1780" s="10"/>
      <c r="C1780" s="11">
        <f>SUM(C1765:C1779)</f>
        <v>3582579</v>
      </c>
      <c r="D1780" s="11">
        <f>SUM(D1765:D1779)</f>
        <v>3594986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>
        <v>2449360</v>
      </c>
      <c r="D1782" s="8">
        <v>1670224</v>
      </c>
    </row>
    <row r="1783" spans="1:4" x14ac:dyDescent="0.25">
      <c r="A1783" s="6">
        <v>531102</v>
      </c>
      <c r="B1783" s="7" t="s">
        <v>95</v>
      </c>
      <c r="C1783" s="8">
        <v>2485360</v>
      </c>
      <c r="D1783" s="8">
        <v>1670224</v>
      </c>
    </row>
    <row r="1784" spans="1:4" x14ac:dyDescent="0.25">
      <c r="A1784" s="6">
        <v>531103</v>
      </c>
      <c r="B1784" s="7" t="s">
        <v>96</v>
      </c>
      <c r="C1784" s="8">
        <v>900568</v>
      </c>
      <c r="D1784" s="8">
        <v>517117</v>
      </c>
    </row>
    <row r="1785" spans="1:4" x14ac:dyDescent="0.25">
      <c r="A1785" s="6">
        <v>531104</v>
      </c>
      <c r="B1785" s="7" t="s">
        <v>97</v>
      </c>
      <c r="C1785" s="8">
        <v>-65763</v>
      </c>
      <c r="D1785" s="8">
        <v>552363</v>
      </c>
    </row>
    <row r="1786" spans="1:4" x14ac:dyDescent="0.25">
      <c r="A1786" s="6">
        <v>531105</v>
      </c>
      <c r="B1786" s="7" t="s">
        <v>98</v>
      </c>
      <c r="C1786" s="8">
        <v>87709</v>
      </c>
      <c r="D1786" s="8">
        <v>38472</v>
      </c>
    </row>
    <row r="1787" spans="1:4" x14ac:dyDescent="0.25">
      <c r="A1787" s="6">
        <v>531106</v>
      </c>
      <c r="B1787" s="7" t="s">
        <v>99</v>
      </c>
      <c r="C1787" s="8">
        <v>88802851</v>
      </c>
      <c r="D1787" s="8">
        <v>38817826</v>
      </c>
    </row>
    <row r="1788" spans="1:4" x14ac:dyDescent="0.25">
      <c r="A1788" s="6">
        <v>531107</v>
      </c>
      <c r="B1788" s="7" t="s">
        <v>100</v>
      </c>
      <c r="C1788" s="8"/>
      <c r="D1788" s="8"/>
    </row>
    <row r="1789" spans="1:4" x14ac:dyDescent="0.25">
      <c r="A1789" s="6">
        <v>531108</v>
      </c>
      <c r="B1789" s="7" t="s">
        <v>101</v>
      </c>
      <c r="C1789" s="8">
        <v>5129851</v>
      </c>
      <c r="D1789" s="8">
        <v>3046545</v>
      </c>
    </row>
    <row r="1790" spans="1:4" x14ac:dyDescent="0.25">
      <c r="A1790" s="6">
        <v>531109</v>
      </c>
      <c r="B1790" s="7" t="s">
        <v>102</v>
      </c>
      <c r="C1790" s="8">
        <v>841614</v>
      </c>
      <c r="D1790" s="8">
        <v>583503</v>
      </c>
    </row>
    <row r="1791" spans="1:4" x14ac:dyDescent="0.25">
      <c r="A1791" s="6">
        <v>531110</v>
      </c>
      <c r="B1791" s="7" t="s">
        <v>103</v>
      </c>
      <c r="C1791" s="8">
        <v>33660</v>
      </c>
      <c r="D1791" s="8">
        <v>70605</v>
      </c>
    </row>
    <row r="1792" spans="1:4" x14ac:dyDescent="0.25">
      <c r="A1792" s="6">
        <v>531111</v>
      </c>
      <c r="B1792" s="7" t="s">
        <v>104</v>
      </c>
      <c r="C1792" s="8">
        <v>256516</v>
      </c>
      <c r="D1792" s="8">
        <v>269943</v>
      </c>
    </row>
    <row r="1793" spans="1:4" x14ac:dyDescent="0.25">
      <c r="A1793" s="6">
        <v>531112</v>
      </c>
      <c r="B1793" s="7" t="s">
        <v>105</v>
      </c>
      <c r="C1793" s="8">
        <v>10792</v>
      </c>
      <c r="D1793" s="8">
        <v>282872</v>
      </c>
    </row>
    <row r="1794" spans="1:4" x14ac:dyDescent="0.25">
      <c r="A1794" s="6">
        <v>531113</v>
      </c>
      <c r="B1794" s="7" t="s">
        <v>106</v>
      </c>
      <c r="C1794" s="8">
        <v>434217</v>
      </c>
      <c r="D1794" s="8">
        <v>111255</v>
      </c>
    </row>
    <row r="1795" spans="1:4" x14ac:dyDescent="0.25">
      <c r="A1795" s="6">
        <v>531114</v>
      </c>
      <c r="B1795" s="7" t="s">
        <v>107</v>
      </c>
      <c r="C1795" s="8"/>
      <c r="D1795" s="8"/>
    </row>
    <row r="1796" spans="1:4" ht="15.75" thickBot="1" x14ac:dyDescent="0.3">
      <c r="A1796" s="19">
        <v>531115</v>
      </c>
      <c r="B1796" s="20" t="s">
        <v>108</v>
      </c>
      <c r="C1796" s="21">
        <v>7613810</v>
      </c>
      <c r="D1796" s="21">
        <v>1273766</v>
      </c>
    </row>
    <row r="1797" spans="1:4" ht="15.75" thickBot="1" x14ac:dyDescent="0.3">
      <c r="A1797" s="9" t="s">
        <v>18</v>
      </c>
      <c r="B1797" s="10"/>
      <c r="C1797" s="11">
        <f>SUM(C1782:C1796)</f>
        <v>108980545</v>
      </c>
      <c r="D1797" s="11">
        <f>SUM(D1782:D1796)</f>
        <v>48904715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>
        <v>1442273</v>
      </c>
      <c r="D1799" s="8">
        <v>1757514</v>
      </c>
    </row>
    <row r="1800" spans="1:4" x14ac:dyDescent="0.25">
      <c r="A1800" s="6">
        <v>531202</v>
      </c>
      <c r="B1800" s="7" t="s">
        <v>95</v>
      </c>
      <c r="C1800" s="8">
        <v>1442239</v>
      </c>
      <c r="D1800" s="8">
        <v>1761039</v>
      </c>
    </row>
    <row r="1801" spans="1:4" x14ac:dyDescent="0.25">
      <c r="A1801" s="6">
        <v>531203</v>
      </c>
      <c r="B1801" s="7" t="s">
        <v>96</v>
      </c>
      <c r="C1801" s="8"/>
      <c r="D1801" s="8"/>
    </row>
    <row r="1802" spans="1:4" x14ac:dyDescent="0.25">
      <c r="A1802" s="6">
        <v>531204</v>
      </c>
      <c r="B1802" s="7" t="s">
        <v>97</v>
      </c>
      <c r="C1802" s="8">
        <v>446359</v>
      </c>
      <c r="D1802" s="8">
        <v>404718</v>
      </c>
    </row>
    <row r="1803" spans="1:4" x14ac:dyDescent="0.25">
      <c r="A1803" s="6">
        <v>531205</v>
      </c>
      <c r="B1803" s="7" t="s">
        <v>98</v>
      </c>
      <c r="C1803" s="8"/>
      <c r="D1803" s="8"/>
    </row>
    <row r="1804" spans="1:4" x14ac:dyDescent="0.25">
      <c r="A1804" s="6">
        <v>531206</v>
      </c>
      <c r="B1804" s="7" t="s">
        <v>99</v>
      </c>
      <c r="C1804" s="8">
        <v>-187890</v>
      </c>
      <c r="D1804" s="8">
        <v>736788</v>
      </c>
    </row>
    <row r="1805" spans="1:4" x14ac:dyDescent="0.25">
      <c r="A1805" s="6">
        <v>531207</v>
      </c>
      <c r="B1805" s="7" t="s">
        <v>100</v>
      </c>
      <c r="C1805" s="8"/>
      <c r="D1805" s="8"/>
    </row>
    <row r="1806" spans="1:4" x14ac:dyDescent="0.25">
      <c r="A1806" s="6">
        <v>531208</v>
      </c>
      <c r="B1806" s="7" t="s">
        <v>101</v>
      </c>
      <c r="C1806" s="8">
        <v>-67853</v>
      </c>
      <c r="D1806" s="8">
        <v>697647</v>
      </c>
    </row>
    <row r="1807" spans="1:4" x14ac:dyDescent="0.25">
      <c r="A1807" s="6">
        <v>531209</v>
      </c>
      <c r="B1807" s="7" t="s">
        <v>102</v>
      </c>
      <c r="C1807" s="8">
        <v>517388</v>
      </c>
      <c r="D1807" s="8">
        <v>361257</v>
      </c>
    </row>
    <row r="1808" spans="1:4" x14ac:dyDescent="0.25">
      <c r="A1808" s="6">
        <v>531210</v>
      </c>
      <c r="B1808" s="7" t="s">
        <v>103</v>
      </c>
      <c r="C1808" s="8"/>
      <c r="D1808" s="8"/>
    </row>
    <row r="1809" spans="1:4" x14ac:dyDescent="0.25">
      <c r="A1809" s="6">
        <v>531211</v>
      </c>
      <c r="B1809" s="7" t="s">
        <v>104</v>
      </c>
      <c r="C1809" s="8"/>
      <c r="D1809" s="8"/>
    </row>
    <row r="1810" spans="1:4" x14ac:dyDescent="0.25">
      <c r="A1810" s="6">
        <v>531212</v>
      </c>
      <c r="B1810" s="7" t="s">
        <v>105</v>
      </c>
      <c r="C1810" s="8"/>
      <c r="D1810" s="8"/>
    </row>
    <row r="1811" spans="1:4" x14ac:dyDescent="0.25">
      <c r="A1811" s="6">
        <v>531213</v>
      </c>
      <c r="B1811" s="7" t="s">
        <v>106</v>
      </c>
      <c r="C1811" s="8"/>
      <c r="D1811" s="8">
        <v>19104</v>
      </c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21">
        <v>-5491</v>
      </c>
      <c r="D1813" s="21">
        <v>891406</v>
      </c>
    </row>
    <row r="1814" spans="1:4" ht="15.75" thickBot="1" x14ac:dyDescent="0.3">
      <c r="A1814" s="9" t="s">
        <v>18</v>
      </c>
      <c r="B1814" s="10"/>
      <c r="C1814" s="11">
        <f>SUM(C1799:C1813)</f>
        <v>3587025</v>
      </c>
      <c r="D1814" s="11">
        <f>SUM(D1799:D1813)</f>
        <v>6629473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>
        <v>337902</v>
      </c>
      <c r="D1816" s="8">
        <v>250000</v>
      </c>
    </row>
    <row r="1817" spans="1:4" x14ac:dyDescent="0.25">
      <c r="A1817" s="6">
        <v>531302</v>
      </c>
      <c r="B1817" s="7" t="s">
        <v>95</v>
      </c>
      <c r="C1817" s="8"/>
      <c r="D1817" s="8">
        <v>50000</v>
      </c>
    </row>
    <row r="1818" spans="1:4" x14ac:dyDescent="0.25">
      <c r="A1818" s="6">
        <v>531303</v>
      </c>
      <c r="B1818" s="7" t="s">
        <v>96</v>
      </c>
      <c r="C1818" s="8">
        <v>137084</v>
      </c>
      <c r="D1818" s="8">
        <v>104850</v>
      </c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>
        <v>69233</v>
      </c>
      <c r="D1820" s="8">
        <v>70752</v>
      </c>
    </row>
    <row r="1821" spans="1:4" x14ac:dyDescent="0.25">
      <c r="A1821" s="6">
        <v>531306</v>
      </c>
      <c r="B1821" s="7" t="s">
        <v>99</v>
      </c>
      <c r="C1821" s="8">
        <v>48940571</v>
      </c>
      <c r="D1821" s="8">
        <v>12960159</v>
      </c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>
        <v>2352054</v>
      </c>
      <c r="D1823" s="8">
        <v>3900195</v>
      </c>
    </row>
    <row r="1824" spans="1:4" x14ac:dyDescent="0.25">
      <c r="A1824" s="6">
        <v>531309</v>
      </c>
      <c r="B1824" s="7" t="s">
        <v>102</v>
      </c>
      <c r="C1824" s="8">
        <v>123751</v>
      </c>
      <c r="D1824" s="8">
        <v>33059</v>
      </c>
    </row>
    <row r="1825" spans="1:4" x14ac:dyDescent="0.25">
      <c r="A1825" s="6">
        <v>531310</v>
      </c>
      <c r="B1825" s="7" t="s">
        <v>103</v>
      </c>
      <c r="C1825" s="8"/>
      <c r="D1825" s="8">
        <v>395500</v>
      </c>
    </row>
    <row r="1826" spans="1:4" x14ac:dyDescent="0.25">
      <c r="A1826" s="6">
        <v>531311</v>
      </c>
      <c r="B1826" s="7" t="s">
        <v>104</v>
      </c>
      <c r="C1826" s="8">
        <v>296511</v>
      </c>
      <c r="D1826" s="8">
        <v>145825</v>
      </c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>
        <v>388836</v>
      </c>
      <c r="D1828" s="8">
        <v>613835</v>
      </c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21"/>
      <c r="D1830" s="21"/>
    </row>
    <row r="1831" spans="1:4" ht="15.75" thickBot="1" x14ac:dyDescent="0.3">
      <c r="A1831" s="9" t="s">
        <v>18</v>
      </c>
      <c r="B1831" s="10"/>
      <c r="C1831" s="11">
        <f>SUM(C1816:C1830)</f>
        <v>52645942</v>
      </c>
      <c r="D1831" s="11">
        <f>SUM(D1816:D1830)</f>
        <v>18524175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>
        <v>228987</v>
      </c>
      <c r="D1833" s="8">
        <v>1240835</v>
      </c>
    </row>
    <row r="1834" spans="1:4" x14ac:dyDescent="0.25">
      <c r="A1834" s="6">
        <v>531402</v>
      </c>
      <c r="B1834" s="7" t="s">
        <v>95</v>
      </c>
      <c r="C1834" s="8">
        <v>48113</v>
      </c>
      <c r="D1834" s="8"/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/>
    </row>
    <row r="1838" spans="1:4" x14ac:dyDescent="0.25">
      <c r="A1838" s="6">
        <v>531406</v>
      </c>
      <c r="B1838" s="7" t="s">
        <v>99</v>
      </c>
      <c r="C1838" s="8"/>
      <c r="D1838" s="8"/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18">
        <v>71850</v>
      </c>
      <c r="D1840" s="18">
        <v>65201</v>
      </c>
    </row>
    <row r="1841" spans="1:4" x14ac:dyDescent="0.25">
      <c r="A1841" s="6">
        <v>531409</v>
      </c>
      <c r="B1841" s="7" t="s">
        <v>102</v>
      </c>
      <c r="C1841" s="8">
        <v>23141</v>
      </c>
      <c r="D1841" s="8"/>
    </row>
    <row r="1842" spans="1:4" x14ac:dyDescent="0.25">
      <c r="A1842" s="6">
        <v>531410</v>
      </c>
      <c r="B1842" s="7" t="s">
        <v>103</v>
      </c>
      <c r="C1842" s="8"/>
      <c r="D1842" s="8">
        <v>2818</v>
      </c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21"/>
      <c r="D1847" s="21"/>
    </row>
    <row r="1848" spans="1:4" ht="15.75" thickBot="1" x14ac:dyDescent="0.3">
      <c r="A1848" s="9" t="s">
        <v>18</v>
      </c>
      <c r="B1848" s="10"/>
      <c r="C1848" s="11">
        <f>SUM(C1833:C1847)</f>
        <v>372091</v>
      </c>
      <c r="D1848" s="11">
        <f>SUM(D1833:D1847)</f>
        <v>1308854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21"/>
      <c r="D1864" s="21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>
        <v>34346766</v>
      </c>
      <c r="D1867" s="8">
        <v>33708240</v>
      </c>
    </row>
    <row r="1868" spans="1:4" x14ac:dyDescent="0.25">
      <c r="A1868" s="6">
        <v>531602</v>
      </c>
      <c r="B1868" s="7" t="s">
        <v>348</v>
      </c>
      <c r="C1868" s="8"/>
      <c r="D1868" s="8"/>
    </row>
    <row r="1869" spans="1:4" x14ac:dyDescent="0.25">
      <c r="A1869" s="6">
        <v>531603</v>
      </c>
      <c r="B1869" s="7" t="s">
        <v>349</v>
      </c>
      <c r="C1869" s="8"/>
      <c r="D1869" s="8"/>
    </row>
    <row r="1870" spans="1:4" x14ac:dyDescent="0.25">
      <c r="A1870" s="6">
        <v>531604</v>
      </c>
      <c r="B1870" s="7" t="s">
        <v>351</v>
      </c>
      <c r="C1870" s="8">
        <v>166492</v>
      </c>
      <c r="D1870" s="8">
        <v>2694500</v>
      </c>
    </row>
    <row r="1871" spans="1:4" x14ac:dyDescent="0.25">
      <c r="A1871" s="6">
        <v>531605</v>
      </c>
      <c r="B1871" s="7" t="s">
        <v>352</v>
      </c>
      <c r="C1871" s="8">
        <v>564142</v>
      </c>
      <c r="D1871" s="8">
        <v>209886</v>
      </c>
    </row>
    <row r="1872" spans="1:4" x14ac:dyDescent="0.25">
      <c r="A1872" s="6">
        <v>531606</v>
      </c>
      <c r="B1872" s="7" t="s">
        <v>353</v>
      </c>
      <c r="C1872" s="8"/>
      <c r="D1872" s="8"/>
    </row>
    <row r="1873" spans="1:4" x14ac:dyDescent="0.25">
      <c r="A1873" s="6">
        <v>531607</v>
      </c>
      <c r="B1873" s="7" t="s">
        <v>354</v>
      </c>
      <c r="C1873" s="8">
        <v>3256310</v>
      </c>
      <c r="D1873" s="8">
        <v>2844128</v>
      </c>
    </row>
    <row r="1874" spans="1:4" x14ac:dyDescent="0.25">
      <c r="A1874" s="6">
        <v>531608</v>
      </c>
      <c r="B1874" s="7" t="s">
        <v>355</v>
      </c>
      <c r="C1874" s="8">
        <v>4431196</v>
      </c>
      <c r="D1874" s="8">
        <v>2105039</v>
      </c>
    </row>
    <row r="1875" spans="1:4" x14ac:dyDescent="0.25">
      <c r="A1875" s="6">
        <v>531609</v>
      </c>
      <c r="B1875" s="7" t="s">
        <v>356</v>
      </c>
      <c r="C1875" s="8">
        <v>1815426</v>
      </c>
      <c r="D1875" s="8">
        <v>6099710</v>
      </c>
    </row>
    <row r="1876" spans="1:4" x14ac:dyDescent="0.25">
      <c r="A1876" s="6">
        <v>531610</v>
      </c>
      <c r="B1876" s="7" t="s">
        <v>357</v>
      </c>
      <c r="C1876" s="8">
        <v>193260</v>
      </c>
      <c r="D1876" s="8">
        <v>86546</v>
      </c>
    </row>
    <row r="1877" spans="1:4" x14ac:dyDescent="0.25">
      <c r="A1877" s="6">
        <v>531611</v>
      </c>
      <c r="B1877" s="7" t="s">
        <v>358</v>
      </c>
      <c r="C1877" s="8">
        <v>4831926</v>
      </c>
      <c r="D1877" s="8">
        <v>4660568</v>
      </c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>
        <v>8816451</v>
      </c>
      <c r="D1881" s="8">
        <v>9132084</v>
      </c>
    </row>
    <row r="1882" spans="1:4" x14ac:dyDescent="0.25">
      <c r="A1882" s="6">
        <v>531616</v>
      </c>
      <c r="B1882" s="7" t="s">
        <v>363</v>
      </c>
      <c r="C1882" s="8">
        <v>1010099</v>
      </c>
      <c r="D1882" s="8">
        <v>949856</v>
      </c>
    </row>
    <row r="1883" spans="1:4" x14ac:dyDescent="0.25">
      <c r="A1883" s="6">
        <v>531617</v>
      </c>
      <c r="B1883" s="7" t="s">
        <v>364</v>
      </c>
      <c r="C1883" s="8">
        <v>1194757</v>
      </c>
      <c r="D1883" s="8">
        <v>1140304</v>
      </c>
    </row>
    <row r="1884" spans="1:4" x14ac:dyDescent="0.25">
      <c r="A1884" s="6">
        <v>531618</v>
      </c>
      <c r="B1884" s="7" t="s">
        <v>365</v>
      </c>
      <c r="C1884" s="8"/>
      <c r="D1884" s="8"/>
    </row>
    <row r="1885" spans="1:4" x14ac:dyDescent="0.25">
      <c r="A1885" s="6">
        <v>531619</v>
      </c>
      <c r="B1885" s="7" t="s">
        <v>366</v>
      </c>
      <c r="C1885" s="8">
        <v>7869697</v>
      </c>
      <c r="D1885" s="8">
        <v>8078440</v>
      </c>
    </row>
    <row r="1886" spans="1:4" x14ac:dyDescent="0.25">
      <c r="A1886" s="6">
        <v>531620</v>
      </c>
      <c r="B1886" s="7" t="s">
        <v>367</v>
      </c>
      <c r="C1886" s="8">
        <v>6334701</v>
      </c>
      <c r="D1886" s="8">
        <v>5092786</v>
      </c>
    </row>
    <row r="1887" spans="1:4" x14ac:dyDescent="0.25">
      <c r="A1887" s="6">
        <v>531621</v>
      </c>
      <c r="B1887" s="7" t="s">
        <v>368</v>
      </c>
      <c r="C1887" s="8">
        <v>94594</v>
      </c>
      <c r="D1887" s="8">
        <v>131439</v>
      </c>
    </row>
    <row r="1888" spans="1:4" x14ac:dyDescent="0.25">
      <c r="A1888" s="6">
        <v>531622</v>
      </c>
      <c r="B1888" s="7" t="s">
        <v>369</v>
      </c>
      <c r="C1888" s="8">
        <v>25000</v>
      </c>
      <c r="D1888" s="8">
        <v>109000</v>
      </c>
    </row>
    <row r="1889" spans="1:4" x14ac:dyDescent="0.25">
      <c r="A1889" s="6">
        <v>531623</v>
      </c>
      <c r="B1889" s="7" t="s">
        <v>370</v>
      </c>
      <c r="C1889" s="8">
        <v>36500</v>
      </c>
      <c r="D1889" s="8">
        <v>1151303</v>
      </c>
    </row>
    <row r="1890" spans="1:4" x14ac:dyDescent="0.25">
      <c r="A1890" s="6">
        <v>531624</v>
      </c>
      <c r="B1890" s="7" t="s">
        <v>371</v>
      </c>
      <c r="C1890" s="8">
        <v>2048749</v>
      </c>
      <c r="D1890" s="8">
        <v>6700829</v>
      </c>
    </row>
    <row r="1891" spans="1:4" x14ac:dyDescent="0.25">
      <c r="A1891" s="6">
        <v>531625</v>
      </c>
      <c r="B1891" s="7" t="s">
        <v>372</v>
      </c>
      <c r="C1891" s="8">
        <v>891603</v>
      </c>
      <c r="D1891" s="8">
        <v>640452</v>
      </c>
    </row>
    <row r="1892" spans="1:4" x14ac:dyDescent="0.25">
      <c r="A1892" s="6">
        <v>531626</v>
      </c>
      <c r="B1892" s="7" t="s">
        <v>373</v>
      </c>
      <c r="C1892" s="8">
        <v>653603</v>
      </c>
      <c r="D1892" s="8">
        <v>588392</v>
      </c>
    </row>
    <row r="1893" spans="1:4" x14ac:dyDescent="0.25">
      <c r="A1893" s="6">
        <v>531627</v>
      </c>
      <c r="B1893" s="7" t="s">
        <v>374</v>
      </c>
      <c r="C1893" s="8">
        <v>194319</v>
      </c>
      <c r="D1893" s="8">
        <v>570997</v>
      </c>
    </row>
    <row r="1894" spans="1:4" x14ac:dyDescent="0.25">
      <c r="A1894" s="6">
        <v>531628</v>
      </c>
      <c r="B1894" s="7" t="s">
        <v>375</v>
      </c>
      <c r="C1894" s="8"/>
      <c r="D1894" s="8"/>
    </row>
    <row r="1895" spans="1:4" x14ac:dyDescent="0.25">
      <c r="A1895" s="6">
        <v>531629</v>
      </c>
      <c r="B1895" s="7" t="s">
        <v>376</v>
      </c>
      <c r="C1895" s="8"/>
      <c r="D1895" s="8"/>
    </row>
    <row r="1896" spans="1:4" x14ac:dyDescent="0.25">
      <c r="A1896" s="6">
        <v>531630</v>
      </c>
      <c r="B1896" s="7" t="s">
        <v>377</v>
      </c>
      <c r="C1896" s="8">
        <v>3152139</v>
      </c>
      <c r="D1896" s="8">
        <v>828975</v>
      </c>
    </row>
    <row r="1897" spans="1:4" x14ac:dyDescent="0.25">
      <c r="A1897" s="6">
        <v>531631</v>
      </c>
      <c r="B1897" s="7" t="s">
        <v>378</v>
      </c>
      <c r="C1897" s="8"/>
      <c r="D1897" s="8"/>
    </row>
    <row r="1898" spans="1:4" x14ac:dyDescent="0.25">
      <c r="A1898" s="6">
        <v>531632</v>
      </c>
      <c r="B1898" s="7" t="s">
        <v>379</v>
      </c>
      <c r="C1898" s="8"/>
      <c r="D1898" s="8"/>
    </row>
    <row r="1899" spans="1:4" x14ac:dyDescent="0.25">
      <c r="A1899" s="6">
        <v>531633</v>
      </c>
      <c r="B1899" s="7" t="s">
        <v>380</v>
      </c>
      <c r="C1899" s="8">
        <v>1139605</v>
      </c>
      <c r="D1899" s="8">
        <v>954086</v>
      </c>
    </row>
    <row r="1900" spans="1:4" x14ac:dyDescent="0.25">
      <c r="A1900" s="6">
        <v>531634</v>
      </c>
      <c r="B1900" s="7" t="s">
        <v>381</v>
      </c>
      <c r="C1900" s="8">
        <v>19375</v>
      </c>
      <c r="D1900" s="8">
        <v>101750</v>
      </c>
    </row>
    <row r="1901" spans="1:4" x14ac:dyDescent="0.25">
      <c r="A1901" s="6">
        <v>531635</v>
      </c>
      <c r="B1901" s="7" t="s">
        <v>382</v>
      </c>
      <c r="C1901" s="8">
        <v>97261</v>
      </c>
      <c r="D1901" s="8">
        <v>4082</v>
      </c>
    </row>
    <row r="1902" spans="1:4" x14ac:dyDescent="0.25">
      <c r="A1902" s="6">
        <v>531636</v>
      </c>
      <c r="B1902" s="7" t="s">
        <v>383</v>
      </c>
      <c r="C1902" s="8"/>
      <c r="D1902" s="8">
        <v>24000</v>
      </c>
    </row>
    <row r="1903" spans="1:4" x14ac:dyDescent="0.25">
      <c r="A1903" s="6">
        <v>531637</v>
      </c>
      <c r="B1903" s="7" t="s">
        <v>384</v>
      </c>
      <c r="C1903" s="8">
        <v>15750</v>
      </c>
      <c r="D1903" s="8"/>
    </row>
    <row r="1904" spans="1:4" x14ac:dyDescent="0.25">
      <c r="A1904" s="6">
        <v>531638</v>
      </c>
      <c r="B1904" s="7" t="s">
        <v>413</v>
      </c>
      <c r="C1904" s="8">
        <v>1922697</v>
      </c>
      <c r="D1904" s="8">
        <v>948413</v>
      </c>
    </row>
    <row r="1905" spans="1:4" x14ac:dyDescent="0.25">
      <c r="A1905" s="6">
        <v>531639</v>
      </c>
      <c r="B1905" s="7" t="s">
        <v>386</v>
      </c>
      <c r="C1905" s="8">
        <v>670382</v>
      </c>
      <c r="D1905" s="8">
        <v>895791</v>
      </c>
    </row>
    <row r="1906" spans="1:4" x14ac:dyDescent="0.25">
      <c r="A1906" s="6">
        <v>531640</v>
      </c>
      <c r="B1906" s="7" t="s">
        <v>387</v>
      </c>
      <c r="C1906" s="8">
        <v>772160</v>
      </c>
      <c r="D1906" s="8">
        <v>1155306</v>
      </c>
    </row>
    <row r="1907" spans="1:4" x14ac:dyDescent="0.25">
      <c r="A1907" s="6">
        <v>531641</v>
      </c>
      <c r="B1907" s="7" t="s">
        <v>388</v>
      </c>
      <c r="C1907" s="8">
        <v>739451</v>
      </c>
      <c r="D1907" s="8">
        <v>1401941</v>
      </c>
    </row>
    <row r="1908" spans="1:4" x14ac:dyDescent="0.25">
      <c r="A1908" s="6">
        <v>531642</v>
      </c>
      <c r="B1908" s="7" t="s">
        <v>167</v>
      </c>
      <c r="C1908" s="8"/>
      <c r="D1908" s="8"/>
    </row>
    <row r="1909" spans="1:4" x14ac:dyDescent="0.25">
      <c r="A1909" s="6">
        <v>531643</v>
      </c>
      <c r="B1909" s="7" t="s">
        <v>159</v>
      </c>
      <c r="C1909" s="8">
        <v>419898</v>
      </c>
      <c r="D1909" s="8">
        <v>360531</v>
      </c>
    </row>
    <row r="1910" spans="1:4" x14ac:dyDescent="0.25">
      <c r="A1910" s="6">
        <v>531644</v>
      </c>
      <c r="B1910" s="7" t="s">
        <v>169</v>
      </c>
      <c r="C1910" s="8">
        <v>2493184</v>
      </c>
      <c r="D1910" s="8">
        <v>2243603</v>
      </c>
    </row>
    <row r="1911" spans="1:4" x14ac:dyDescent="0.25">
      <c r="A1911" s="6">
        <v>531645</v>
      </c>
      <c r="B1911" s="7" t="s">
        <v>170</v>
      </c>
      <c r="C1911" s="8">
        <v>216621</v>
      </c>
      <c r="D1911" s="8">
        <v>192121</v>
      </c>
    </row>
    <row r="1912" spans="1:4" x14ac:dyDescent="0.25">
      <c r="A1912" s="6">
        <v>531646</v>
      </c>
      <c r="B1912" s="7" t="s">
        <v>171</v>
      </c>
      <c r="C1912" s="8">
        <v>2178389</v>
      </c>
      <c r="D1912" s="8">
        <v>1764345</v>
      </c>
    </row>
    <row r="1913" spans="1:4" x14ac:dyDescent="0.25">
      <c r="A1913" s="6">
        <v>531647</v>
      </c>
      <c r="B1913" s="7" t="s">
        <v>389</v>
      </c>
      <c r="C1913" s="8">
        <v>302400</v>
      </c>
      <c r="D1913" s="8">
        <v>358400</v>
      </c>
    </row>
    <row r="1914" spans="1:4" x14ac:dyDescent="0.25">
      <c r="A1914" s="6">
        <v>531648</v>
      </c>
      <c r="B1914" s="7" t="s">
        <v>390</v>
      </c>
      <c r="C1914" s="8">
        <v>515360</v>
      </c>
      <c r="D1914" s="8">
        <v>948689</v>
      </c>
    </row>
    <row r="1915" spans="1:4" ht="15.75" thickBot="1" x14ac:dyDescent="0.3">
      <c r="A1915" s="6">
        <v>531660</v>
      </c>
      <c r="B1915" s="7" t="s">
        <v>38</v>
      </c>
      <c r="C1915" s="8">
        <v>12871720</v>
      </c>
      <c r="D1915" s="8">
        <v>10779915</v>
      </c>
    </row>
    <row r="1916" spans="1:4" x14ac:dyDescent="0.25">
      <c r="A1916" s="38" t="s">
        <v>18</v>
      </c>
      <c r="B1916" s="39"/>
      <c r="C1916" s="40">
        <f>SUM(C1867:C1915)</f>
        <v>106301983</v>
      </c>
      <c r="D1916" s="40">
        <f>SUM(D1867:D1915)</f>
        <v>109656447</v>
      </c>
    </row>
    <row r="1917" spans="1:4" x14ac:dyDescent="0.25">
      <c r="A1917" s="41">
        <v>5317</v>
      </c>
      <c r="B1917" s="42" t="s">
        <v>281</v>
      </c>
      <c r="C1917" s="43"/>
      <c r="D1917" s="43"/>
    </row>
    <row r="1918" spans="1:4" ht="15.75" thickBot="1" x14ac:dyDescent="0.3">
      <c r="A1918" s="57">
        <v>531701</v>
      </c>
      <c r="B1918" s="58" t="s">
        <v>291</v>
      </c>
      <c r="C1918" s="77">
        <v>6357</v>
      </c>
      <c r="D1918" s="77">
        <v>2863</v>
      </c>
    </row>
    <row r="1919" spans="1:4" ht="15.75" thickBot="1" x14ac:dyDescent="0.3">
      <c r="A1919" s="9" t="s">
        <v>18</v>
      </c>
      <c r="B1919" s="10"/>
      <c r="C1919" s="11">
        <f>SUM(C1918:C1918)</f>
        <v>6357</v>
      </c>
      <c r="D1919" s="11">
        <f>SUM(D1918:D1918)</f>
        <v>2863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21"/>
      <c r="D1936" s="21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21"/>
      <c r="D1953" s="21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21"/>
      <c r="D1970" s="21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21"/>
      <c r="D1987" s="21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21"/>
      <c r="D2004" s="21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21"/>
      <c r="D2021" s="21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21"/>
      <c r="D2038" s="21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21"/>
      <c r="D2055" s="21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21"/>
      <c r="D2072" s="21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21"/>
      <c r="D2089" s="21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21"/>
      <c r="D2106" s="21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21"/>
      <c r="D2123" s="21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21"/>
      <c r="D2140" s="21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21"/>
      <c r="D2157" s="21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21"/>
      <c r="D2174" s="21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21"/>
      <c r="D2191" s="21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21"/>
      <c r="D2208" s="21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21"/>
      <c r="D2225" s="21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7">
        <v>5420</v>
      </c>
      <c r="B2270" s="48" t="s">
        <v>281</v>
      </c>
      <c r="C2270" s="34"/>
      <c r="D2270" s="34"/>
    </row>
    <row r="2271" spans="1:4" ht="15.75" thickBot="1" x14ac:dyDescent="0.3">
      <c r="A2271" s="57">
        <v>542001</v>
      </c>
      <c r="B2271" s="59" t="s">
        <v>282</v>
      </c>
      <c r="C2271" s="60"/>
      <c r="D2271" s="60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/>
      <c r="D2275" s="8"/>
    </row>
    <row r="2276" spans="1:4" x14ac:dyDescent="0.25">
      <c r="A2276" s="6">
        <v>550102</v>
      </c>
      <c r="B2276" s="7" t="s">
        <v>440</v>
      </c>
      <c r="C2276" s="8">
        <v>3791074</v>
      </c>
      <c r="D2276" s="8">
        <v>2199399</v>
      </c>
    </row>
    <row r="2277" spans="1:4" x14ac:dyDescent="0.25">
      <c r="A2277" s="16">
        <v>550103</v>
      </c>
      <c r="B2277" s="17" t="s">
        <v>441</v>
      </c>
      <c r="C2277" s="18"/>
      <c r="D2277" s="18"/>
    </row>
    <row r="2278" spans="1:4" ht="15.75" thickBot="1" x14ac:dyDescent="0.3">
      <c r="A2278" s="16">
        <v>550110</v>
      </c>
      <c r="B2278" s="17" t="s">
        <v>38</v>
      </c>
      <c r="C2278" s="18">
        <v>7716</v>
      </c>
      <c r="D2278" s="18">
        <v>102412</v>
      </c>
    </row>
    <row r="2279" spans="1:4" ht="15.75" thickBot="1" x14ac:dyDescent="0.3">
      <c r="A2279" s="9" t="s">
        <v>18</v>
      </c>
      <c r="B2279" s="10"/>
      <c r="C2279" s="11">
        <f>SUM(C2275:C2278)</f>
        <v>3798790</v>
      </c>
      <c r="D2279" s="11">
        <f>SUM(D2275:D2278)</f>
        <v>2301811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18">
        <v>1902684</v>
      </c>
      <c r="D2282" s="18">
        <v>303994</v>
      </c>
    </row>
    <row r="2283" spans="1:4" x14ac:dyDescent="0.25">
      <c r="A2283" s="16">
        <v>550203</v>
      </c>
      <c r="B2283" s="17" t="s">
        <v>444</v>
      </c>
      <c r="C2283" s="18"/>
      <c r="D2283" s="18"/>
    </row>
    <row r="2284" spans="1:4" ht="15.75" thickBot="1" x14ac:dyDescent="0.3">
      <c r="A2284" s="16">
        <v>550210</v>
      </c>
      <c r="B2284" s="17" t="s">
        <v>38</v>
      </c>
      <c r="C2284" s="18"/>
      <c r="D2284" s="18"/>
    </row>
    <row r="2285" spans="1:4" ht="15.75" thickBot="1" x14ac:dyDescent="0.3">
      <c r="A2285" s="9" t="s">
        <v>18</v>
      </c>
      <c r="B2285" s="10"/>
      <c r="C2285" s="11">
        <f>SUM(C2281:C2284)</f>
        <v>1902684</v>
      </c>
      <c r="D2285" s="11">
        <f>SUM(D2281:D2284)</f>
        <v>303994</v>
      </c>
    </row>
    <row r="2286" spans="1:4" x14ac:dyDescent="0.25">
      <c r="A2286" s="61"/>
      <c r="B2286" s="50"/>
      <c r="C2286" s="62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21"/>
      <c r="D2299" s="21"/>
    </row>
    <row r="2300" spans="1:4" ht="15.75" thickBot="1" x14ac:dyDescent="0.3">
      <c r="A2300" s="9" t="s">
        <v>18</v>
      </c>
      <c r="B2300" s="55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21"/>
      <c r="D2311" s="21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21"/>
      <c r="D2323" s="21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21"/>
      <c r="D2340" s="21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21"/>
      <c r="D2357" s="21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21"/>
      <c r="D2374" s="21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63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54"/>
      <c r="B2399" s="33"/>
      <c r="C2399" s="14"/>
      <c r="D2399" s="14"/>
    </row>
    <row r="2400" spans="1:4" x14ac:dyDescent="0.25">
      <c r="A2400" s="64" t="s">
        <v>454</v>
      </c>
      <c r="B2400" s="65"/>
      <c r="C2400" s="66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467618289</v>
      </c>
      <c r="D2400" s="66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262570980</v>
      </c>
    </row>
    <row r="2401" spans="1:4" x14ac:dyDescent="0.25">
      <c r="A2401" s="67"/>
      <c r="B2401" s="7"/>
      <c r="C2401" s="68"/>
      <c r="D2401" s="68"/>
    </row>
    <row r="2402" spans="1:4" x14ac:dyDescent="0.25">
      <c r="A2402" s="64" t="s">
        <v>455</v>
      </c>
      <c r="B2402" s="65"/>
      <c r="C2402" s="66">
        <f>C1115-C2400</f>
        <v>-73530869</v>
      </c>
      <c r="D2402" s="66">
        <f>D1115-D2400</f>
        <v>-75515040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748CC6-4366-4D97-9F07-9ED191AD4DF3}">
  <dimension ref="A1:D2402"/>
  <sheetViews>
    <sheetView workbookViewId="0">
      <selection activeCell="D11" sqref="D11"/>
    </sheetView>
  </sheetViews>
  <sheetFormatPr baseColWidth="10" defaultRowHeight="15" x14ac:dyDescent="0.25"/>
  <cols>
    <col min="1" max="1" width="7.140625" style="69" customWidth="1"/>
    <col min="2" max="2" width="75.85546875" style="70" customWidth="1"/>
    <col min="3" max="4" width="16.140625" style="71" customWidth="1"/>
  </cols>
  <sheetData>
    <row r="1" spans="1:4" x14ac:dyDescent="0.25">
      <c r="A1" s="1" t="s">
        <v>0</v>
      </c>
      <c r="B1" s="1" t="s">
        <v>1</v>
      </c>
      <c r="C1" s="86">
        <v>2021</v>
      </c>
      <c r="D1" s="86">
        <v>2020</v>
      </c>
    </row>
    <row r="2" spans="1:4" x14ac:dyDescent="0.25">
      <c r="A2" s="3">
        <v>1</v>
      </c>
      <c r="B2" s="4" t="s">
        <v>2</v>
      </c>
      <c r="C2" s="73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/>
      <c r="D6" s="8"/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>
        <v>139103375.31999999</v>
      </c>
      <c r="D8" s="8">
        <v>139103375.31999999</v>
      </c>
    </row>
    <row r="9" spans="1:4" x14ac:dyDescent="0.25">
      <c r="A9" s="6">
        <v>1105</v>
      </c>
      <c r="B9" s="7" t="s">
        <v>9</v>
      </c>
      <c r="C9" s="8">
        <v>-26675611.68</v>
      </c>
      <c r="D9" s="8">
        <v>-23361390.510000002</v>
      </c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186541121.03</v>
      </c>
      <c r="D11" s="8">
        <v>187298885.40000001</v>
      </c>
    </row>
    <row r="12" spans="1:4" x14ac:dyDescent="0.25">
      <c r="A12" s="6">
        <v>1108</v>
      </c>
      <c r="B12" s="7" t="s">
        <v>12</v>
      </c>
      <c r="C12" s="8">
        <v>9301180.75</v>
      </c>
      <c r="D12" s="8">
        <v>9301180.75</v>
      </c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>
        <v>42973437.899999999</v>
      </c>
      <c r="D14" s="8">
        <v>21196342.82</v>
      </c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>
        <v>31681049.640000001</v>
      </c>
      <c r="D16" s="8">
        <v>18489150.440000001</v>
      </c>
    </row>
    <row r="17" spans="1:4" ht="15.75" thickBot="1" x14ac:dyDescent="0.3">
      <c r="A17" s="6">
        <v>1111</v>
      </c>
      <c r="B17" s="7" t="s">
        <v>17</v>
      </c>
      <c r="C17" s="8">
        <v>3089300</v>
      </c>
      <c r="D17" s="8">
        <v>3089300</v>
      </c>
    </row>
    <row r="18" spans="1:4" ht="15.75" thickBot="1" x14ac:dyDescent="0.3">
      <c r="A18" s="9" t="s">
        <v>18</v>
      </c>
      <c r="B18" s="10"/>
      <c r="C18" s="11">
        <f>SUM(C4:C17)</f>
        <v>386013852.95999992</v>
      </c>
      <c r="D18" s="11">
        <f>SUM(D4:D17)</f>
        <v>355116844.21999997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8">
        <v>543576.35</v>
      </c>
      <c r="D20" s="8">
        <v>489271.93</v>
      </c>
    </row>
    <row r="21" spans="1:4" x14ac:dyDescent="0.25">
      <c r="A21" s="6">
        <v>1202</v>
      </c>
      <c r="B21" s="7" t="s">
        <v>21</v>
      </c>
      <c r="C21" s="8">
        <v>373312</v>
      </c>
      <c r="D21" s="8">
        <v>224000</v>
      </c>
    </row>
    <row r="22" spans="1:4" x14ac:dyDescent="0.25">
      <c r="A22" s="6">
        <v>1203</v>
      </c>
      <c r="B22" s="7" t="s">
        <v>22</v>
      </c>
      <c r="C22" s="8">
        <v>6360256.1699999999</v>
      </c>
      <c r="D22" s="8">
        <v>17640847.350000001</v>
      </c>
    </row>
    <row r="23" spans="1:4" x14ac:dyDescent="0.25">
      <c r="A23" s="6">
        <v>1204</v>
      </c>
      <c r="B23" s="7" t="s">
        <v>23</v>
      </c>
      <c r="C23" s="8">
        <v>14084335.199999999</v>
      </c>
      <c r="D23" s="8">
        <v>29047536.460000001</v>
      </c>
    </row>
    <row r="24" spans="1:4" ht="15.75" thickBot="1" x14ac:dyDescent="0.3">
      <c r="A24" s="16">
        <v>1205</v>
      </c>
      <c r="B24" s="17" t="s">
        <v>24</v>
      </c>
      <c r="C24" s="18"/>
      <c r="D24" s="18"/>
    </row>
    <row r="25" spans="1:4" ht="15.75" thickBot="1" x14ac:dyDescent="0.3">
      <c r="A25" s="9" t="s">
        <v>18</v>
      </c>
      <c r="B25" s="10"/>
      <c r="C25" s="11">
        <f>SUM(C20:C24)</f>
        <v>21361479.719999999</v>
      </c>
      <c r="D25" s="11">
        <f>SUM(D20:D24)</f>
        <v>47401655.740000002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/>
      <c r="D27" s="8"/>
    </row>
    <row r="28" spans="1:4" x14ac:dyDescent="0.25">
      <c r="A28" s="6">
        <v>1302</v>
      </c>
      <c r="B28" s="7" t="s">
        <v>27</v>
      </c>
      <c r="C28" s="8">
        <v>105734731.97</v>
      </c>
      <c r="D28" s="8">
        <v>113970730.63</v>
      </c>
    </row>
    <row r="29" spans="1:4" x14ac:dyDescent="0.25">
      <c r="A29" s="6">
        <v>1303</v>
      </c>
      <c r="B29" s="7" t="s">
        <v>28</v>
      </c>
      <c r="C29" s="8"/>
      <c r="D29" s="8"/>
    </row>
    <row r="30" spans="1:4" x14ac:dyDescent="0.25">
      <c r="A30" s="6">
        <v>1304</v>
      </c>
      <c r="B30" s="7" t="s">
        <v>29</v>
      </c>
      <c r="C30" s="8">
        <v>2666566.84</v>
      </c>
      <c r="D30" s="8">
        <v>3429330.87</v>
      </c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12839545.310000001</v>
      </c>
      <c r="D32" s="8">
        <v>3186275.43</v>
      </c>
    </row>
    <row r="33" spans="1:4" x14ac:dyDescent="0.25">
      <c r="A33" s="6">
        <v>1307</v>
      </c>
      <c r="B33" s="7" t="s">
        <v>32</v>
      </c>
      <c r="C33" s="8">
        <v>17088277.390000001</v>
      </c>
      <c r="D33" s="8">
        <v>16285197.41</v>
      </c>
    </row>
    <row r="34" spans="1:4" x14ac:dyDescent="0.25">
      <c r="A34" s="6">
        <v>1308</v>
      </c>
      <c r="B34" s="7" t="s">
        <v>33</v>
      </c>
      <c r="C34" s="8">
        <v>3983027.46</v>
      </c>
      <c r="D34" s="8">
        <v>3112826.15</v>
      </c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>
        <v>22978487</v>
      </c>
      <c r="D37" s="8">
        <v>24718377.73</v>
      </c>
    </row>
    <row r="38" spans="1:4" x14ac:dyDescent="0.25">
      <c r="A38" s="16">
        <v>1312</v>
      </c>
      <c r="B38" s="17" t="s">
        <v>37</v>
      </c>
      <c r="C38" s="18"/>
      <c r="D38" s="18"/>
    </row>
    <row r="39" spans="1:4" ht="15.75" thickBot="1" x14ac:dyDescent="0.3">
      <c r="A39" s="16">
        <v>1320</v>
      </c>
      <c r="B39" s="17" t="s">
        <v>38</v>
      </c>
      <c r="C39" s="18"/>
      <c r="D39" s="18"/>
    </row>
    <row r="40" spans="1:4" ht="15.75" thickBot="1" x14ac:dyDescent="0.3">
      <c r="A40" s="9" t="s">
        <v>18</v>
      </c>
      <c r="B40" s="10"/>
      <c r="C40" s="11">
        <f>SUM(C27:C39)</f>
        <v>165290635.97</v>
      </c>
      <c r="D40" s="11">
        <f>SUM(D27:D39)</f>
        <v>164702738.22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/>
      <c r="D46" s="8"/>
    </row>
    <row r="47" spans="1:4" x14ac:dyDescent="0.25">
      <c r="A47" s="6">
        <v>1406</v>
      </c>
      <c r="B47" s="7" t="s">
        <v>45</v>
      </c>
      <c r="C47" s="8"/>
      <c r="D47" s="8"/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8"/>
    </row>
    <row r="51" spans="1:4" ht="15.75" thickBot="1" x14ac:dyDescent="0.3">
      <c r="A51" s="9" t="s">
        <v>18</v>
      </c>
      <c r="B51" s="10"/>
      <c r="C51" s="11">
        <f>SUM(C42:C50)</f>
        <v>0</v>
      </c>
      <c r="D51" s="11">
        <f>SUM(D42:D50)</f>
        <v>0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>
        <v>237900</v>
      </c>
      <c r="D53" s="8"/>
    </row>
    <row r="54" spans="1:4" x14ac:dyDescent="0.25">
      <c r="A54" s="6">
        <v>1502</v>
      </c>
      <c r="B54" s="7" t="s">
        <v>51</v>
      </c>
      <c r="C54" s="8">
        <v>1337116.5</v>
      </c>
      <c r="D54" s="8">
        <v>4330616.5</v>
      </c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49458241.82</v>
      </c>
      <c r="D57" s="8">
        <v>46853297.600000001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/>
      <c r="D59" s="8"/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16">
        <v>1510</v>
      </c>
      <c r="B61" s="17" t="s">
        <v>38</v>
      </c>
      <c r="C61" s="8"/>
      <c r="D61" s="8"/>
    </row>
    <row r="62" spans="1:4" x14ac:dyDescent="0.25">
      <c r="A62" s="38" t="s">
        <v>18</v>
      </c>
      <c r="B62" s="39"/>
      <c r="C62" s="40">
        <f>SUM(C53:C61)</f>
        <v>51033258.32</v>
      </c>
      <c r="D62" s="40">
        <f>SUM(D53:D61)</f>
        <v>51183914.100000001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6142800</v>
      </c>
      <c r="D64" s="8">
        <v>6142800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>
        <v>16700000</v>
      </c>
      <c r="D68" s="8"/>
    </row>
    <row r="69" spans="1:4" ht="15.75" thickBot="1" x14ac:dyDescent="0.3">
      <c r="A69" s="9" t="s">
        <v>18</v>
      </c>
      <c r="B69" s="10"/>
      <c r="C69" s="11">
        <f>SUM(C64:C68)</f>
        <v>22842800</v>
      </c>
      <c r="D69" s="11">
        <f>SUM(D64:D68)</f>
        <v>6142800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/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46185583.369999997</v>
      </c>
      <c r="D73" s="8">
        <v>44122578.109999999</v>
      </c>
    </row>
    <row r="74" spans="1:4" x14ac:dyDescent="0.25">
      <c r="A74" s="6">
        <v>1704</v>
      </c>
      <c r="B74" s="7" t="s">
        <v>68</v>
      </c>
      <c r="C74" s="8">
        <v>-39414834.079999998</v>
      </c>
      <c r="D74" s="8">
        <v>-35767518.420000002</v>
      </c>
    </row>
    <row r="75" spans="1:4" x14ac:dyDescent="0.25">
      <c r="A75" s="6">
        <v>1705</v>
      </c>
      <c r="B75" s="7" t="s">
        <v>69</v>
      </c>
      <c r="C75" s="8">
        <v>2002982.98</v>
      </c>
      <c r="D75" s="8">
        <v>2002982.98</v>
      </c>
    </row>
    <row r="76" spans="1:4" ht="15.75" thickBot="1" x14ac:dyDescent="0.3">
      <c r="A76" s="6">
        <v>1706</v>
      </c>
      <c r="B76" s="7" t="s">
        <v>70</v>
      </c>
      <c r="C76" s="8">
        <v>-1951018.28</v>
      </c>
      <c r="D76" s="8">
        <v>-1606553.92</v>
      </c>
    </row>
    <row r="77" spans="1:4" ht="15.75" thickBot="1" x14ac:dyDescent="0.3">
      <c r="A77" s="9" t="s">
        <v>18</v>
      </c>
      <c r="B77" s="10"/>
      <c r="C77" s="11">
        <f>SUM(C71:C76)</f>
        <v>6822713.9899999993</v>
      </c>
      <c r="D77" s="11">
        <f>SUM(D71:D76)</f>
        <v>8751488.7499999981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18"/>
      <c r="D80" s="1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/>
      <c r="D84" s="8"/>
    </row>
    <row r="85" spans="1:4" x14ac:dyDescent="0.25">
      <c r="A85" s="6">
        <v>1903</v>
      </c>
      <c r="B85" s="7" t="s">
        <v>76</v>
      </c>
      <c r="C85" s="8">
        <v>49178</v>
      </c>
      <c r="D85" s="8"/>
    </row>
    <row r="86" spans="1:4" x14ac:dyDescent="0.25">
      <c r="A86" s="6">
        <v>1904</v>
      </c>
      <c r="B86" s="7" t="s">
        <v>77</v>
      </c>
      <c r="C86" s="8">
        <v>9630186</v>
      </c>
      <c r="D86" s="8"/>
    </row>
    <row r="87" spans="1:4" x14ac:dyDescent="0.25">
      <c r="A87" s="6">
        <v>1905</v>
      </c>
      <c r="B87" s="7" t="s">
        <v>78</v>
      </c>
      <c r="C87" s="8">
        <v>13747912.710000001</v>
      </c>
      <c r="D87" s="8">
        <v>13552185.33</v>
      </c>
    </row>
    <row r="88" spans="1:4" x14ac:dyDescent="0.25">
      <c r="A88" s="6">
        <v>1906</v>
      </c>
      <c r="B88" s="7" t="s">
        <v>79</v>
      </c>
      <c r="C88" s="8">
        <v>-9632916.2300000004</v>
      </c>
      <c r="D88" s="8">
        <v>-8906740.3800000008</v>
      </c>
    </row>
    <row r="89" spans="1:4" x14ac:dyDescent="0.25">
      <c r="A89" s="6">
        <v>1907</v>
      </c>
      <c r="B89" s="7" t="s">
        <v>80</v>
      </c>
      <c r="C89" s="8">
        <v>24344796.010000002</v>
      </c>
      <c r="D89" s="8">
        <v>19228296.010000002</v>
      </c>
    </row>
    <row r="90" spans="1:4" x14ac:dyDescent="0.25">
      <c r="A90" s="6">
        <v>1908</v>
      </c>
      <c r="B90" s="7" t="s">
        <v>81</v>
      </c>
      <c r="C90" s="8">
        <v>-1080587.5</v>
      </c>
      <c r="D90" s="8">
        <v>-1080587.5</v>
      </c>
    </row>
    <row r="91" spans="1:4" ht="15.75" thickBot="1" x14ac:dyDescent="0.3">
      <c r="A91" s="6">
        <v>1910</v>
      </c>
      <c r="B91" s="7" t="s">
        <v>38</v>
      </c>
      <c r="C91" s="8"/>
      <c r="D91" s="8"/>
    </row>
    <row r="92" spans="1:4" ht="15.75" thickBot="1" x14ac:dyDescent="0.3">
      <c r="A92" s="9" t="s">
        <v>82</v>
      </c>
      <c r="B92" s="10"/>
      <c r="C92" s="11">
        <f>SUM(C83:C91)</f>
        <v>37058568.990000002</v>
      </c>
      <c r="D92" s="11">
        <f>SUM(D83:D91)</f>
        <v>22793153.460000001</v>
      </c>
    </row>
    <row r="93" spans="1:4" ht="15.75" thickBot="1" x14ac:dyDescent="0.3">
      <c r="A93" s="27"/>
      <c r="B93" s="20"/>
      <c r="C93" s="28"/>
      <c r="D93" s="28"/>
    </row>
    <row r="94" spans="1:4" ht="15.75" thickBot="1" x14ac:dyDescent="0.3">
      <c r="A94" s="29" t="s">
        <v>83</v>
      </c>
      <c r="B94" s="30"/>
      <c r="C94" s="31">
        <f>C18+C25+C40+C51+C62+C69+C77+C81+C92</f>
        <v>690423309.95000005</v>
      </c>
      <c r="D94" s="31">
        <f>D18+D25+D40+D51+D62+D69+D77+D81+D92</f>
        <v>656092594.49000001</v>
      </c>
    </row>
    <row r="95" spans="1:4" x14ac:dyDescent="0.25">
      <c r="A95" s="32"/>
      <c r="B95" s="33"/>
      <c r="C95" s="34"/>
      <c r="D95" s="34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/>
      <c r="D98" s="8"/>
    </row>
    <row r="99" spans="1:4" x14ac:dyDescent="0.25">
      <c r="A99" s="6">
        <v>2102</v>
      </c>
      <c r="B99" s="7" t="s">
        <v>87</v>
      </c>
      <c r="C99" s="8"/>
      <c r="D99" s="8"/>
    </row>
    <row r="100" spans="1:4" x14ac:dyDescent="0.25">
      <c r="A100" s="6">
        <v>2103</v>
      </c>
      <c r="B100" s="7" t="s">
        <v>88</v>
      </c>
      <c r="C100" s="8"/>
      <c r="D100" s="8"/>
    </row>
    <row r="101" spans="1:4" x14ac:dyDescent="0.25">
      <c r="A101" s="6">
        <v>2104</v>
      </c>
      <c r="B101" s="7" t="s">
        <v>89</v>
      </c>
      <c r="C101" s="8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/>
      <c r="D103" s="8"/>
    </row>
    <row r="104" spans="1:4" ht="15.75" thickBot="1" x14ac:dyDescent="0.3">
      <c r="A104" s="16">
        <v>2110</v>
      </c>
      <c r="B104" s="17" t="s">
        <v>92</v>
      </c>
      <c r="C104" s="18"/>
      <c r="D104" s="18"/>
    </row>
    <row r="105" spans="1:4" ht="15.75" thickBot="1" x14ac:dyDescent="0.3">
      <c r="A105" s="9" t="s">
        <v>18</v>
      </c>
      <c r="B105" s="10"/>
      <c r="C105" s="11">
        <f>SUM(C98:C104)</f>
        <v>0</v>
      </c>
      <c r="D105" s="11">
        <f>SUM(D98:D104)</f>
        <v>0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>
        <v>-19356.03</v>
      </c>
      <c r="D107" s="8">
        <v>392143.23</v>
      </c>
    </row>
    <row r="108" spans="1:4" x14ac:dyDescent="0.25">
      <c r="A108" s="6">
        <v>2202</v>
      </c>
      <c r="B108" s="7" t="s">
        <v>95</v>
      </c>
      <c r="C108" s="8">
        <v>7348.53</v>
      </c>
      <c r="D108" s="8">
        <v>547791.51</v>
      </c>
    </row>
    <row r="109" spans="1:4" x14ac:dyDescent="0.25">
      <c r="A109" s="6">
        <v>2203</v>
      </c>
      <c r="B109" s="35" t="s">
        <v>96</v>
      </c>
      <c r="C109" s="8"/>
      <c r="D109" s="8"/>
    </row>
    <row r="110" spans="1:4" x14ac:dyDescent="0.25">
      <c r="A110" s="6">
        <v>2204</v>
      </c>
      <c r="B110" s="7" t="s">
        <v>97</v>
      </c>
      <c r="C110" s="8">
        <v>10044.52</v>
      </c>
      <c r="D110" s="8">
        <v>128996.03</v>
      </c>
    </row>
    <row r="111" spans="1:4" x14ac:dyDescent="0.25">
      <c r="A111" s="6">
        <v>2205</v>
      </c>
      <c r="B111" s="7" t="s">
        <v>98</v>
      </c>
      <c r="C111" s="8">
        <v>967163.42</v>
      </c>
      <c r="D111" s="8">
        <v>690593.8</v>
      </c>
    </row>
    <row r="112" spans="1:4" x14ac:dyDescent="0.25">
      <c r="A112" s="6">
        <v>2206</v>
      </c>
      <c r="B112" s="7" t="s">
        <v>99</v>
      </c>
      <c r="C112" s="8">
        <v>281507530.18000001</v>
      </c>
      <c r="D112" s="8">
        <v>251179331.46000001</v>
      </c>
    </row>
    <row r="113" spans="1:4" x14ac:dyDescent="0.25">
      <c r="A113" s="6">
        <v>2207</v>
      </c>
      <c r="B113" s="7" t="s">
        <v>100</v>
      </c>
      <c r="C113" s="8"/>
      <c r="D113" s="8"/>
    </row>
    <row r="114" spans="1:4" x14ac:dyDescent="0.25">
      <c r="A114" s="6">
        <v>2208</v>
      </c>
      <c r="B114" s="7" t="s">
        <v>101</v>
      </c>
      <c r="C114" s="8">
        <v>540946.26</v>
      </c>
      <c r="D114" s="8">
        <v>1004683.9</v>
      </c>
    </row>
    <row r="115" spans="1:4" x14ac:dyDescent="0.25">
      <c r="A115" s="6">
        <v>2209</v>
      </c>
      <c r="B115" s="7" t="s">
        <v>102</v>
      </c>
      <c r="C115" s="8">
        <v>36677</v>
      </c>
      <c r="D115" s="8">
        <v>29671.18</v>
      </c>
    </row>
    <row r="116" spans="1:4" x14ac:dyDescent="0.25">
      <c r="A116" s="6">
        <v>2210</v>
      </c>
      <c r="B116" s="7" t="s">
        <v>103</v>
      </c>
      <c r="C116" s="8">
        <v>65808.52</v>
      </c>
      <c r="D116" s="8">
        <v>67654.41</v>
      </c>
    </row>
    <row r="117" spans="1:4" x14ac:dyDescent="0.25">
      <c r="A117" s="6">
        <v>2211</v>
      </c>
      <c r="B117" s="7" t="s">
        <v>104</v>
      </c>
      <c r="C117" s="8">
        <v>148133.59</v>
      </c>
      <c r="D117" s="8">
        <v>158507.68</v>
      </c>
    </row>
    <row r="118" spans="1:4" x14ac:dyDescent="0.25">
      <c r="A118" s="6">
        <v>2212</v>
      </c>
      <c r="B118" s="7" t="s">
        <v>105</v>
      </c>
      <c r="C118" s="8">
        <v>3600576.68</v>
      </c>
      <c r="D118" s="8">
        <v>1299988.25</v>
      </c>
    </row>
    <row r="119" spans="1:4" x14ac:dyDescent="0.25">
      <c r="A119" s="6">
        <v>2213</v>
      </c>
      <c r="B119" s="7" t="s">
        <v>106</v>
      </c>
      <c r="C119" s="8">
        <v>1885189.34</v>
      </c>
      <c r="D119" s="8">
        <v>1404790.2</v>
      </c>
    </row>
    <row r="120" spans="1:4" x14ac:dyDescent="0.25">
      <c r="A120" s="6">
        <v>2214</v>
      </c>
      <c r="B120" s="7" t="s">
        <v>107</v>
      </c>
      <c r="C120" s="8">
        <v>423711.95</v>
      </c>
      <c r="D120" s="8">
        <v>151655.60999999999</v>
      </c>
    </row>
    <row r="121" spans="1:4" x14ac:dyDescent="0.25">
      <c r="A121" s="6">
        <v>2215</v>
      </c>
      <c r="B121" s="7" t="s">
        <v>108</v>
      </c>
      <c r="C121" s="8">
        <v>3130162.58</v>
      </c>
      <c r="D121" s="8">
        <v>22308414.07</v>
      </c>
    </row>
    <row r="122" spans="1:4" ht="15.75" thickBot="1" x14ac:dyDescent="0.3">
      <c r="A122" s="19">
        <v>2216</v>
      </c>
      <c r="B122" s="20" t="s">
        <v>109</v>
      </c>
      <c r="C122" s="21">
        <v>788005.96</v>
      </c>
      <c r="D122" s="21">
        <v>787087.48</v>
      </c>
    </row>
    <row r="123" spans="1:4" ht="15.75" thickBot="1" x14ac:dyDescent="0.3">
      <c r="A123" s="9" t="s">
        <v>18</v>
      </c>
      <c r="B123" s="10"/>
      <c r="C123" s="11">
        <f>SUM(C107:C122)</f>
        <v>293091942.49999988</v>
      </c>
      <c r="D123" s="11">
        <f>SUM(D107:D122)</f>
        <v>280151308.81000006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/>
    </row>
    <row r="126" spans="1:4" x14ac:dyDescent="0.25">
      <c r="A126" s="6">
        <v>2302</v>
      </c>
      <c r="B126" s="7" t="s">
        <v>112</v>
      </c>
      <c r="C126" s="8"/>
      <c r="D126" s="8"/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/>
      <c r="D129" s="8"/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/>
      <c r="D136" s="8"/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38051275.280000001</v>
      </c>
      <c r="D138" s="8">
        <v>21041842.25</v>
      </c>
    </row>
    <row r="139" spans="1:4" x14ac:dyDescent="0.25">
      <c r="A139" s="6">
        <v>2314</v>
      </c>
      <c r="B139" s="7" t="s">
        <v>125</v>
      </c>
      <c r="C139" s="8"/>
      <c r="D139" s="8"/>
    </row>
    <row r="140" spans="1:4" ht="15.75" thickBot="1" x14ac:dyDescent="0.3">
      <c r="A140" s="19"/>
      <c r="B140" s="20" t="s">
        <v>126</v>
      </c>
      <c r="C140" s="21"/>
      <c r="D140" s="21"/>
    </row>
    <row r="141" spans="1:4" ht="15.75" thickBot="1" x14ac:dyDescent="0.3">
      <c r="A141" s="9" t="s">
        <v>18</v>
      </c>
      <c r="B141" s="10"/>
      <c r="C141" s="11">
        <f>SUM(C125:C140)</f>
        <v>38051275.280000001</v>
      </c>
      <c r="D141" s="11">
        <f>SUM(D125:D140)</f>
        <v>21041842.25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>
        <v>-25960</v>
      </c>
      <c r="D143" s="8">
        <v>-399.07</v>
      </c>
    </row>
    <row r="144" spans="1:4" x14ac:dyDescent="0.25">
      <c r="A144" s="6">
        <v>2402</v>
      </c>
      <c r="B144" s="7" t="s">
        <v>129</v>
      </c>
      <c r="C144" s="8"/>
      <c r="D144" s="8"/>
    </row>
    <row r="145" spans="1:4" x14ac:dyDescent="0.25">
      <c r="A145" s="6">
        <v>2403</v>
      </c>
      <c r="B145" s="7" t="s">
        <v>130</v>
      </c>
      <c r="C145" s="8"/>
      <c r="D145" s="8"/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/>
      <c r="D147" s="8">
        <v>-8700</v>
      </c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-25960</v>
      </c>
      <c r="D149" s="11">
        <f>SUM(D143:D148)</f>
        <v>-9099.07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/>
      <c r="D151" s="8"/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>
        <v>5236598.92</v>
      </c>
      <c r="D153" s="8">
        <v>10429151.76</v>
      </c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>
        <v>3075325.73</v>
      </c>
      <c r="D155" s="8">
        <v>2980846.26</v>
      </c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8311924.6500000004</v>
      </c>
      <c r="D157" s="11">
        <f>SUM(D151:D156)</f>
        <v>13409998.02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3600</v>
      </c>
      <c r="D160" s="8">
        <v>657463.77</v>
      </c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/>
      <c r="D162" s="8"/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9836015.8800000008</v>
      </c>
      <c r="D164" s="8">
        <v>7716471.71</v>
      </c>
    </row>
    <row r="165" spans="1:4" x14ac:dyDescent="0.25">
      <c r="A165" s="6">
        <v>2607</v>
      </c>
      <c r="B165" s="7" t="s">
        <v>148</v>
      </c>
      <c r="C165" s="8">
        <v>14640220</v>
      </c>
      <c r="D165" s="8">
        <v>18000000</v>
      </c>
    </row>
    <row r="166" spans="1:4" ht="15.75" thickBot="1" x14ac:dyDescent="0.3">
      <c r="A166" s="19">
        <v>2608</v>
      </c>
      <c r="B166" s="20" t="s">
        <v>149</v>
      </c>
      <c r="C166" s="21"/>
      <c r="D166" s="21">
        <v>1000000</v>
      </c>
    </row>
    <row r="167" spans="1:4" ht="15.75" thickBot="1" x14ac:dyDescent="0.3">
      <c r="A167" s="9" t="s">
        <v>18</v>
      </c>
      <c r="B167" s="10"/>
      <c r="C167" s="11">
        <f>SUM(C159:C166)</f>
        <v>24479835.880000003</v>
      </c>
      <c r="D167" s="11">
        <f>SUM(D159:D166)</f>
        <v>27373935.48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13128313.15</v>
      </c>
      <c r="D169" s="8">
        <v>12577716.960000001</v>
      </c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>
        <v>123761.85</v>
      </c>
      <c r="D172" s="8">
        <v>15129851.18</v>
      </c>
    </row>
    <row r="173" spans="1:4" x14ac:dyDescent="0.25">
      <c r="A173" s="6">
        <v>2705</v>
      </c>
      <c r="B173" s="7" t="s">
        <v>155</v>
      </c>
      <c r="C173" s="8">
        <v>420802.51</v>
      </c>
      <c r="D173" s="8">
        <v>685593.34</v>
      </c>
    </row>
    <row r="174" spans="1:4" x14ac:dyDescent="0.25">
      <c r="A174" s="6">
        <v>2706</v>
      </c>
      <c r="B174" s="7" t="s">
        <v>156</v>
      </c>
      <c r="C174" s="8">
        <v>341936.27</v>
      </c>
      <c r="D174" s="8">
        <v>289611.02</v>
      </c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/>
      <c r="D176" s="8"/>
    </row>
    <row r="177" spans="1:4" x14ac:dyDescent="0.25">
      <c r="A177" s="6">
        <v>2709</v>
      </c>
      <c r="B177" s="7" t="s">
        <v>159</v>
      </c>
      <c r="C177" s="8">
        <v>425.54</v>
      </c>
      <c r="D177" s="8"/>
    </row>
    <row r="178" spans="1:4" x14ac:dyDescent="0.25">
      <c r="A178" s="6">
        <v>2710</v>
      </c>
      <c r="B178" s="7" t="s">
        <v>160</v>
      </c>
      <c r="C178" s="8"/>
      <c r="D178" s="8"/>
    </row>
    <row r="179" spans="1:4" x14ac:dyDescent="0.25">
      <c r="A179" s="6">
        <v>2711</v>
      </c>
      <c r="B179" s="7" t="s">
        <v>161</v>
      </c>
      <c r="C179" s="8">
        <v>3474.03</v>
      </c>
      <c r="D179" s="8"/>
    </row>
    <row r="180" spans="1:4" x14ac:dyDescent="0.25">
      <c r="A180" s="6">
        <v>2712</v>
      </c>
      <c r="B180" s="7" t="s">
        <v>162</v>
      </c>
      <c r="C180" s="8"/>
      <c r="D180" s="8"/>
    </row>
    <row r="181" spans="1:4" x14ac:dyDescent="0.25">
      <c r="A181" s="6">
        <v>2713</v>
      </c>
      <c r="B181" s="7" t="s">
        <v>163</v>
      </c>
      <c r="C181" s="8">
        <v>177901.86</v>
      </c>
      <c r="D181" s="8">
        <v>208793.79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/>
      <c r="D183" s="8"/>
    </row>
    <row r="184" spans="1:4" x14ac:dyDescent="0.25">
      <c r="A184" s="6">
        <v>2716</v>
      </c>
      <c r="B184" s="7" t="s">
        <v>166</v>
      </c>
      <c r="C184" s="8">
        <v>13466038.289999999</v>
      </c>
      <c r="D184" s="8">
        <v>11696431.82</v>
      </c>
    </row>
    <row r="185" spans="1:4" x14ac:dyDescent="0.25">
      <c r="A185" s="6">
        <v>2717</v>
      </c>
      <c r="B185" s="7" t="s">
        <v>167</v>
      </c>
      <c r="C185" s="8"/>
      <c r="D185" s="8"/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>
        <v>298222.2</v>
      </c>
      <c r="D187" s="8">
        <v>252483.46</v>
      </c>
    </row>
    <row r="188" spans="1:4" x14ac:dyDescent="0.25">
      <c r="A188" s="16">
        <v>2720</v>
      </c>
      <c r="B188" s="17" t="s">
        <v>170</v>
      </c>
      <c r="C188" s="18"/>
      <c r="D188" s="18"/>
    </row>
    <row r="189" spans="1:4" x14ac:dyDescent="0.25">
      <c r="A189" s="16">
        <v>2721</v>
      </c>
      <c r="B189" s="17" t="s">
        <v>171</v>
      </c>
      <c r="C189" s="18">
        <v>328658.99</v>
      </c>
      <c r="D189" s="18">
        <v>288310.69</v>
      </c>
    </row>
    <row r="190" spans="1:4" x14ac:dyDescent="0.25">
      <c r="A190" s="16">
        <v>2722</v>
      </c>
      <c r="B190" s="17" t="s">
        <v>172</v>
      </c>
      <c r="C190" s="18"/>
      <c r="D190" s="18"/>
    </row>
    <row r="191" spans="1:4" ht="15.75" thickBot="1" x14ac:dyDescent="0.3">
      <c r="A191" s="16">
        <v>2730</v>
      </c>
      <c r="B191" s="17" t="s">
        <v>173</v>
      </c>
      <c r="C191" s="18">
        <v>2080460</v>
      </c>
      <c r="D191" s="18">
        <v>70888.22</v>
      </c>
    </row>
    <row r="192" spans="1:4" ht="15.75" thickBot="1" x14ac:dyDescent="0.3">
      <c r="A192" s="9" t="s">
        <v>18</v>
      </c>
      <c r="B192" s="10"/>
      <c r="C192" s="11">
        <f>SUM(C169:C191)</f>
        <v>30369994.689999994</v>
      </c>
      <c r="D192" s="11">
        <f>SUM(D169:D191)</f>
        <v>41199680.479999997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/>
      <c r="D195" s="8"/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18"/>
      <c r="D199" s="18"/>
    </row>
    <row r="200" spans="1:4" ht="15.75" thickBot="1" x14ac:dyDescent="0.3">
      <c r="A200" s="9" t="s">
        <v>18</v>
      </c>
      <c r="B200" s="10"/>
      <c r="C200" s="11">
        <f>SUM(C194:C199)</f>
        <v>0</v>
      </c>
      <c r="D200" s="11">
        <f>SUM(D194:D199)</f>
        <v>0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14584100.960000001</v>
      </c>
      <c r="D202" s="8">
        <v>15720100.779999999</v>
      </c>
    </row>
    <row r="203" spans="1:4" x14ac:dyDescent="0.25">
      <c r="A203" s="6">
        <v>2902</v>
      </c>
      <c r="B203" s="7" t="s">
        <v>182</v>
      </c>
      <c r="C203" s="8">
        <v>2624981.9500000002</v>
      </c>
      <c r="D203" s="8">
        <v>2733107.57</v>
      </c>
    </row>
    <row r="204" spans="1:4" x14ac:dyDescent="0.25">
      <c r="A204" s="6">
        <v>2903</v>
      </c>
      <c r="B204" s="7" t="s">
        <v>183</v>
      </c>
      <c r="C204" s="8"/>
      <c r="D204" s="8"/>
    </row>
    <row r="205" spans="1:4" x14ac:dyDescent="0.25">
      <c r="A205" s="6">
        <v>2904</v>
      </c>
      <c r="B205" s="7" t="s">
        <v>184</v>
      </c>
      <c r="C205" s="8"/>
      <c r="D205" s="8"/>
    </row>
    <row r="206" spans="1:4" ht="15.75" thickBot="1" x14ac:dyDescent="0.3">
      <c r="A206" s="16">
        <v>2910</v>
      </c>
      <c r="B206" s="17" t="s">
        <v>38</v>
      </c>
      <c r="C206" s="18"/>
      <c r="D206" s="18"/>
    </row>
    <row r="207" spans="1:4" ht="15.75" thickBot="1" x14ac:dyDescent="0.3">
      <c r="A207" s="9" t="s">
        <v>18</v>
      </c>
      <c r="B207" s="10"/>
      <c r="C207" s="11">
        <f>SUM(C202:C206)</f>
        <v>17209082.91</v>
      </c>
      <c r="D207" s="11">
        <f>SUM(D202:D206)</f>
        <v>18453208.349999998</v>
      </c>
    </row>
    <row r="208" spans="1:4" ht="15.75" thickBot="1" x14ac:dyDescent="0.3">
      <c r="A208" s="27"/>
      <c r="B208" s="20"/>
      <c r="C208" s="28"/>
      <c r="D208" s="28"/>
    </row>
    <row r="209" spans="1:4" ht="15.75" thickBot="1" x14ac:dyDescent="0.3">
      <c r="A209" s="29" t="s">
        <v>185</v>
      </c>
      <c r="B209" s="30"/>
      <c r="C209" s="31">
        <f>C105+C123+C141+C149+C157+C167+C192+C200+C207</f>
        <v>411488095.90999985</v>
      </c>
      <c r="D209" s="31">
        <f>D105+D123+D141+D149+D157+D167+D192+D200+D207</f>
        <v>401620874.32000011</v>
      </c>
    </row>
    <row r="210" spans="1:4" x14ac:dyDescent="0.25">
      <c r="A210" s="32"/>
      <c r="B210" s="33"/>
      <c r="C210" s="36"/>
      <c r="D210" s="36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100000000</v>
      </c>
      <c r="D213" s="8">
        <v>100000000</v>
      </c>
    </row>
    <row r="214" spans="1:4" x14ac:dyDescent="0.25">
      <c r="A214" s="6">
        <v>3102</v>
      </c>
      <c r="B214" s="7" t="s">
        <v>189</v>
      </c>
      <c r="C214" s="8"/>
      <c r="D214" s="8"/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100000000</v>
      </c>
      <c r="D216" s="11">
        <f>SUM(D213:D215)</f>
        <v>100000000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21280315</v>
      </c>
      <c r="D221" s="8">
        <v>18833965.420000002</v>
      </c>
    </row>
    <row r="222" spans="1:4" x14ac:dyDescent="0.25">
      <c r="A222" s="6">
        <v>3302</v>
      </c>
      <c r="B222" s="7" t="s">
        <v>195</v>
      </c>
      <c r="C222" s="8"/>
      <c r="D222" s="8"/>
    </row>
    <row r="223" spans="1:4" x14ac:dyDescent="0.25">
      <c r="A223" s="6">
        <v>3303</v>
      </c>
      <c r="B223" s="7" t="s">
        <v>196</v>
      </c>
      <c r="C223" s="8">
        <v>96506925</v>
      </c>
      <c r="D223" s="8">
        <v>74489779.280000001</v>
      </c>
    </row>
    <row r="224" spans="1:4" ht="15.75" thickBot="1" x14ac:dyDescent="0.3">
      <c r="A224" s="6">
        <v>3304</v>
      </c>
      <c r="B224" s="7" t="s">
        <v>197</v>
      </c>
      <c r="C224" s="8">
        <v>61147973.469999999</v>
      </c>
      <c r="D224" s="8">
        <v>61147973.469999999</v>
      </c>
    </row>
    <row r="225" spans="1:4" ht="15.75" thickBot="1" x14ac:dyDescent="0.3">
      <c r="A225" s="9" t="s">
        <v>18</v>
      </c>
      <c r="B225" s="10"/>
      <c r="C225" s="11">
        <f>SUM(C221:C224)</f>
        <v>178935213.47</v>
      </c>
      <c r="D225" s="11">
        <f>SUM(D221:D224)</f>
        <v>154471718.17000002</v>
      </c>
    </row>
    <row r="226" spans="1:4" ht="15.75" thickBot="1" x14ac:dyDescent="0.3">
      <c r="A226" s="27"/>
      <c r="B226" s="20"/>
      <c r="C226" s="28"/>
      <c r="D226" s="28"/>
    </row>
    <row r="227" spans="1:4" ht="15.75" thickBot="1" x14ac:dyDescent="0.3">
      <c r="A227" s="29" t="s">
        <v>198</v>
      </c>
      <c r="B227" s="30"/>
      <c r="C227" s="31">
        <f>C216+C219+C225</f>
        <v>278935213.47000003</v>
      </c>
      <c r="D227" s="31">
        <f>D216+D219+D225</f>
        <v>254471718.17000002</v>
      </c>
    </row>
    <row r="228" spans="1:4" ht="15.75" thickBot="1" x14ac:dyDescent="0.3">
      <c r="A228" s="27"/>
      <c r="B228" s="20"/>
      <c r="C228" s="28"/>
      <c r="D228" s="28"/>
    </row>
    <row r="229" spans="1:4" ht="15.75" thickBot="1" x14ac:dyDescent="0.3">
      <c r="A229" s="29" t="s">
        <v>199</v>
      </c>
      <c r="B229" s="30"/>
      <c r="C229" s="31">
        <f>C209+C227</f>
        <v>690423309.37999988</v>
      </c>
      <c r="D229" s="31">
        <f>D209+D227</f>
        <v>656092592.49000013</v>
      </c>
    </row>
    <row r="230" spans="1:4" x14ac:dyDescent="0.25">
      <c r="A230" s="32"/>
      <c r="B230" s="33"/>
      <c r="C230" s="36"/>
      <c r="D230" s="36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/>
      <c r="D234" s="8"/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/>
      <c r="D236" s="8"/>
    </row>
    <row r="237" spans="1:4" x14ac:dyDescent="0.25">
      <c r="A237" s="6">
        <v>410104</v>
      </c>
      <c r="B237" s="7" t="s">
        <v>205</v>
      </c>
      <c r="C237" s="8"/>
      <c r="D237" s="8"/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>
        <v>41010601</v>
      </c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>
        <v>41010603</v>
      </c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/>
      <c r="D243" s="8"/>
    </row>
    <row r="244" spans="1:4" ht="15.75" thickBot="1" x14ac:dyDescent="0.3">
      <c r="A244" s="19">
        <v>410108</v>
      </c>
      <c r="B244" s="20" t="s">
        <v>210</v>
      </c>
      <c r="C244" s="21"/>
      <c r="D244" s="21"/>
    </row>
    <row r="245" spans="1:4" ht="15.75" thickBot="1" x14ac:dyDescent="0.3">
      <c r="A245" s="9" t="s">
        <v>18</v>
      </c>
      <c r="B245" s="10"/>
      <c r="C245" s="22">
        <f>SUM(C234:C244)</f>
        <v>0</v>
      </c>
      <c r="D245" s="22">
        <f>SUM(D234:D244)</f>
        <v>0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>
        <v>41020501</v>
      </c>
      <c r="B252" s="7" t="s">
        <v>207</v>
      </c>
      <c r="C252" s="8"/>
      <c r="D252" s="8"/>
    </row>
    <row r="253" spans="1:4" x14ac:dyDescent="0.25">
      <c r="A253" s="6">
        <v>41020502</v>
      </c>
      <c r="B253" s="7" t="s">
        <v>212</v>
      </c>
      <c r="C253" s="8"/>
      <c r="D253" s="8"/>
    </row>
    <row r="254" spans="1:4" x14ac:dyDescent="0.25">
      <c r="A254" s="6">
        <v>41020503</v>
      </c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21"/>
      <c r="D256" s="21"/>
    </row>
    <row r="257" spans="1:4" ht="15.75" thickBot="1" x14ac:dyDescent="0.3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18"/>
      <c r="D259" s="1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>
        <v>41030501</v>
      </c>
      <c r="B264" s="7" t="s">
        <v>207</v>
      </c>
      <c r="C264" s="8"/>
      <c r="D264" s="8"/>
    </row>
    <row r="265" spans="1:4" x14ac:dyDescent="0.25">
      <c r="A265" s="6">
        <v>41030502</v>
      </c>
      <c r="B265" s="7" t="s">
        <v>208</v>
      </c>
      <c r="C265" s="8"/>
      <c r="D265" s="8"/>
    </row>
    <row r="266" spans="1:4" x14ac:dyDescent="0.25">
      <c r="A266" s="6">
        <v>41030503</v>
      </c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21"/>
      <c r="D268" s="21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>
        <v>41040501</v>
      </c>
      <c r="B276" s="7" t="s">
        <v>207</v>
      </c>
      <c r="C276" s="8"/>
      <c r="D276" s="8"/>
    </row>
    <row r="277" spans="1:4" x14ac:dyDescent="0.25">
      <c r="A277" s="6">
        <v>41040502</v>
      </c>
      <c r="B277" s="7" t="s">
        <v>208</v>
      </c>
      <c r="C277" s="8"/>
      <c r="D277" s="8"/>
    </row>
    <row r="278" spans="1:4" x14ac:dyDescent="0.25">
      <c r="A278" s="6">
        <v>41040503</v>
      </c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21"/>
      <c r="D280" s="21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/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>
        <v>41050401</v>
      </c>
      <c r="B287" s="7" t="s">
        <v>207</v>
      </c>
      <c r="C287" s="8"/>
      <c r="D287" s="8"/>
    </row>
    <row r="288" spans="1:4" x14ac:dyDescent="0.25">
      <c r="A288" s="6">
        <v>41050402</v>
      </c>
      <c r="B288" s="7" t="s">
        <v>208</v>
      </c>
      <c r="C288" s="8"/>
      <c r="D288" s="8"/>
    </row>
    <row r="289" spans="1:4" x14ac:dyDescent="0.25">
      <c r="A289" s="6">
        <v>41050403</v>
      </c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21"/>
      <c r="D291" s="21"/>
    </row>
    <row r="292" spans="1:4" ht="15.75" thickBot="1" x14ac:dyDescent="0.3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14"/>
      <c r="D294" s="14"/>
    </row>
    <row r="295" spans="1:4" x14ac:dyDescent="0.25">
      <c r="A295" s="6">
        <v>410602</v>
      </c>
      <c r="B295" s="7" t="s">
        <v>88</v>
      </c>
      <c r="C295" s="8"/>
      <c r="D295" s="8"/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>
        <v>41060401</v>
      </c>
      <c r="B298" s="7" t="s">
        <v>207</v>
      </c>
      <c r="C298" s="8"/>
      <c r="D298" s="8"/>
    </row>
    <row r="299" spans="1:4" x14ac:dyDescent="0.25">
      <c r="A299" s="6">
        <v>41060402</v>
      </c>
      <c r="B299" s="7" t="s">
        <v>208</v>
      </c>
      <c r="C299" s="8"/>
      <c r="D299" s="8"/>
    </row>
    <row r="300" spans="1:4" x14ac:dyDescent="0.25">
      <c r="A300" s="6">
        <v>41060403</v>
      </c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/>
      <c r="D301" s="8"/>
    </row>
    <row r="302" spans="1:4" ht="15.75" thickBot="1" x14ac:dyDescent="0.3">
      <c r="A302" s="19">
        <v>410606</v>
      </c>
      <c r="B302" s="20" t="s">
        <v>210</v>
      </c>
      <c r="C302" s="21"/>
      <c r="D302" s="21"/>
    </row>
    <row r="303" spans="1:4" ht="15.75" thickBot="1" x14ac:dyDescent="0.3">
      <c r="A303" s="9" t="s">
        <v>18</v>
      </c>
      <c r="B303" s="10"/>
      <c r="C303" s="11">
        <f>SUM(C294:C302)</f>
        <v>0</v>
      </c>
      <c r="D303" s="11">
        <f>SUM(D294:D302)</f>
        <v>0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/>
      <c r="D306" s="8"/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/>
      <c r="D309" s="8"/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>
        <v>41070801</v>
      </c>
      <c r="B313" s="7" t="s">
        <v>226</v>
      </c>
      <c r="C313" s="8"/>
      <c r="D313" s="8"/>
    </row>
    <row r="314" spans="1:4" x14ac:dyDescent="0.25">
      <c r="A314" s="6">
        <v>41070802</v>
      </c>
      <c r="B314" s="7" t="s">
        <v>208</v>
      </c>
      <c r="C314" s="8"/>
      <c r="D314" s="8"/>
    </row>
    <row r="315" spans="1:4" x14ac:dyDescent="0.25">
      <c r="A315" s="6">
        <v>41070803</v>
      </c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21"/>
      <c r="D316" s="21"/>
    </row>
    <row r="317" spans="1:4" ht="15.75" thickBot="1" x14ac:dyDescent="0.3">
      <c r="A317" s="9" t="s">
        <v>18</v>
      </c>
      <c r="B317" s="10"/>
      <c r="C317" s="11">
        <f>SUM(C305:C316)</f>
        <v>0</v>
      </c>
      <c r="D317" s="11">
        <f>SUM(D305:D316)</f>
        <v>0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>
        <v>41080801</v>
      </c>
      <c r="B327" s="7" t="s">
        <v>207</v>
      </c>
      <c r="C327" s="8"/>
      <c r="D327" s="8"/>
    </row>
    <row r="328" spans="1:4" x14ac:dyDescent="0.25">
      <c r="A328" s="6">
        <v>41080802</v>
      </c>
      <c r="B328" s="7" t="s">
        <v>208</v>
      </c>
      <c r="C328" s="8"/>
      <c r="D328" s="8"/>
    </row>
    <row r="329" spans="1:4" x14ac:dyDescent="0.25">
      <c r="A329" s="6">
        <v>41080803</v>
      </c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21"/>
      <c r="D330" s="21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/>
      <c r="D333" s="8"/>
    </row>
    <row r="334" spans="1:4" x14ac:dyDescent="0.25">
      <c r="A334" s="6">
        <v>410902</v>
      </c>
      <c r="B334" s="7" t="s">
        <v>87</v>
      </c>
      <c r="C334" s="14"/>
      <c r="D334" s="14"/>
    </row>
    <row r="335" spans="1:4" x14ac:dyDescent="0.25">
      <c r="A335" s="6">
        <v>410903</v>
      </c>
      <c r="B335" s="7" t="s">
        <v>88</v>
      </c>
      <c r="C335" s="8"/>
      <c r="D335" s="8"/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74" t="s">
        <v>234</v>
      </c>
      <c r="C338" s="8"/>
      <c r="D338" s="8"/>
    </row>
    <row r="339" spans="1:4" x14ac:dyDescent="0.25">
      <c r="A339" s="6">
        <v>41090501</v>
      </c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>
        <v>41090503</v>
      </c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/>
      <c r="D342" s="8"/>
    </row>
    <row r="343" spans="1:4" ht="15.75" thickBot="1" x14ac:dyDescent="0.3">
      <c r="A343" s="19">
        <v>410907</v>
      </c>
      <c r="B343" s="20" t="s">
        <v>92</v>
      </c>
      <c r="C343" s="21"/>
      <c r="D343" s="21"/>
    </row>
    <row r="344" spans="1:4" ht="15.75" thickBot="1" x14ac:dyDescent="0.3">
      <c r="A344" s="9" t="s">
        <v>18</v>
      </c>
      <c r="B344" s="10"/>
      <c r="C344" s="75">
        <f>SUM(C333:C343)</f>
        <v>0</v>
      </c>
      <c r="D344" s="75">
        <f>SUM(D333:D343)</f>
        <v>0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/>
      <c r="D347" s="8"/>
    </row>
    <row r="348" spans="1:4" x14ac:dyDescent="0.25">
      <c r="A348" s="6">
        <v>411003</v>
      </c>
      <c r="B348" s="7" t="s">
        <v>88</v>
      </c>
      <c r="C348" s="8"/>
      <c r="D348" s="8"/>
    </row>
    <row r="349" spans="1:4" x14ac:dyDescent="0.25">
      <c r="A349" s="6">
        <v>411004</v>
      </c>
      <c r="B349" s="7" t="s">
        <v>89</v>
      </c>
      <c r="C349" s="8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>
        <v>41100501</v>
      </c>
      <c r="B351" s="7" t="s">
        <v>226</v>
      </c>
      <c r="C351" s="8"/>
      <c r="D351" s="8"/>
    </row>
    <row r="352" spans="1:4" x14ac:dyDescent="0.25">
      <c r="A352" s="6">
        <v>41100502</v>
      </c>
      <c r="B352" s="7" t="s">
        <v>208</v>
      </c>
      <c r="C352" s="8"/>
      <c r="D352" s="8"/>
    </row>
    <row r="353" spans="1:4" x14ac:dyDescent="0.25">
      <c r="A353" s="6">
        <v>41100503</v>
      </c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/>
      <c r="D354" s="8"/>
    </row>
    <row r="355" spans="1:4" ht="15.75" thickBot="1" x14ac:dyDescent="0.3">
      <c r="A355" s="19">
        <v>411007</v>
      </c>
      <c r="B355" s="20" t="s">
        <v>92</v>
      </c>
      <c r="C355" s="21"/>
      <c r="D355" s="21"/>
    </row>
    <row r="356" spans="1:4" ht="15.75" thickBot="1" x14ac:dyDescent="0.3">
      <c r="A356" s="9" t="s">
        <v>18</v>
      </c>
      <c r="B356" s="10"/>
      <c r="C356" s="11">
        <f>SUM(C346:C355)</f>
        <v>0</v>
      </c>
      <c r="D356" s="11">
        <f>SUM(D346:D355)</f>
        <v>0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/>
      <c r="D359" s="8"/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/>
      <c r="D362" s="8"/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>
        <v>41110801</v>
      </c>
      <c r="B366" s="7" t="s">
        <v>207</v>
      </c>
      <c r="C366" s="8"/>
      <c r="D366" s="8"/>
    </row>
    <row r="367" spans="1:4" x14ac:dyDescent="0.25">
      <c r="A367" s="6">
        <v>41110802</v>
      </c>
      <c r="B367" s="7" t="s">
        <v>208</v>
      </c>
      <c r="C367" s="8"/>
      <c r="D367" s="8"/>
    </row>
    <row r="368" spans="1:4" x14ac:dyDescent="0.25">
      <c r="A368" s="6">
        <v>41110803</v>
      </c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21"/>
      <c r="D371" s="21"/>
    </row>
    <row r="372" spans="1:4" ht="15.75" thickBot="1" x14ac:dyDescent="0.3">
      <c r="A372" s="9" t="s">
        <v>18</v>
      </c>
      <c r="B372" s="10"/>
      <c r="C372" s="11">
        <f>SUM(C358:C371)</f>
        <v>0</v>
      </c>
      <c r="D372" s="11">
        <f>SUM(D358:D371)</f>
        <v>0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/>
      <c r="D375" s="8"/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>
        <v>41120801</v>
      </c>
      <c r="B382" s="7" t="s">
        <v>207</v>
      </c>
      <c r="C382" s="8"/>
      <c r="D382" s="8"/>
    </row>
    <row r="383" spans="1:4" x14ac:dyDescent="0.25">
      <c r="A383" s="6">
        <v>41120802</v>
      </c>
      <c r="B383" s="7" t="s">
        <v>208</v>
      </c>
      <c r="C383" s="8"/>
      <c r="D383" s="8"/>
    </row>
    <row r="384" spans="1:4" x14ac:dyDescent="0.25">
      <c r="A384" s="6">
        <v>41120803</v>
      </c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21"/>
      <c r="D387" s="21"/>
    </row>
    <row r="388" spans="1:4" ht="15.75" thickBot="1" x14ac:dyDescent="0.3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>
        <v>42010601</v>
      </c>
      <c r="B397" s="7" t="s">
        <v>207</v>
      </c>
      <c r="C397" s="8"/>
      <c r="D397" s="8"/>
    </row>
    <row r="398" spans="1:4" x14ac:dyDescent="0.25">
      <c r="A398" s="6">
        <v>42010602</v>
      </c>
      <c r="B398" s="7" t="s">
        <v>208</v>
      </c>
      <c r="C398" s="8"/>
      <c r="D398" s="8"/>
    </row>
    <row r="399" spans="1:4" x14ac:dyDescent="0.25">
      <c r="A399" s="6">
        <v>42010603</v>
      </c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21"/>
      <c r="D401" s="21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>
        <v>42020601</v>
      </c>
      <c r="B410" s="7" t="s">
        <v>207</v>
      </c>
      <c r="C410" s="8"/>
      <c r="D410" s="8"/>
    </row>
    <row r="411" spans="1:4" x14ac:dyDescent="0.25">
      <c r="A411" s="6">
        <v>42020602</v>
      </c>
      <c r="B411" s="7" t="s">
        <v>208</v>
      </c>
      <c r="C411" s="8"/>
      <c r="D411" s="8"/>
    </row>
    <row r="412" spans="1:4" x14ac:dyDescent="0.25">
      <c r="A412" s="6">
        <v>42020603</v>
      </c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21"/>
      <c r="D414" s="21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>
        <v>42030601</v>
      </c>
      <c r="B423" s="7" t="s">
        <v>207</v>
      </c>
      <c r="C423" s="8"/>
      <c r="D423" s="8"/>
    </row>
    <row r="424" spans="1:4" x14ac:dyDescent="0.25">
      <c r="A424" s="6">
        <v>42030602</v>
      </c>
      <c r="B424" s="7" t="s">
        <v>208</v>
      </c>
      <c r="C424" s="8"/>
      <c r="D424" s="8"/>
    </row>
    <row r="425" spans="1:4" x14ac:dyDescent="0.25">
      <c r="A425" s="6">
        <v>42030603</v>
      </c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21"/>
      <c r="D427" s="21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>
        <v>42040601</v>
      </c>
      <c r="B436" s="7" t="s">
        <v>207</v>
      </c>
      <c r="C436" s="8"/>
      <c r="D436" s="8"/>
    </row>
    <row r="437" spans="1:4" x14ac:dyDescent="0.25">
      <c r="A437" s="6">
        <v>42040602</v>
      </c>
      <c r="B437" s="7" t="s">
        <v>208</v>
      </c>
      <c r="C437" s="8"/>
      <c r="D437" s="8"/>
    </row>
    <row r="438" spans="1:4" x14ac:dyDescent="0.25">
      <c r="A438" s="6">
        <v>42040603</v>
      </c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21"/>
      <c r="D440" s="21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>
        <v>42050501</v>
      </c>
      <c r="B448" s="7" t="s">
        <v>207</v>
      </c>
      <c r="C448" s="8"/>
      <c r="D448" s="8"/>
    </row>
    <row r="449" spans="1:4" x14ac:dyDescent="0.25">
      <c r="A449" s="6">
        <v>42050502</v>
      </c>
      <c r="B449" s="7" t="s">
        <v>208</v>
      </c>
      <c r="C449" s="8"/>
      <c r="D449" s="8"/>
    </row>
    <row r="450" spans="1:4" x14ac:dyDescent="0.25">
      <c r="A450" s="6">
        <v>42050503</v>
      </c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21"/>
      <c r="D452" s="21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>
        <v>42060501</v>
      </c>
      <c r="B460" s="7" t="s">
        <v>207</v>
      </c>
      <c r="C460" s="8"/>
      <c r="D460" s="8"/>
    </row>
    <row r="461" spans="1:4" x14ac:dyDescent="0.25">
      <c r="A461" s="6">
        <v>42060502</v>
      </c>
      <c r="B461" s="7" t="s">
        <v>208</v>
      </c>
      <c r="C461" s="8"/>
      <c r="D461" s="8"/>
    </row>
    <row r="462" spans="1:4" x14ac:dyDescent="0.25">
      <c r="A462" s="6">
        <v>42060503</v>
      </c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21"/>
      <c r="D464" s="21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>
        <v>42070501</v>
      </c>
      <c r="B472" s="7" t="s">
        <v>207</v>
      </c>
      <c r="C472" s="8"/>
      <c r="D472" s="8"/>
    </row>
    <row r="473" spans="1:4" x14ac:dyDescent="0.25">
      <c r="A473" s="6">
        <v>42070502</v>
      </c>
      <c r="B473" s="7" t="s">
        <v>208</v>
      </c>
      <c r="C473" s="8"/>
      <c r="D473" s="8"/>
    </row>
    <row r="474" spans="1:4" x14ac:dyDescent="0.25">
      <c r="A474" s="6">
        <v>42070503</v>
      </c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21"/>
      <c r="D476" s="21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>
        <v>42080401</v>
      </c>
      <c r="B483" s="7" t="s">
        <v>207</v>
      </c>
      <c r="C483" s="8"/>
      <c r="D483" s="8"/>
    </row>
    <row r="484" spans="1:4" x14ac:dyDescent="0.25">
      <c r="A484" s="6">
        <v>42080402</v>
      </c>
      <c r="B484" s="7" t="s">
        <v>208</v>
      </c>
      <c r="C484" s="8"/>
      <c r="D484" s="8"/>
    </row>
    <row r="485" spans="1:4" x14ac:dyDescent="0.25">
      <c r="A485" s="6">
        <v>42080403</v>
      </c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21"/>
      <c r="D487" s="21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>
        <v>42090401</v>
      </c>
      <c r="B494" s="7" t="s">
        <v>207</v>
      </c>
      <c r="C494" s="8"/>
      <c r="D494" s="8"/>
    </row>
    <row r="495" spans="1:4" x14ac:dyDescent="0.25">
      <c r="A495" s="6">
        <v>42090402</v>
      </c>
      <c r="B495" s="7" t="s">
        <v>208</v>
      </c>
      <c r="C495" s="8"/>
      <c r="D495" s="8"/>
    </row>
    <row r="496" spans="1:4" x14ac:dyDescent="0.25">
      <c r="A496" s="6">
        <v>42090403</v>
      </c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21"/>
      <c r="D498" s="21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>
        <v>42100801</v>
      </c>
      <c r="B509" s="7" t="s">
        <v>207</v>
      </c>
      <c r="C509" s="8"/>
      <c r="D509" s="8"/>
    </row>
    <row r="510" spans="1:4" x14ac:dyDescent="0.25">
      <c r="A510" s="6">
        <v>42100802</v>
      </c>
      <c r="B510" s="7" t="s">
        <v>208</v>
      </c>
      <c r="C510" s="8"/>
      <c r="D510" s="8"/>
    </row>
    <row r="511" spans="1:4" x14ac:dyDescent="0.25">
      <c r="A511" s="6">
        <v>42100803</v>
      </c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21"/>
      <c r="D512" s="21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>
        <v>42110801</v>
      </c>
      <c r="B523" s="7" t="s">
        <v>207</v>
      </c>
      <c r="C523" s="8"/>
      <c r="D523" s="8"/>
    </row>
    <row r="524" spans="1:4" x14ac:dyDescent="0.25">
      <c r="A524" s="6">
        <v>42110802</v>
      </c>
      <c r="B524" s="7" t="s">
        <v>208</v>
      </c>
      <c r="C524" s="8"/>
      <c r="D524" s="8"/>
    </row>
    <row r="525" spans="1:4" x14ac:dyDescent="0.25">
      <c r="A525" s="6">
        <v>42110803</v>
      </c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21"/>
      <c r="D526" s="21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6">
        <v>42120501</v>
      </c>
      <c r="B534" s="17" t="s">
        <v>207</v>
      </c>
      <c r="C534" s="18"/>
      <c r="D534" s="18"/>
    </row>
    <row r="535" spans="1:4" x14ac:dyDescent="0.25">
      <c r="A535" s="6">
        <v>42120502</v>
      </c>
      <c r="B535" s="17" t="s">
        <v>208</v>
      </c>
      <c r="C535" s="18"/>
      <c r="D535" s="18"/>
    </row>
    <row r="536" spans="1:4" x14ac:dyDescent="0.25">
      <c r="A536" s="6">
        <v>42120503</v>
      </c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21"/>
      <c r="D538" s="21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>
        <v>42130501</v>
      </c>
      <c r="B546" s="7" t="s">
        <v>207</v>
      </c>
      <c r="C546" s="8"/>
      <c r="D546" s="8"/>
    </row>
    <row r="547" spans="1:4" x14ac:dyDescent="0.25">
      <c r="A547" s="6">
        <v>42130502</v>
      </c>
      <c r="B547" s="7" t="s">
        <v>208</v>
      </c>
      <c r="C547" s="8"/>
      <c r="D547" s="8"/>
    </row>
    <row r="548" spans="1:4" x14ac:dyDescent="0.25">
      <c r="A548" s="6">
        <v>42130503</v>
      </c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21"/>
      <c r="D550" s="21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>
        <v>42140801</v>
      </c>
      <c r="B561" s="7" t="s">
        <v>207</v>
      </c>
      <c r="C561" s="8"/>
      <c r="D561" s="8"/>
    </row>
    <row r="562" spans="1:4" x14ac:dyDescent="0.25">
      <c r="A562" s="6">
        <v>42140802</v>
      </c>
      <c r="B562" s="7" t="s">
        <v>208</v>
      </c>
      <c r="C562" s="8"/>
      <c r="D562" s="8"/>
    </row>
    <row r="563" spans="1:4" x14ac:dyDescent="0.25">
      <c r="A563" s="6">
        <v>421408</v>
      </c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21"/>
      <c r="D566" s="21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>
        <v>42150801</v>
      </c>
      <c r="B577" s="7" t="s">
        <v>207</v>
      </c>
      <c r="C577" s="8"/>
      <c r="D577" s="8"/>
    </row>
    <row r="578" spans="1:4" x14ac:dyDescent="0.25">
      <c r="A578" s="6">
        <v>42150802</v>
      </c>
      <c r="B578" s="7" t="s">
        <v>208</v>
      </c>
      <c r="C578" s="8"/>
      <c r="D578" s="8"/>
    </row>
    <row r="579" spans="1:4" x14ac:dyDescent="0.25">
      <c r="A579" s="6">
        <v>42150803</v>
      </c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21"/>
      <c r="D582" s="21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>
        <v>12352.71</v>
      </c>
      <c r="D586" s="8">
        <v>990082.95</v>
      </c>
    </row>
    <row r="587" spans="1:4" x14ac:dyDescent="0.25">
      <c r="A587" s="6">
        <v>430102</v>
      </c>
      <c r="B587" s="7" t="s">
        <v>95</v>
      </c>
      <c r="C587" s="8">
        <v>18529.060000000001</v>
      </c>
      <c r="D587" s="8">
        <v>1485124.37</v>
      </c>
    </row>
    <row r="588" spans="1:4" x14ac:dyDescent="0.25">
      <c r="A588" s="6">
        <v>430103</v>
      </c>
      <c r="B588" s="7" t="s">
        <v>96</v>
      </c>
      <c r="C588" s="8"/>
      <c r="D588" s="8"/>
    </row>
    <row r="589" spans="1:4" x14ac:dyDescent="0.25">
      <c r="A589" s="6">
        <v>430104</v>
      </c>
      <c r="B589" s="7" t="s">
        <v>97</v>
      </c>
      <c r="C589" s="8">
        <v>25329.14</v>
      </c>
      <c r="D589" s="8">
        <v>325689.07</v>
      </c>
    </row>
    <row r="590" spans="1:4" x14ac:dyDescent="0.25">
      <c r="A590" s="6">
        <v>430105</v>
      </c>
      <c r="B590" s="7" t="s">
        <v>98</v>
      </c>
      <c r="C590" s="8">
        <v>6503693.1100000003</v>
      </c>
      <c r="D590" s="8">
        <v>4649629.08</v>
      </c>
    </row>
    <row r="591" spans="1:4" x14ac:dyDescent="0.25">
      <c r="A591" s="6">
        <v>430106</v>
      </c>
      <c r="B591" s="7" t="s">
        <v>271</v>
      </c>
      <c r="C591" s="8">
        <v>709898238.57000005</v>
      </c>
      <c r="D591" s="8">
        <v>634201627.92999995</v>
      </c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>
        <v>1368344.3</v>
      </c>
      <c r="D593" s="8">
        <v>2540877.2599999998</v>
      </c>
    </row>
    <row r="594" spans="1:4" x14ac:dyDescent="0.25">
      <c r="A594" s="6">
        <v>430109</v>
      </c>
      <c r="B594" s="7" t="s">
        <v>102</v>
      </c>
      <c r="C594" s="8">
        <v>92487.96</v>
      </c>
      <c r="D594" s="8">
        <v>78725.320000000007</v>
      </c>
    </row>
    <row r="595" spans="1:4" x14ac:dyDescent="0.25">
      <c r="A595" s="6">
        <v>430110</v>
      </c>
      <c r="B595" s="7" t="s">
        <v>103</v>
      </c>
      <c r="C595" s="8">
        <v>169756.73</v>
      </c>
      <c r="D595" s="8">
        <v>170814.94</v>
      </c>
    </row>
    <row r="596" spans="1:4" x14ac:dyDescent="0.25">
      <c r="A596" s="6">
        <v>430111</v>
      </c>
      <c r="B596" s="7" t="s">
        <v>104</v>
      </c>
      <c r="C596" s="8">
        <v>373546.2</v>
      </c>
      <c r="D596" s="8">
        <v>404065.05</v>
      </c>
    </row>
    <row r="597" spans="1:4" x14ac:dyDescent="0.25">
      <c r="A597" s="6">
        <v>430112</v>
      </c>
      <c r="B597" s="7" t="s">
        <v>105</v>
      </c>
      <c r="C597" s="8">
        <v>9120311.5399999991</v>
      </c>
      <c r="D597" s="8">
        <v>3282210.52</v>
      </c>
    </row>
    <row r="598" spans="1:4" x14ac:dyDescent="0.25">
      <c r="A598" s="6">
        <v>430113</v>
      </c>
      <c r="B598" s="7" t="s">
        <v>106</v>
      </c>
      <c r="C598" s="8">
        <v>4753863.82</v>
      </c>
      <c r="D598" s="8">
        <v>3546814.54</v>
      </c>
    </row>
    <row r="599" spans="1:4" x14ac:dyDescent="0.25">
      <c r="A599" s="6">
        <v>430114</v>
      </c>
      <c r="B599" s="7" t="s">
        <v>107</v>
      </c>
      <c r="C599" s="8">
        <v>1068470</v>
      </c>
      <c r="D599" s="8">
        <v>382900</v>
      </c>
    </row>
    <row r="600" spans="1:4" ht="15.75" thickBot="1" x14ac:dyDescent="0.3">
      <c r="A600" s="19">
        <v>430115</v>
      </c>
      <c r="B600" s="20" t="s">
        <v>108</v>
      </c>
      <c r="C600" s="21">
        <v>7897159.9199999999</v>
      </c>
      <c r="D600" s="21">
        <v>56324269.039999999</v>
      </c>
    </row>
    <row r="601" spans="1:4" ht="15.75" thickBot="1" x14ac:dyDescent="0.3">
      <c r="A601" s="9" t="s">
        <v>18</v>
      </c>
      <c r="B601" s="10"/>
      <c r="C601" s="11">
        <f>SUM(C586:C600)</f>
        <v>741302083.06000006</v>
      </c>
      <c r="D601" s="11">
        <f>SUM(D586:D600)</f>
        <v>708382830.06999993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/>
      <c r="D603" s="8"/>
    </row>
    <row r="604" spans="1:4" x14ac:dyDescent="0.25">
      <c r="A604" s="6">
        <v>430202</v>
      </c>
      <c r="B604" s="7" t="s">
        <v>95</v>
      </c>
      <c r="C604" s="8"/>
      <c r="D604" s="8"/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/>
      <c r="D611" s="8"/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21"/>
      <c r="D617" s="21"/>
    </row>
    <row r="618" spans="1:4" ht="15.75" thickBot="1" x14ac:dyDescent="0.3">
      <c r="A618" s="9" t="s">
        <v>18</v>
      </c>
      <c r="B618" s="10"/>
      <c r="C618" s="11">
        <f>SUM(C603:C617)</f>
        <v>0</v>
      </c>
      <c r="D618" s="11">
        <f>SUM(D603:D617)</f>
        <v>0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/>
      <c r="D620" s="8"/>
    </row>
    <row r="621" spans="1:4" x14ac:dyDescent="0.25">
      <c r="A621" s="6">
        <v>430302</v>
      </c>
      <c r="B621" s="7" t="s">
        <v>95</v>
      </c>
      <c r="C621" s="8"/>
      <c r="D621" s="8"/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/>
      <c r="D623" s="8"/>
    </row>
    <row r="624" spans="1:4" x14ac:dyDescent="0.25">
      <c r="A624" s="6">
        <v>430305</v>
      </c>
      <c r="B624" s="7" t="s">
        <v>98</v>
      </c>
      <c r="C624" s="8"/>
      <c r="D624" s="8"/>
    </row>
    <row r="625" spans="1:4" x14ac:dyDescent="0.25">
      <c r="A625" s="6">
        <v>430306</v>
      </c>
      <c r="B625" s="7" t="s">
        <v>99</v>
      </c>
      <c r="C625" s="8"/>
      <c r="D625" s="8"/>
    </row>
    <row r="626" spans="1:4" x14ac:dyDescent="0.25">
      <c r="A626" s="6">
        <v>430307</v>
      </c>
      <c r="B626" s="7" t="s">
        <v>100</v>
      </c>
      <c r="C626" s="8"/>
      <c r="D626" s="8"/>
    </row>
    <row r="627" spans="1:4" x14ac:dyDescent="0.25">
      <c r="A627" s="6">
        <v>430308</v>
      </c>
      <c r="B627" s="7" t="s">
        <v>101</v>
      </c>
      <c r="C627" s="8"/>
      <c r="D627" s="8"/>
    </row>
    <row r="628" spans="1:4" x14ac:dyDescent="0.25">
      <c r="A628" s="6">
        <v>430309</v>
      </c>
      <c r="B628" s="7" t="s">
        <v>102</v>
      </c>
      <c r="C628" s="8"/>
      <c r="D628" s="8"/>
    </row>
    <row r="629" spans="1:4" x14ac:dyDescent="0.25">
      <c r="A629" s="6">
        <v>430310</v>
      </c>
      <c r="B629" s="7" t="s">
        <v>103</v>
      </c>
      <c r="C629" s="8"/>
      <c r="D629" s="8"/>
    </row>
    <row r="630" spans="1:4" x14ac:dyDescent="0.25">
      <c r="A630" s="6">
        <v>430311</v>
      </c>
      <c r="B630" s="7" t="s">
        <v>104</v>
      </c>
      <c r="C630" s="8"/>
      <c r="D630" s="8"/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21"/>
      <c r="D634" s="21"/>
    </row>
    <row r="635" spans="1:4" ht="15.75" thickBot="1" x14ac:dyDescent="0.3">
      <c r="A635" s="9" t="s">
        <v>18</v>
      </c>
      <c r="B635" s="10"/>
      <c r="C635" s="11">
        <f>SUM(C620:C634)</f>
        <v>0</v>
      </c>
      <c r="D635" s="11">
        <f>SUM(D620:D634)</f>
        <v>0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8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8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21"/>
      <c r="D651" s="21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/>
      <c r="D654" s="8">
        <v>1975.05</v>
      </c>
    </row>
    <row r="655" spans="1:4" x14ac:dyDescent="0.25">
      <c r="A655" s="6">
        <v>430502</v>
      </c>
      <c r="B655" s="7" t="s">
        <v>95</v>
      </c>
      <c r="C655" s="8"/>
      <c r="D655" s="8">
        <v>1975.05</v>
      </c>
    </row>
    <row r="656" spans="1:4" x14ac:dyDescent="0.25">
      <c r="A656" s="6">
        <v>430503</v>
      </c>
      <c r="B656" s="7" t="s">
        <v>96</v>
      </c>
      <c r="C656" s="8"/>
      <c r="D656" s="8"/>
    </row>
    <row r="657" spans="1:4" x14ac:dyDescent="0.25">
      <c r="A657" s="6">
        <v>430504</v>
      </c>
      <c r="B657" s="7" t="s">
        <v>97</v>
      </c>
      <c r="C657" s="8"/>
      <c r="D657" s="8"/>
    </row>
    <row r="658" spans="1:4" x14ac:dyDescent="0.25">
      <c r="A658" s="6">
        <v>430505</v>
      </c>
      <c r="B658" s="7" t="s">
        <v>98</v>
      </c>
      <c r="C658" s="8"/>
      <c r="D658" s="8"/>
    </row>
    <row r="659" spans="1:4" x14ac:dyDescent="0.25">
      <c r="A659" s="6">
        <v>430506</v>
      </c>
      <c r="B659" s="7" t="s">
        <v>99</v>
      </c>
      <c r="C659" s="8"/>
      <c r="D659" s="8"/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/>
      <c r="D661" s="8"/>
    </row>
    <row r="662" spans="1:4" x14ac:dyDescent="0.25">
      <c r="A662" s="6">
        <v>430509</v>
      </c>
      <c r="B662" s="7" t="s">
        <v>102</v>
      </c>
      <c r="C662" s="8"/>
      <c r="D662" s="8"/>
    </row>
    <row r="663" spans="1:4" x14ac:dyDescent="0.25">
      <c r="A663" s="6">
        <v>430510</v>
      </c>
      <c r="B663" s="7" t="s">
        <v>103</v>
      </c>
      <c r="C663" s="8"/>
      <c r="D663" s="8"/>
    </row>
    <row r="664" spans="1:4" x14ac:dyDescent="0.25">
      <c r="A664" s="6">
        <v>430511</v>
      </c>
      <c r="B664" s="7" t="s">
        <v>104</v>
      </c>
      <c r="C664" s="8"/>
      <c r="D664" s="8"/>
    </row>
    <row r="665" spans="1:4" x14ac:dyDescent="0.25">
      <c r="A665" s="6">
        <v>430512</v>
      </c>
      <c r="B665" s="7" t="s">
        <v>105</v>
      </c>
      <c r="C665" s="8"/>
      <c r="D665" s="8">
        <v>14200</v>
      </c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21"/>
      <c r="D668" s="21">
        <v>22009.51</v>
      </c>
    </row>
    <row r="669" spans="1:4" ht="15.75" thickBot="1" x14ac:dyDescent="0.3">
      <c r="A669" s="9" t="s">
        <v>18</v>
      </c>
      <c r="B669" s="10"/>
      <c r="C669" s="11">
        <f>SUM(C654:C668)</f>
        <v>0</v>
      </c>
      <c r="D669" s="11">
        <f>SUM(D654:D668)</f>
        <v>40159.61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>
        <v>30976.05</v>
      </c>
      <c r="D671" s="8">
        <v>47708.55</v>
      </c>
    </row>
    <row r="672" spans="1:4" x14ac:dyDescent="0.25">
      <c r="A672" s="6">
        <v>430602</v>
      </c>
      <c r="B672" s="7" t="s">
        <v>95</v>
      </c>
      <c r="C672" s="8">
        <v>46464.11</v>
      </c>
      <c r="D672" s="8">
        <v>71562.820000000007</v>
      </c>
    </row>
    <row r="673" spans="1:4" x14ac:dyDescent="0.25">
      <c r="A673" s="6">
        <v>430603</v>
      </c>
      <c r="B673" s="7" t="s">
        <v>274</v>
      </c>
      <c r="C673" s="8"/>
      <c r="D673" s="8"/>
    </row>
    <row r="674" spans="1:4" x14ac:dyDescent="0.25">
      <c r="A674" s="6">
        <v>430604</v>
      </c>
      <c r="B674" s="7" t="s">
        <v>97</v>
      </c>
      <c r="C674" s="8">
        <v>2970.45</v>
      </c>
      <c r="D674" s="8">
        <v>20256.490000000002</v>
      </c>
    </row>
    <row r="675" spans="1:4" x14ac:dyDescent="0.25">
      <c r="A675" s="6">
        <v>430605</v>
      </c>
      <c r="B675" s="7" t="s">
        <v>98</v>
      </c>
      <c r="C675" s="8">
        <v>89252.84</v>
      </c>
      <c r="D675" s="8">
        <v>78208.789999999994</v>
      </c>
    </row>
    <row r="676" spans="1:4" x14ac:dyDescent="0.25">
      <c r="A676" s="6">
        <v>430606</v>
      </c>
      <c r="B676" s="7" t="s">
        <v>271</v>
      </c>
      <c r="C676" s="8">
        <v>47663546.640000001</v>
      </c>
      <c r="D676" s="8">
        <v>43806830.939999998</v>
      </c>
    </row>
    <row r="677" spans="1:4" x14ac:dyDescent="0.25">
      <c r="A677" s="6">
        <v>430607</v>
      </c>
      <c r="B677" s="7" t="s">
        <v>100</v>
      </c>
      <c r="C677" s="8"/>
      <c r="D677" s="8"/>
    </row>
    <row r="678" spans="1:4" x14ac:dyDescent="0.25">
      <c r="A678" s="6">
        <v>430608</v>
      </c>
      <c r="B678" s="7" t="s">
        <v>101</v>
      </c>
      <c r="C678" s="8">
        <v>79263.67</v>
      </c>
      <c r="D678" s="8">
        <v>107251.24</v>
      </c>
    </row>
    <row r="679" spans="1:4" x14ac:dyDescent="0.25">
      <c r="A679" s="6">
        <v>430609</v>
      </c>
      <c r="B679" s="7" t="s">
        <v>102</v>
      </c>
      <c r="C679" s="8">
        <v>4022.78</v>
      </c>
      <c r="D679" s="8">
        <v>4071.57</v>
      </c>
    </row>
    <row r="680" spans="1:4" x14ac:dyDescent="0.25">
      <c r="A680" s="6">
        <v>430610</v>
      </c>
      <c r="B680" s="7" t="s">
        <v>103</v>
      </c>
      <c r="C680" s="8">
        <v>2831.59</v>
      </c>
      <c r="D680" s="8">
        <v>5690.27</v>
      </c>
    </row>
    <row r="681" spans="1:4" x14ac:dyDescent="0.25">
      <c r="A681" s="6">
        <v>430611</v>
      </c>
      <c r="B681" s="7" t="s">
        <v>104</v>
      </c>
      <c r="C681" s="8">
        <v>30023.71</v>
      </c>
      <c r="D681" s="8">
        <v>31786.42</v>
      </c>
    </row>
    <row r="682" spans="1:4" x14ac:dyDescent="0.25">
      <c r="A682" s="6">
        <v>430612</v>
      </c>
      <c r="B682" s="7" t="s">
        <v>105</v>
      </c>
      <c r="C682" s="8">
        <v>440467.49</v>
      </c>
      <c r="D682" s="8">
        <v>194245.62</v>
      </c>
    </row>
    <row r="683" spans="1:4" x14ac:dyDescent="0.25">
      <c r="A683" s="6">
        <v>430613</v>
      </c>
      <c r="B683" s="7" t="s">
        <v>106</v>
      </c>
      <c r="C683" s="8">
        <v>350452.47</v>
      </c>
      <c r="D683" s="8">
        <v>197573.27</v>
      </c>
    </row>
    <row r="684" spans="1:4" x14ac:dyDescent="0.25">
      <c r="A684" s="6">
        <v>430614</v>
      </c>
      <c r="B684" s="7" t="s">
        <v>107</v>
      </c>
      <c r="C684" s="8"/>
      <c r="D684" s="8"/>
    </row>
    <row r="685" spans="1:4" ht="15.75" thickBot="1" x14ac:dyDescent="0.3">
      <c r="A685" s="19">
        <v>430615</v>
      </c>
      <c r="B685" s="20" t="s">
        <v>108</v>
      </c>
      <c r="C685" s="21">
        <v>717969.46</v>
      </c>
      <c r="D685" s="21">
        <v>2288111.62</v>
      </c>
    </row>
    <row r="686" spans="1:4" ht="15.75" thickBot="1" x14ac:dyDescent="0.3">
      <c r="A686" s="9" t="s">
        <v>18</v>
      </c>
      <c r="B686" s="10"/>
      <c r="C686" s="11">
        <f>SUM(C671:C685)</f>
        <v>49458241.260000013</v>
      </c>
      <c r="D686" s="11">
        <f>SUM(D671:D685)</f>
        <v>46853297.600000001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/>
      <c r="D688" s="8"/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/>
    </row>
    <row r="693" spans="1:4" x14ac:dyDescent="0.25">
      <c r="A693" s="6">
        <v>430706</v>
      </c>
      <c r="B693" s="7" t="s">
        <v>99</v>
      </c>
      <c r="C693" s="8"/>
      <c r="D693" s="8"/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/>
      <c r="D695" s="8"/>
    </row>
    <row r="696" spans="1:4" x14ac:dyDescent="0.25">
      <c r="A696" s="6">
        <v>430709</v>
      </c>
      <c r="B696" s="7" t="s">
        <v>102</v>
      </c>
      <c r="C696" s="8"/>
      <c r="D696" s="8"/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/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76"/>
      <c r="D702" s="76"/>
    </row>
    <row r="703" spans="1:4" ht="15.75" thickBot="1" x14ac:dyDescent="0.3">
      <c r="A703" s="9" t="s">
        <v>18</v>
      </c>
      <c r="B703" s="10"/>
      <c r="C703" s="11">
        <f>SUM(C688:C702)</f>
        <v>0</v>
      </c>
      <c r="D703" s="11">
        <f>SUM(D688:D702)</f>
        <v>0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21"/>
      <c r="D719" s="21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>
        <v>518644.07</v>
      </c>
      <c r="D727" s="8">
        <v>327000</v>
      </c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21"/>
      <c r="D736" s="21"/>
    </row>
    <row r="737" spans="1:4" ht="15.75" thickBot="1" x14ac:dyDescent="0.3">
      <c r="A737" s="9" t="s">
        <v>18</v>
      </c>
      <c r="B737" s="10"/>
      <c r="C737" s="11">
        <f>SUM(C722:C736)</f>
        <v>518644.07</v>
      </c>
      <c r="D737" s="11">
        <f>SUM(D722:D736)</f>
        <v>327000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>
        <v>396033.3</v>
      </c>
      <c r="D739" s="8">
        <v>565717.27</v>
      </c>
    </row>
    <row r="740" spans="1:4" x14ac:dyDescent="0.25">
      <c r="A740" s="6">
        <v>431002</v>
      </c>
      <c r="B740" s="7" t="s">
        <v>95</v>
      </c>
      <c r="C740" s="8">
        <v>594049.44999999995</v>
      </c>
      <c r="D740" s="8">
        <v>844871.49</v>
      </c>
    </row>
    <row r="741" spans="1:4" x14ac:dyDescent="0.25">
      <c r="A741" s="6">
        <v>431003</v>
      </c>
      <c r="B741" s="7" t="s">
        <v>274</v>
      </c>
      <c r="C741" s="8"/>
      <c r="D741" s="8">
        <v>4601.37</v>
      </c>
    </row>
    <row r="742" spans="1:4" x14ac:dyDescent="0.25">
      <c r="A742" s="6">
        <v>431004</v>
      </c>
      <c r="B742" s="7" t="s">
        <v>97</v>
      </c>
      <c r="C742" s="8">
        <v>130275.63</v>
      </c>
      <c r="D742" s="8">
        <v>102218.81</v>
      </c>
    </row>
    <row r="743" spans="1:4" x14ac:dyDescent="0.25">
      <c r="A743" s="6">
        <v>431005</v>
      </c>
      <c r="B743" s="7" t="s">
        <v>98</v>
      </c>
      <c r="C743" s="8">
        <v>697443.89</v>
      </c>
      <c r="D743" s="8">
        <v>520883.94</v>
      </c>
    </row>
    <row r="744" spans="1:4" x14ac:dyDescent="0.25">
      <c r="A744" s="6">
        <v>431006</v>
      </c>
      <c r="B744" s="7" t="s">
        <v>99</v>
      </c>
      <c r="C744" s="8">
        <v>253680651.5</v>
      </c>
      <c r="D744" s="8">
        <v>246181546.37</v>
      </c>
    </row>
    <row r="745" spans="1:4" x14ac:dyDescent="0.25">
      <c r="A745" s="6">
        <v>431007</v>
      </c>
      <c r="B745" s="7" t="s">
        <v>100</v>
      </c>
      <c r="C745" s="8"/>
      <c r="D745" s="8"/>
    </row>
    <row r="746" spans="1:4" x14ac:dyDescent="0.25">
      <c r="A746" s="6">
        <v>431008</v>
      </c>
      <c r="B746" s="7" t="s">
        <v>101</v>
      </c>
      <c r="C746" s="8">
        <v>1016350.48</v>
      </c>
      <c r="D746" s="8">
        <v>829869.64</v>
      </c>
    </row>
    <row r="747" spans="1:4" x14ac:dyDescent="0.25">
      <c r="A747" s="6">
        <v>431009</v>
      </c>
      <c r="B747" s="7" t="s">
        <v>102</v>
      </c>
      <c r="C747" s="8">
        <v>31490.12</v>
      </c>
      <c r="D747" s="8">
        <v>23005.19</v>
      </c>
    </row>
    <row r="748" spans="1:4" x14ac:dyDescent="0.25">
      <c r="A748" s="6">
        <v>431010</v>
      </c>
      <c r="B748" s="7" t="s">
        <v>103</v>
      </c>
      <c r="C748" s="8">
        <v>68326.039999999994</v>
      </c>
      <c r="D748" s="8">
        <v>30681.52</v>
      </c>
    </row>
    <row r="749" spans="1:4" x14ac:dyDescent="0.25">
      <c r="A749" s="6">
        <v>431011</v>
      </c>
      <c r="B749" s="7" t="s">
        <v>104</v>
      </c>
      <c r="C749" s="8">
        <v>161626.12</v>
      </c>
      <c r="D749" s="8">
        <v>124163.02</v>
      </c>
    </row>
    <row r="750" spans="1:4" x14ac:dyDescent="0.25">
      <c r="A750" s="6">
        <v>431012</v>
      </c>
      <c r="B750" s="7" t="s">
        <v>105</v>
      </c>
      <c r="C750" s="8">
        <v>1312883.95</v>
      </c>
      <c r="D750" s="8">
        <v>1903095.03</v>
      </c>
    </row>
    <row r="751" spans="1:4" x14ac:dyDescent="0.25">
      <c r="A751" s="6">
        <v>431013</v>
      </c>
      <c r="B751" s="7" t="s">
        <v>106</v>
      </c>
      <c r="C751" s="8">
        <v>1418725.93</v>
      </c>
      <c r="D751" s="8">
        <v>796982.62</v>
      </c>
    </row>
    <row r="752" spans="1:4" x14ac:dyDescent="0.25">
      <c r="A752" s="6">
        <v>431014</v>
      </c>
      <c r="B752" s="7" t="s">
        <v>107</v>
      </c>
      <c r="C752" s="8">
        <v>153160</v>
      </c>
      <c r="D752" s="8">
        <v>473894.40000000002</v>
      </c>
    </row>
    <row r="753" spans="1:4" ht="15.75" thickBot="1" x14ac:dyDescent="0.3">
      <c r="A753" s="19">
        <v>431015</v>
      </c>
      <c r="B753" s="20" t="s">
        <v>108</v>
      </c>
      <c r="C753" s="21">
        <v>22529707.390000001</v>
      </c>
      <c r="D753" s="21">
        <v>28897363.359999999</v>
      </c>
    </row>
    <row r="754" spans="1:4" ht="15.75" thickBot="1" x14ac:dyDescent="0.3">
      <c r="A754" s="9" t="s">
        <v>18</v>
      </c>
      <c r="B754" s="10"/>
      <c r="C754" s="11">
        <f>SUM(C739:C753)</f>
        <v>282190723.80000001</v>
      </c>
      <c r="D754" s="11">
        <f>SUM(D739:D753)</f>
        <v>281298894.03000003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>
        <v>24296.99</v>
      </c>
      <c r="D756" s="8">
        <v>3889.95</v>
      </c>
    </row>
    <row r="757" spans="1:4" x14ac:dyDescent="0.25">
      <c r="A757" s="6">
        <v>431102</v>
      </c>
      <c r="B757" s="7" t="s">
        <v>95</v>
      </c>
      <c r="C757" s="8">
        <v>63.75</v>
      </c>
      <c r="D757" s="8">
        <v>46258.6</v>
      </c>
    </row>
    <row r="758" spans="1:4" x14ac:dyDescent="0.25">
      <c r="A758" s="6">
        <v>431103</v>
      </c>
      <c r="B758" s="7" t="s">
        <v>274</v>
      </c>
      <c r="C758" s="8"/>
      <c r="D758" s="8"/>
    </row>
    <row r="759" spans="1:4" x14ac:dyDescent="0.25">
      <c r="A759" s="6">
        <v>431104</v>
      </c>
      <c r="B759" s="7" t="s">
        <v>97</v>
      </c>
      <c r="C759" s="8">
        <v>87.14</v>
      </c>
      <c r="D759" s="8">
        <v>1279.5999999999999</v>
      </c>
    </row>
    <row r="760" spans="1:4" x14ac:dyDescent="0.25">
      <c r="A760" s="6">
        <v>431105</v>
      </c>
      <c r="B760" s="7" t="s">
        <v>98</v>
      </c>
      <c r="C760" s="8">
        <v>8390.94</v>
      </c>
      <c r="D760" s="8">
        <v>6850.5</v>
      </c>
    </row>
    <row r="761" spans="1:4" x14ac:dyDescent="0.25">
      <c r="A761" s="6">
        <v>431106</v>
      </c>
      <c r="B761" s="7" t="s">
        <v>99</v>
      </c>
      <c r="C761" s="8">
        <v>2451764.46</v>
      </c>
      <c r="D761" s="8">
        <v>2501319.25</v>
      </c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>
        <v>6392.08</v>
      </c>
      <c r="D763" s="8">
        <v>11667.21</v>
      </c>
    </row>
    <row r="764" spans="1:4" x14ac:dyDescent="0.25">
      <c r="A764" s="6">
        <v>431109</v>
      </c>
      <c r="B764" s="7" t="s">
        <v>102</v>
      </c>
      <c r="C764" s="8">
        <v>318.2</v>
      </c>
      <c r="D764" s="8">
        <v>1818.95</v>
      </c>
    </row>
    <row r="765" spans="1:4" x14ac:dyDescent="0.25">
      <c r="A765" s="6">
        <v>431110</v>
      </c>
      <c r="B765" s="7" t="s">
        <v>103</v>
      </c>
      <c r="C765" s="8">
        <v>2093.6799999999998</v>
      </c>
      <c r="D765" s="8">
        <v>671.13</v>
      </c>
    </row>
    <row r="766" spans="1:4" x14ac:dyDescent="0.25">
      <c r="A766" s="6">
        <v>431111</v>
      </c>
      <c r="B766" s="7" t="s">
        <v>104</v>
      </c>
      <c r="C766" s="8">
        <v>1285.18</v>
      </c>
      <c r="D766" s="8">
        <v>3118.73</v>
      </c>
    </row>
    <row r="767" spans="1:4" x14ac:dyDescent="0.25">
      <c r="A767" s="6">
        <v>431112</v>
      </c>
      <c r="B767" s="7" t="s">
        <v>105</v>
      </c>
      <c r="C767" s="8">
        <v>47547.75</v>
      </c>
      <c r="D767" s="8">
        <v>12895.51</v>
      </c>
    </row>
    <row r="768" spans="1:4" x14ac:dyDescent="0.25">
      <c r="A768" s="6">
        <v>431113</v>
      </c>
      <c r="B768" s="7" t="s">
        <v>106</v>
      </c>
      <c r="C768" s="8">
        <v>16355.59</v>
      </c>
      <c r="D768" s="8">
        <v>13935.12</v>
      </c>
    </row>
    <row r="769" spans="1:4" x14ac:dyDescent="0.25">
      <c r="A769" s="6">
        <v>431114</v>
      </c>
      <c r="B769" s="7" t="s">
        <v>107</v>
      </c>
      <c r="C769" s="8">
        <v>3676.05</v>
      </c>
      <c r="D769" s="8">
        <v>1504.39</v>
      </c>
    </row>
    <row r="770" spans="1:4" ht="15.75" thickBot="1" x14ac:dyDescent="0.3">
      <c r="A770" s="19">
        <v>431115</v>
      </c>
      <c r="B770" s="20" t="s">
        <v>108</v>
      </c>
      <c r="C770" s="21">
        <v>28701.24</v>
      </c>
      <c r="D770" s="21">
        <v>221293.19</v>
      </c>
    </row>
    <row r="771" spans="1:4" ht="15.75" thickBot="1" x14ac:dyDescent="0.3">
      <c r="A771" s="9" t="s">
        <v>18</v>
      </c>
      <c r="B771" s="10"/>
      <c r="C771" s="11">
        <f>SUM(C756:C770)</f>
        <v>2590973.0500000003</v>
      </c>
      <c r="D771" s="11">
        <f>SUM(D756:D770)</f>
        <v>2826502.13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/>
      <c r="D773" s="8"/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/>
      <c r="D775" s="8"/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/>
      <c r="D777" s="8"/>
    </row>
    <row r="778" spans="1:4" x14ac:dyDescent="0.25">
      <c r="A778" s="6">
        <v>431206</v>
      </c>
      <c r="B778" s="7" t="s">
        <v>99</v>
      </c>
      <c r="C778" s="8">
        <v>21041842.25</v>
      </c>
      <c r="D778" s="8">
        <v>4591548.82</v>
      </c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/>
      <c r="D780" s="8"/>
    </row>
    <row r="781" spans="1:4" x14ac:dyDescent="0.25">
      <c r="A781" s="6">
        <v>431209</v>
      </c>
      <c r="B781" s="7" t="s">
        <v>102</v>
      </c>
      <c r="C781" s="8"/>
      <c r="D781" s="8"/>
    </row>
    <row r="782" spans="1:4" x14ac:dyDescent="0.25">
      <c r="A782" s="6">
        <v>431210</v>
      </c>
      <c r="B782" s="7" t="s">
        <v>103</v>
      </c>
      <c r="C782" s="8"/>
      <c r="D782" s="8"/>
    </row>
    <row r="783" spans="1:4" x14ac:dyDescent="0.25">
      <c r="A783" s="6">
        <v>431211</v>
      </c>
      <c r="B783" s="7" t="s">
        <v>104</v>
      </c>
      <c r="C783" s="8"/>
      <c r="D783" s="8"/>
    </row>
    <row r="784" spans="1:4" x14ac:dyDescent="0.25">
      <c r="A784" s="6">
        <v>431212</v>
      </c>
      <c r="B784" s="7" t="s">
        <v>105</v>
      </c>
      <c r="C784" s="8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21"/>
      <c r="D787" s="21"/>
    </row>
    <row r="788" spans="1:4" ht="15.75" thickBot="1" x14ac:dyDescent="0.3">
      <c r="A788" s="9" t="s">
        <v>18</v>
      </c>
      <c r="B788" s="10"/>
      <c r="C788" s="11">
        <f>SUM(C773:C787)</f>
        <v>21041842.25</v>
      </c>
      <c r="D788" s="11">
        <f>SUM(D773:D787)</f>
        <v>4591548.82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/>
      <c r="D790" s="8"/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/>
    </row>
    <row r="795" spans="1:4" x14ac:dyDescent="0.25">
      <c r="A795" s="6">
        <v>431306</v>
      </c>
      <c r="B795" s="7" t="s">
        <v>99</v>
      </c>
      <c r="C795" s="18"/>
      <c r="D795" s="18"/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14"/>
      <c r="D797" s="14"/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21"/>
      <c r="D804" s="21"/>
    </row>
    <row r="805" spans="1:4" x14ac:dyDescent="0.25">
      <c r="A805" s="38" t="s">
        <v>18</v>
      </c>
      <c r="B805" s="39"/>
      <c r="C805" s="40">
        <f>SUM(C790:C804)</f>
        <v>0</v>
      </c>
      <c r="D805" s="40">
        <f>SUM(D790:D804)</f>
        <v>0</v>
      </c>
    </row>
    <row r="806" spans="1:4" x14ac:dyDescent="0.25">
      <c r="A806" s="41">
        <v>4314</v>
      </c>
      <c r="B806" s="42" t="s">
        <v>281</v>
      </c>
      <c r="C806" s="43"/>
      <c r="D806" s="43"/>
    </row>
    <row r="807" spans="1:4" ht="15.75" thickBot="1" x14ac:dyDescent="0.3">
      <c r="A807" s="44">
        <v>431401</v>
      </c>
      <c r="B807" s="35" t="s">
        <v>282</v>
      </c>
      <c r="C807" s="43"/>
      <c r="D807" s="43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21"/>
      <c r="D825" s="21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21"/>
      <c r="D842" s="21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21"/>
      <c r="D859" s="21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21"/>
      <c r="D876" s="21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21"/>
      <c r="D893" s="21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21"/>
      <c r="D910" s="21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21"/>
      <c r="D927" s="21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21"/>
      <c r="D944" s="21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5">
        <v>440915</v>
      </c>
      <c r="B961" s="20" t="s">
        <v>108</v>
      </c>
      <c r="C961" s="21"/>
      <c r="D961" s="21"/>
    </row>
    <row r="962" spans="1:4" ht="15.75" thickBot="1" x14ac:dyDescent="0.3">
      <c r="A962" s="46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21"/>
      <c r="D978" s="21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21"/>
      <c r="D995" s="21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21"/>
      <c r="D1012" s="21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21"/>
      <c r="D1029" s="21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21"/>
      <c r="D1046" s="21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21"/>
      <c r="D1063" s="21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21"/>
      <c r="D1080" s="21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7">
        <v>4417</v>
      </c>
      <c r="B1082" s="48" t="s">
        <v>281</v>
      </c>
      <c r="C1082" s="34"/>
      <c r="D1082" s="34"/>
    </row>
    <row r="1083" spans="1:4" ht="15.75" thickBot="1" x14ac:dyDescent="0.3">
      <c r="A1083" s="49">
        <v>441701</v>
      </c>
      <c r="B1083" s="50" t="s">
        <v>291</v>
      </c>
      <c r="C1083" s="51"/>
      <c r="D1083" s="51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/>
      <c r="D1087" s="8"/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>
        <v>9812854</v>
      </c>
      <c r="D1092" s="8">
        <v>11672472.390000001</v>
      </c>
    </row>
    <row r="1093" spans="1:4" x14ac:dyDescent="0.25">
      <c r="A1093" s="6">
        <v>450106</v>
      </c>
      <c r="B1093" s="7" t="s">
        <v>300</v>
      </c>
      <c r="C1093" s="8">
        <v>560766</v>
      </c>
      <c r="D1093" s="8">
        <v>703512.17</v>
      </c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>
        <v>2398118</v>
      </c>
      <c r="D1095" s="8">
        <v>1055381.01</v>
      </c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>
        <v>25402</v>
      </c>
      <c r="D1097" s="8">
        <v>32628.19</v>
      </c>
    </row>
    <row r="1098" spans="1:4" x14ac:dyDescent="0.25">
      <c r="A1098" s="6">
        <v>450109</v>
      </c>
      <c r="B1098" s="7" t="s">
        <v>305</v>
      </c>
      <c r="C1098" s="8">
        <v>794729</v>
      </c>
      <c r="D1098" s="8">
        <v>2025690</v>
      </c>
    </row>
    <row r="1099" spans="1:4" x14ac:dyDescent="0.25">
      <c r="A1099" s="6">
        <v>450110</v>
      </c>
      <c r="B1099" s="7" t="s">
        <v>306</v>
      </c>
      <c r="C1099" s="8"/>
      <c r="D1099" s="8"/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18">
        <v>347663.1</v>
      </c>
      <c r="D1101" s="18">
        <v>686446</v>
      </c>
    </row>
    <row r="1102" spans="1:4" ht="15.75" thickBot="1" x14ac:dyDescent="0.3">
      <c r="A1102" s="9" t="s">
        <v>18</v>
      </c>
      <c r="B1102" s="10"/>
      <c r="C1102" s="11">
        <f>SUM(C1087:C1101)</f>
        <v>13939532.1</v>
      </c>
      <c r="D1102" s="11">
        <f>SUM(D1087:D1101)</f>
        <v>16176129.76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>
        <v>42265</v>
      </c>
      <c r="D1109" s="8">
        <v>132300.5</v>
      </c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>
        <v>2456.67</v>
      </c>
      <c r="D1111" s="8">
        <v>1694374.56</v>
      </c>
    </row>
    <row r="1112" spans="1:4" ht="15.75" thickBot="1" x14ac:dyDescent="0.3">
      <c r="A1112" s="16">
        <v>450310</v>
      </c>
      <c r="B1112" s="17" t="s">
        <v>38</v>
      </c>
      <c r="C1112" s="18">
        <v>1003713</v>
      </c>
      <c r="D1112" s="18">
        <v>1648165.16</v>
      </c>
    </row>
    <row r="1113" spans="1:4" ht="15.75" thickBot="1" x14ac:dyDescent="0.3">
      <c r="A1113" s="9" t="s">
        <v>18</v>
      </c>
      <c r="B1113" s="10"/>
      <c r="C1113" s="11">
        <f>SUM(C1108:C1112)</f>
        <v>1048434.67</v>
      </c>
      <c r="D1113" s="11">
        <f>SUM(D1108:D1112)</f>
        <v>3474840.2199999997</v>
      </c>
    </row>
    <row r="1114" spans="1:4" ht="15.75" thickBot="1" x14ac:dyDescent="0.3">
      <c r="A1114" s="27"/>
      <c r="B1114" s="20"/>
      <c r="C1114" s="28"/>
      <c r="D1114" s="28"/>
    </row>
    <row r="1115" spans="1:4" ht="15.75" thickBot="1" x14ac:dyDescent="0.3">
      <c r="A1115" s="29" t="s">
        <v>315</v>
      </c>
      <c r="B1115" s="30"/>
      <c r="C1115" s="3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1112090474.26</v>
      </c>
      <c r="D1115" s="3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1063971202.24</v>
      </c>
    </row>
    <row r="1116" spans="1:4" x14ac:dyDescent="0.25">
      <c r="A1116" s="52"/>
      <c r="B1116" s="53"/>
      <c r="C1116" s="34"/>
      <c r="D1116" s="34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/>
      <c r="D1120" s="8"/>
    </row>
    <row r="1121" spans="1:4" x14ac:dyDescent="0.25">
      <c r="A1121" s="6">
        <v>510102</v>
      </c>
      <c r="B1121" s="7" t="s">
        <v>319</v>
      </c>
      <c r="C1121" s="8"/>
      <c r="D1121" s="8"/>
    </row>
    <row r="1122" spans="1:4" x14ac:dyDescent="0.25">
      <c r="A1122" s="6">
        <v>510103</v>
      </c>
      <c r="B1122" s="7" t="s">
        <v>320</v>
      </c>
      <c r="C1122" s="8"/>
      <c r="D1122" s="8"/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21"/>
      <c r="D1124" s="21"/>
    </row>
    <row r="1125" spans="1:4" ht="15.75" thickBot="1" x14ac:dyDescent="0.3">
      <c r="A1125" s="9" t="s">
        <v>18</v>
      </c>
      <c r="B1125" s="10"/>
      <c r="C1125" s="11">
        <f>SUM(C1120:C1124)</f>
        <v>0</v>
      </c>
      <c r="D1125" s="11">
        <f>SUM(D1120:D1124)</f>
        <v>0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>
        <v>51020301</v>
      </c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>
        <v>51020303</v>
      </c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/>
      <c r="D1136" s="8"/>
    </row>
    <row r="1137" spans="1:4" x14ac:dyDescent="0.25">
      <c r="A1137" s="6">
        <v>510302</v>
      </c>
      <c r="B1137" s="7" t="s">
        <v>204</v>
      </c>
      <c r="C1137" s="8"/>
      <c r="D1137" s="8"/>
    </row>
    <row r="1138" spans="1:4" x14ac:dyDescent="0.25">
      <c r="A1138" s="6">
        <v>510303</v>
      </c>
      <c r="B1138" s="7" t="s">
        <v>87</v>
      </c>
      <c r="C1138" s="8"/>
      <c r="D1138" s="8"/>
    </row>
    <row r="1139" spans="1:4" x14ac:dyDescent="0.25">
      <c r="A1139" s="6">
        <v>510304</v>
      </c>
      <c r="B1139" s="7" t="s">
        <v>88</v>
      </c>
      <c r="C1139" s="8"/>
      <c r="D1139" s="8"/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>
        <v>51030601</v>
      </c>
      <c r="B1142" s="7" t="s">
        <v>207</v>
      </c>
      <c r="C1142" s="8"/>
      <c r="D1142" s="8"/>
    </row>
    <row r="1143" spans="1:4" x14ac:dyDescent="0.25">
      <c r="A1143" s="6">
        <v>51030602</v>
      </c>
      <c r="B1143" s="7" t="s">
        <v>208</v>
      </c>
      <c r="C1143" s="8"/>
      <c r="D1143" s="8"/>
    </row>
    <row r="1144" spans="1:4" x14ac:dyDescent="0.25">
      <c r="A1144" s="6">
        <v>51030603</v>
      </c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/>
      <c r="D1145" s="8"/>
    </row>
    <row r="1146" spans="1:4" ht="15.75" thickBot="1" x14ac:dyDescent="0.3">
      <c r="A1146" s="19">
        <v>510308</v>
      </c>
      <c r="B1146" s="20" t="s">
        <v>210</v>
      </c>
      <c r="C1146" s="21"/>
      <c r="D1146" s="21"/>
    </row>
    <row r="1147" spans="1:4" ht="15.75" thickBot="1" x14ac:dyDescent="0.3">
      <c r="A1147" s="9" t="s">
        <v>18</v>
      </c>
      <c r="B1147" s="10"/>
      <c r="C1147" s="11">
        <f>SUM(C1136:C1146)</f>
        <v>0</v>
      </c>
      <c r="D1147" s="11">
        <f>SUM(D1136:D1146)</f>
        <v>0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14"/>
      <c r="D1149" s="14"/>
    </row>
    <row r="1150" spans="1:4" x14ac:dyDescent="0.25">
      <c r="A1150" s="6">
        <v>510402</v>
      </c>
      <c r="B1150" s="7" t="s">
        <v>88</v>
      </c>
      <c r="C1150" s="8"/>
      <c r="D1150" s="8"/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>
        <v>51040401</v>
      </c>
      <c r="B1153" s="7" t="s">
        <v>207</v>
      </c>
      <c r="C1153" s="8"/>
      <c r="D1153" s="8"/>
    </row>
    <row r="1154" spans="1:4" x14ac:dyDescent="0.25">
      <c r="A1154" s="6">
        <v>51040402</v>
      </c>
      <c r="B1154" s="7" t="s">
        <v>208</v>
      </c>
      <c r="C1154" s="8"/>
      <c r="D1154" s="8"/>
    </row>
    <row r="1155" spans="1:4" x14ac:dyDescent="0.25">
      <c r="A1155" s="6">
        <v>51040403</v>
      </c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/>
      <c r="D1156" s="8"/>
    </row>
    <row r="1157" spans="1:4" ht="15.75" thickBot="1" x14ac:dyDescent="0.3">
      <c r="A1157" s="19">
        <v>510406</v>
      </c>
      <c r="B1157" s="20" t="s">
        <v>210</v>
      </c>
      <c r="C1157" s="21"/>
      <c r="D1157" s="21"/>
    </row>
    <row r="1158" spans="1:4" ht="15.75" thickBot="1" x14ac:dyDescent="0.3">
      <c r="A1158" s="9" t="s">
        <v>18</v>
      </c>
      <c r="B1158" s="10"/>
      <c r="C1158" s="11">
        <f>SUM(C1149:C1157)</f>
        <v>0</v>
      </c>
      <c r="D1158" s="11">
        <f>SUM(D1149:D1157)</f>
        <v>0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14"/>
      <c r="D1160" s="14"/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>
        <v>51050401</v>
      </c>
      <c r="B1164" s="7" t="s">
        <v>207</v>
      </c>
      <c r="C1164" s="8"/>
      <c r="D1164" s="8"/>
    </row>
    <row r="1165" spans="1:4" x14ac:dyDescent="0.25">
      <c r="A1165" s="6">
        <v>51050402</v>
      </c>
      <c r="B1165" s="7" t="s">
        <v>208</v>
      </c>
      <c r="C1165" s="8"/>
      <c r="D1165" s="8"/>
    </row>
    <row r="1166" spans="1:4" x14ac:dyDescent="0.25">
      <c r="A1166" s="6">
        <v>51050403</v>
      </c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/>
      <c r="D1167" s="8"/>
    </row>
    <row r="1168" spans="1:4" ht="15.75" thickBot="1" x14ac:dyDescent="0.3">
      <c r="A1168" s="19">
        <v>510506</v>
      </c>
      <c r="B1168" s="20" t="s">
        <v>210</v>
      </c>
      <c r="C1168" s="21"/>
      <c r="D1168" s="21"/>
    </row>
    <row r="1169" spans="1:4" ht="15.75" thickBot="1" x14ac:dyDescent="0.3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14"/>
      <c r="D1172" s="14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>
        <v>51060501</v>
      </c>
      <c r="B1176" s="7" t="s">
        <v>207</v>
      </c>
      <c r="C1176" s="8"/>
      <c r="D1176" s="8"/>
    </row>
    <row r="1177" spans="1:4" x14ac:dyDescent="0.25">
      <c r="A1177" s="6">
        <v>51060502</v>
      </c>
      <c r="B1177" s="7" t="s">
        <v>208</v>
      </c>
      <c r="C1177" s="8"/>
      <c r="D1177" s="8"/>
    </row>
    <row r="1178" spans="1:4" x14ac:dyDescent="0.25">
      <c r="A1178" s="6">
        <v>51060503</v>
      </c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/>
      <c r="D1183" s="8"/>
    </row>
    <row r="1184" spans="1:4" x14ac:dyDescent="0.25">
      <c r="A1184" s="6">
        <v>510702</v>
      </c>
      <c r="B1184" s="7" t="s">
        <v>87</v>
      </c>
      <c r="C1184" s="8"/>
      <c r="D1184" s="8"/>
    </row>
    <row r="1185" spans="1:4" x14ac:dyDescent="0.25">
      <c r="A1185" s="6">
        <v>510703</v>
      </c>
      <c r="B1185" s="7" t="s">
        <v>88</v>
      </c>
      <c r="C1185" s="8"/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>
        <v>51070501</v>
      </c>
      <c r="B1188" s="7" t="s">
        <v>207</v>
      </c>
      <c r="C1188" s="8"/>
      <c r="D1188" s="8"/>
    </row>
    <row r="1189" spans="1:4" x14ac:dyDescent="0.25">
      <c r="A1189" s="6">
        <v>51070502</v>
      </c>
      <c r="B1189" s="7" t="s">
        <v>208</v>
      </c>
      <c r="C1189" s="8"/>
      <c r="D1189" s="8"/>
    </row>
    <row r="1190" spans="1:4" x14ac:dyDescent="0.25">
      <c r="A1190" s="6">
        <v>51070503</v>
      </c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/>
      <c r="D1191" s="8"/>
    </row>
    <row r="1192" spans="1:4" ht="15.75" thickBot="1" x14ac:dyDescent="0.3">
      <c r="A1192" s="19">
        <v>510707</v>
      </c>
      <c r="B1192" s="20" t="s">
        <v>210</v>
      </c>
      <c r="C1192" s="21"/>
      <c r="D1192" s="21"/>
    </row>
    <row r="1193" spans="1:4" ht="15.75" thickBot="1" x14ac:dyDescent="0.3">
      <c r="A1193" s="9" t="s">
        <v>18</v>
      </c>
      <c r="B1193" s="10"/>
      <c r="C1193" s="11">
        <f>SUM(C1183:C1192)</f>
        <v>0</v>
      </c>
      <c r="D1193" s="11">
        <f>SUM(D1183:D1192)</f>
        <v>0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>
        <v>51080501</v>
      </c>
      <c r="B1200" s="7" t="s">
        <v>207</v>
      </c>
      <c r="C1200" s="8"/>
      <c r="D1200" s="8"/>
    </row>
    <row r="1201" spans="1:4" x14ac:dyDescent="0.25">
      <c r="A1201" s="6">
        <v>51080502</v>
      </c>
      <c r="B1201" s="7" t="s">
        <v>208</v>
      </c>
      <c r="C1201" s="8"/>
      <c r="D1201" s="8"/>
    </row>
    <row r="1202" spans="1:4" x14ac:dyDescent="0.25">
      <c r="A1202" s="6">
        <v>51080503</v>
      </c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21"/>
      <c r="D1204" s="21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/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>
        <v>51090501</v>
      </c>
      <c r="B1212" s="7" t="s">
        <v>207</v>
      </c>
      <c r="C1212" s="8"/>
      <c r="D1212" s="8"/>
    </row>
    <row r="1213" spans="1:4" x14ac:dyDescent="0.25">
      <c r="A1213" s="6">
        <v>51090502</v>
      </c>
      <c r="B1213" s="7" t="s">
        <v>208</v>
      </c>
      <c r="C1213" s="8"/>
      <c r="D1213" s="8"/>
    </row>
    <row r="1214" spans="1:4" x14ac:dyDescent="0.25">
      <c r="A1214" s="6">
        <v>51090503</v>
      </c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21"/>
      <c r="D1216" s="21"/>
    </row>
    <row r="1217" spans="1:4" ht="15.75" thickBot="1" x14ac:dyDescent="0.3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>
        <v>51100501</v>
      </c>
      <c r="B1224" s="7" t="s">
        <v>207</v>
      </c>
      <c r="C1224" s="8"/>
      <c r="D1224" s="8"/>
    </row>
    <row r="1225" spans="1:4" x14ac:dyDescent="0.25">
      <c r="A1225" s="6">
        <v>51100502</v>
      </c>
      <c r="B1225" s="7" t="s">
        <v>208</v>
      </c>
      <c r="C1225" s="8"/>
      <c r="D1225" s="8"/>
    </row>
    <row r="1226" spans="1:4" x14ac:dyDescent="0.25">
      <c r="A1226" s="6">
        <v>51100503</v>
      </c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21"/>
      <c r="D1228" s="21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/>
      <c r="D1232" s="8"/>
    </row>
    <row r="1233" spans="1:4" x14ac:dyDescent="0.25">
      <c r="A1233" s="6">
        <v>511103</v>
      </c>
      <c r="B1233" s="7" t="s">
        <v>334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>
        <v>51110501</v>
      </c>
      <c r="B1236" s="7" t="s">
        <v>207</v>
      </c>
      <c r="C1236" s="8"/>
      <c r="D1236" s="8"/>
    </row>
    <row r="1237" spans="1:4" x14ac:dyDescent="0.25">
      <c r="A1237" s="6">
        <v>51110502</v>
      </c>
      <c r="B1237" s="7" t="s">
        <v>208</v>
      </c>
      <c r="C1237" s="8"/>
      <c r="D1237" s="8"/>
    </row>
    <row r="1238" spans="1:4" x14ac:dyDescent="0.25">
      <c r="A1238" s="6">
        <v>51110503</v>
      </c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21"/>
      <c r="D1240" s="21"/>
    </row>
    <row r="1241" spans="1:4" ht="15.75" thickBot="1" x14ac:dyDescent="0.3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54">
        <v>511201</v>
      </c>
      <c r="B1243" s="7" t="s">
        <v>86</v>
      </c>
      <c r="C1243" s="14"/>
      <c r="D1243" s="14"/>
    </row>
    <row r="1244" spans="1:4" x14ac:dyDescent="0.25">
      <c r="A1244" s="54">
        <v>511202</v>
      </c>
      <c r="B1244" s="7" t="s">
        <v>87</v>
      </c>
      <c r="C1244" s="14"/>
      <c r="D1244" s="14"/>
    </row>
    <row r="1245" spans="1:4" x14ac:dyDescent="0.25">
      <c r="A1245" s="54">
        <v>511203</v>
      </c>
      <c r="B1245" s="7" t="s">
        <v>334</v>
      </c>
      <c r="C1245" s="14"/>
      <c r="D1245" s="14"/>
    </row>
    <row r="1246" spans="1:4" x14ac:dyDescent="0.25">
      <c r="A1246" s="54">
        <v>511204</v>
      </c>
      <c r="B1246" s="7" t="s">
        <v>89</v>
      </c>
      <c r="C1246" s="14"/>
      <c r="D1246" s="14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>
        <v>51120501</v>
      </c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>
        <v>51120503</v>
      </c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/>
      <c r="D1251" s="8"/>
    </row>
    <row r="1252" spans="1:4" ht="15.75" thickBot="1" x14ac:dyDescent="0.3">
      <c r="A1252" s="16">
        <v>511207</v>
      </c>
      <c r="B1252" s="20" t="s">
        <v>92</v>
      </c>
      <c r="C1252" s="18"/>
      <c r="D1252" s="18"/>
    </row>
    <row r="1253" spans="1:4" ht="15.75" thickBot="1" x14ac:dyDescent="0.3">
      <c r="A1253" s="9" t="s">
        <v>18</v>
      </c>
      <c r="B1253" s="10"/>
      <c r="C1253" s="11">
        <f>SUM(C1243:C1252)</f>
        <v>0</v>
      </c>
      <c r="D1253" s="11">
        <f>SUM(D1243:D1252)</f>
        <v>0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/>
      <c r="D1256" s="8"/>
    </row>
    <row r="1257" spans="1:4" x14ac:dyDescent="0.25">
      <c r="A1257" s="6">
        <v>511303</v>
      </c>
      <c r="B1257" s="7" t="s">
        <v>334</v>
      </c>
      <c r="C1257" s="8"/>
      <c r="D1257" s="8"/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>
        <v>51130501</v>
      </c>
      <c r="B1260" s="7" t="s">
        <v>207</v>
      </c>
      <c r="C1260" s="8"/>
      <c r="D1260" s="8"/>
    </row>
    <row r="1261" spans="1:4" x14ac:dyDescent="0.25">
      <c r="A1261" s="6">
        <v>51130502</v>
      </c>
      <c r="B1261" s="7" t="s">
        <v>208</v>
      </c>
      <c r="C1261" s="8"/>
      <c r="D1261" s="8"/>
    </row>
    <row r="1262" spans="1:4" x14ac:dyDescent="0.25">
      <c r="A1262" s="6">
        <v>51130503</v>
      </c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/>
      <c r="D1263" s="8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0</v>
      </c>
      <c r="D1265" s="11">
        <f>SUM(D1255:D1264)</f>
        <v>0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/>
      <c r="D1267" s="8"/>
    </row>
    <row r="1268" spans="1:4" x14ac:dyDescent="0.25">
      <c r="A1268" s="6">
        <v>511402</v>
      </c>
      <c r="B1268" s="7" t="s">
        <v>339</v>
      </c>
      <c r="C1268" s="8"/>
      <c r="D1268" s="8"/>
    </row>
    <row r="1269" spans="1:4" x14ac:dyDescent="0.25">
      <c r="A1269" s="6">
        <v>511403</v>
      </c>
      <c r="B1269" s="7" t="s">
        <v>340</v>
      </c>
      <c r="C1269" s="8"/>
      <c r="D1269" s="8"/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/>
      <c r="D1271" s="8"/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15"/>
      <c r="D1274" s="8"/>
    </row>
    <row r="1275" spans="1:4" x14ac:dyDescent="0.25">
      <c r="A1275" s="6">
        <v>51140801</v>
      </c>
      <c r="B1275" s="7" t="s">
        <v>207</v>
      </c>
      <c r="C1275" s="8"/>
      <c r="D1275" s="8"/>
    </row>
    <row r="1276" spans="1:4" x14ac:dyDescent="0.25">
      <c r="A1276" s="6">
        <v>51140802</v>
      </c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5"/>
      <c r="C1281" s="11">
        <f>SUM(C1267:C1280)</f>
        <v>0</v>
      </c>
      <c r="D1281" s="11">
        <f>SUM(D1267:D1280)</f>
        <v>0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/>
      <c r="D1284" s="8"/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/>
      <c r="D1287" s="8"/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>
        <v>51150801</v>
      </c>
      <c r="B1291" s="7" t="s">
        <v>207</v>
      </c>
      <c r="C1291" s="18"/>
      <c r="D1291" s="18"/>
    </row>
    <row r="1292" spans="1:4" x14ac:dyDescent="0.25">
      <c r="A1292" s="16">
        <v>51150802</v>
      </c>
      <c r="B1292" s="7" t="s">
        <v>208</v>
      </c>
      <c r="C1292" s="18"/>
      <c r="D1292" s="18"/>
    </row>
    <row r="1293" spans="1:4" x14ac:dyDescent="0.25">
      <c r="A1293" s="16">
        <v>51150803</v>
      </c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/>
      <c r="D1299" s="8"/>
    </row>
    <row r="1300" spans="1:4" x14ac:dyDescent="0.25">
      <c r="A1300" s="6">
        <v>511602</v>
      </c>
      <c r="B1300" s="7" t="s">
        <v>348</v>
      </c>
      <c r="C1300" s="8"/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/>
      <c r="D1302" s="8"/>
    </row>
    <row r="1303" spans="1:4" x14ac:dyDescent="0.25">
      <c r="A1303" s="6">
        <v>511605</v>
      </c>
      <c r="B1303" s="7" t="s">
        <v>351</v>
      </c>
      <c r="C1303" s="8"/>
      <c r="D1303" s="8"/>
    </row>
    <row r="1304" spans="1:4" x14ac:dyDescent="0.25">
      <c r="A1304" s="6">
        <v>511606</v>
      </c>
      <c r="B1304" s="7" t="s">
        <v>352</v>
      </c>
      <c r="C1304" s="8"/>
      <c r="D1304" s="8"/>
    </row>
    <row r="1305" spans="1:4" x14ac:dyDescent="0.25">
      <c r="A1305" s="6">
        <v>511607</v>
      </c>
      <c r="B1305" s="7" t="s">
        <v>353</v>
      </c>
      <c r="C1305" s="8"/>
      <c r="D1305" s="8"/>
    </row>
    <row r="1306" spans="1:4" x14ac:dyDescent="0.25">
      <c r="A1306" s="6">
        <v>511608</v>
      </c>
      <c r="B1306" s="7" t="s">
        <v>354</v>
      </c>
      <c r="C1306" s="8"/>
      <c r="D1306" s="8"/>
    </row>
    <row r="1307" spans="1:4" x14ac:dyDescent="0.25">
      <c r="A1307" s="6">
        <v>511609</v>
      </c>
      <c r="B1307" s="7" t="s">
        <v>355</v>
      </c>
      <c r="C1307" s="8"/>
      <c r="D1307" s="8"/>
    </row>
    <row r="1308" spans="1:4" x14ac:dyDescent="0.25">
      <c r="A1308" s="6">
        <v>511610</v>
      </c>
      <c r="B1308" s="7" t="s">
        <v>356</v>
      </c>
      <c r="C1308" s="8"/>
      <c r="D1308" s="8"/>
    </row>
    <row r="1309" spans="1:4" x14ac:dyDescent="0.25">
      <c r="A1309" s="6">
        <v>511611</v>
      </c>
      <c r="B1309" s="7" t="s">
        <v>357</v>
      </c>
      <c r="C1309" s="8"/>
      <c r="D1309" s="8"/>
    </row>
    <row r="1310" spans="1:4" x14ac:dyDescent="0.25">
      <c r="A1310" s="6">
        <v>511612</v>
      </c>
      <c r="B1310" s="7" t="s">
        <v>358</v>
      </c>
      <c r="C1310" s="8"/>
      <c r="D1310" s="8"/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/>
      <c r="D1314" s="8"/>
    </row>
    <row r="1315" spans="1:4" x14ac:dyDescent="0.25">
      <c r="A1315" s="6">
        <v>511617</v>
      </c>
      <c r="B1315" s="7" t="s">
        <v>363</v>
      </c>
      <c r="C1315" s="8"/>
      <c r="D1315" s="8"/>
    </row>
    <row r="1316" spans="1:4" x14ac:dyDescent="0.25">
      <c r="A1316" s="6">
        <v>511618</v>
      </c>
      <c r="B1316" s="7" t="s">
        <v>364</v>
      </c>
      <c r="C1316" s="8"/>
      <c r="D1316" s="8"/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/>
      <c r="D1318" s="8"/>
    </row>
    <row r="1319" spans="1:4" x14ac:dyDescent="0.25">
      <c r="A1319" s="6">
        <v>511621</v>
      </c>
      <c r="B1319" s="7" t="s">
        <v>367</v>
      </c>
      <c r="C1319" s="8"/>
      <c r="D1319" s="8"/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/>
      <c r="D1321" s="8"/>
    </row>
    <row r="1322" spans="1:4" x14ac:dyDescent="0.25">
      <c r="A1322" s="6">
        <v>511624</v>
      </c>
      <c r="B1322" s="7" t="s">
        <v>370</v>
      </c>
      <c r="C1322" s="8"/>
      <c r="D1322" s="8"/>
    </row>
    <row r="1323" spans="1:4" x14ac:dyDescent="0.25">
      <c r="A1323" s="6">
        <v>511625</v>
      </c>
      <c r="B1323" s="7" t="s">
        <v>371</v>
      </c>
      <c r="C1323" s="8"/>
      <c r="D1323" s="8"/>
    </row>
    <row r="1324" spans="1:4" x14ac:dyDescent="0.25">
      <c r="A1324" s="6">
        <v>511626</v>
      </c>
      <c r="B1324" s="7" t="s">
        <v>372</v>
      </c>
      <c r="C1324" s="8"/>
      <c r="D1324" s="8"/>
    </row>
    <row r="1325" spans="1:4" x14ac:dyDescent="0.25">
      <c r="A1325" s="6">
        <v>511627</v>
      </c>
      <c r="B1325" s="7" t="s">
        <v>373</v>
      </c>
      <c r="C1325" s="8"/>
      <c r="D1325" s="8"/>
    </row>
    <row r="1326" spans="1:4" x14ac:dyDescent="0.25">
      <c r="A1326" s="6">
        <v>511628</v>
      </c>
      <c r="B1326" s="7" t="s">
        <v>374</v>
      </c>
      <c r="C1326" s="8"/>
      <c r="D1326" s="8"/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/>
      <c r="D1329" s="8"/>
    </row>
    <row r="1330" spans="1:4" x14ac:dyDescent="0.25">
      <c r="A1330" s="6">
        <v>511632</v>
      </c>
      <c r="B1330" s="7" t="s">
        <v>378</v>
      </c>
      <c r="C1330" s="8"/>
      <c r="D1330" s="8"/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/>
      <c r="D1332" s="8"/>
    </row>
    <row r="1333" spans="1:4" x14ac:dyDescent="0.25">
      <c r="A1333" s="6">
        <v>511635</v>
      </c>
      <c r="B1333" s="7" t="s">
        <v>381</v>
      </c>
      <c r="C1333" s="8"/>
      <c r="D1333" s="8"/>
    </row>
    <row r="1334" spans="1:4" x14ac:dyDescent="0.25">
      <c r="A1334" s="6">
        <v>511636</v>
      </c>
      <c r="B1334" s="7" t="s">
        <v>382</v>
      </c>
      <c r="C1334" s="8"/>
      <c r="D1334" s="8"/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/>
      <c r="D1338" s="8"/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/>
      <c r="D1342" s="8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>
        <v>52010801</v>
      </c>
      <c r="B1360" s="7" t="s">
        <v>207</v>
      </c>
      <c r="C1360" s="8"/>
      <c r="D1360" s="8"/>
    </row>
    <row r="1361" spans="1:4" x14ac:dyDescent="0.25">
      <c r="A1361" s="6">
        <v>52010802</v>
      </c>
      <c r="B1361" s="7" t="s">
        <v>208</v>
      </c>
      <c r="C1361" s="8"/>
      <c r="D1361" s="8"/>
    </row>
    <row r="1362" spans="1:4" x14ac:dyDescent="0.25">
      <c r="A1362" s="6">
        <v>52010803</v>
      </c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21"/>
      <c r="D1363" s="21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>
        <v>52020801</v>
      </c>
      <c r="B1374" s="7" t="s">
        <v>207</v>
      </c>
      <c r="C1374" s="8"/>
      <c r="D1374" s="8"/>
    </row>
    <row r="1375" spans="1:4" x14ac:dyDescent="0.25">
      <c r="A1375" s="6">
        <v>52020802</v>
      </c>
      <c r="B1375" s="7" t="s">
        <v>208</v>
      </c>
      <c r="C1375" s="8"/>
      <c r="D1375" s="8"/>
    </row>
    <row r="1376" spans="1:4" x14ac:dyDescent="0.25">
      <c r="A1376" s="6">
        <v>52020803</v>
      </c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21"/>
      <c r="D1377" s="21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>
        <v>52030501</v>
      </c>
      <c r="B1385" s="7" t="s">
        <v>207</v>
      </c>
      <c r="C1385" s="8"/>
      <c r="D1385" s="8"/>
    </row>
    <row r="1386" spans="1:4" x14ac:dyDescent="0.25">
      <c r="A1386" s="6">
        <v>52030502</v>
      </c>
      <c r="B1386" s="7" t="s">
        <v>208</v>
      </c>
      <c r="C1386" s="8"/>
      <c r="D1386" s="8"/>
    </row>
    <row r="1387" spans="1:4" x14ac:dyDescent="0.25">
      <c r="A1387" s="6">
        <v>52030503</v>
      </c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21"/>
      <c r="D1389" s="21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>
        <v>52040601</v>
      </c>
      <c r="B1398" s="7" t="s">
        <v>207</v>
      </c>
      <c r="C1398" s="8"/>
      <c r="D1398" s="8"/>
    </row>
    <row r="1399" spans="1:4" x14ac:dyDescent="0.25">
      <c r="A1399" s="6">
        <v>52040602</v>
      </c>
      <c r="B1399" s="7" t="s">
        <v>208</v>
      </c>
      <c r="C1399" s="8"/>
      <c r="D1399" s="8"/>
    </row>
    <row r="1400" spans="1:4" x14ac:dyDescent="0.25">
      <c r="A1400" s="6">
        <v>52040603</v>
      </c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21"/>
      <c r="D1402" s="21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>
        <v>52050501</v>
      </c>
      <c r="B1410" s="7" t="s">
        <v>207</v>
      </c>
      <c r="C1410" s="8"/>
      <c r="D1410" s="8"/>
    </row>
    <row r="1411" spans="1:4" x14ac:dyDescent="0.25">
      <c r="A1411" s="6">
        <v>52050502</v>
      </c>
      <c r="B1411" s="7" t="s">
        <v>208</v>
      </c>
      <c r="C1411" s="8"/>
      <c r="D1411" s="8"/>
    </row>
    <row r="1412" spans="1:4" x14ac:dyDescent="0.25">
      <c r="A1412" s="6">
        <v>52050503</v>
      </c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>
        <v>52060401</v>
      </c>
      <c r="B1421" s="7" t="s">
        <v>207</v>
      </c>
      <c r="C1421" s="8"/>
      <c r="D1421" s="8"/>
    </row>
    <row r="1422" spans="1:4" x14ac:dyDescent="0.25">
      <c r="A1422" s="6">
        <v>52060402</v>
      </c>
      <c r="B1422" s="7" t="s">
        <v>208</v>
      </c>
      <c r="C1422" s="8"/>
      <c r="D1422" s="8"/>
    </row>
    <row r="1423" spans="1:4" x14ac:dyDescent="0.25">
      <c r="A1423" s="6">
        <v>52060403</v>
      </c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21"/>
      <c r="D1425" s="21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>
        <v>52070401</v>
      </c>
      <c r="B1432" s="7" t="s">
        <v>207</v>
      </c>
      <c r="C1432" s="8"/>
      <c r="D1432" s="8"/>
    </row>
    <row r="1433" spans="1:4" x14ac:dyDescent="0.25">
      <c r="A1433" s="6">
        <v>52070402</v>
      </c>
      <c r="B1433" s="7" t="s">
        <v>208</v>
      </c>
      <c r="C1433" s="8"/>
      <c r="D1433" s="8"/>
    </row>
    <row r="1434" spans="1:4" x14ac:dyDescent="0.25">
      <c r="A1434" s="6">
        <v>52070403</v>
      </c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21"/>
      <c r="D1436" s="21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>
        <v>52080501</v>
      </c>
      <c r="B1444" s="7" t="s">
        <v>207</v>
      </c>
      <c r="C1444" s="8"/>
      <c r="D1444" s="8"/>
    </row>
    <row r="1445" spans="1:4" x14ac:dyDescent="0.25">
      <c r="A1445" s="6">
        <v>52080502</v>
      </c>
      <c r="B1445" s="7" t="s">
        <v>208</v>
      </c>
      <c r="C1445" s="8"/>
      <c r="D1445" s="8"/>
    </row>
    <row r="1446" spans="1:4" x14ac:dyDescent="0.25">
      <c r="A1446" s="6">
        <v>52080503</v>
      </c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21"/>
      <c r="D1448" s="21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>
        <v>52090501</v>
      </c>
      <c r="B1456" s="7" t="s">
        <v>207</v>
      </c>
      <c r="C1456" s="8"/>
      <c r="D1456" s="8"/>
    </row>
    <row r="1457" spans="1:4" x14ac:dyDescent="0.25">
      <c r="A1457" s="6">
        <v>52090502</v>
      </c>
      <c r="B1457" s="7" t="s">
        <v>208</v>
      </c>
      <c r="C1457" s="8"/>
      <c r="D1457" s="8"/>
    </row>
    <row r="1458" spans="1:4" x14ac:dyDescent="0.25">
      <c r="A1458" s="6">
        <v>52090503</v>
      </c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21"/>
      <c r="D1460" s="21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>
        <v>52100501</v>
      </c>
      <c r="B1468" s="7" t="s">
        <v>207</v>
      </c>
      <c r="C1468" s="8"/>
      <c r="D1468" s="8"/>
    </row>
    <row r="1469" spans="1:4" x14ac:dyDescent="0.25">
      <c r="A1469" s="6">
        <v>52100502</v>
      </c>
      <c r="B1469" s="7" t="s">
        <v>208</v>
      </c>
      <c r="C1469" s="8"/>
      <c r="D1469" s="8"/>
    </row>
    <row r="1470" spans="1:4" x14ac:dyDescent="0.25">
      <c r="A1470" s="6">
        <v>52100503</v>
      </c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21"/>
      <c r="D1472" s="21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>
        <v>52110501</v>
      </c>
      <c r="B1480" s="7" t="s">
        <v>207</v>
      </c>
      <c r="C1480" s="8"/>
      <c r="D1480" s="8"/>
    </row>
    <row r="1481" spans="1:4" x14ac:dyDescent="0.25">
      <c r="A1481" s="6">
        <v>52110502</v>
      </c>
      <c r="B1481" s="7" t="s">
        <v>208</v>
      </c>
      <c r="C1481" s="8"/>
      <c r="D1481" s="8"/>
    </row>
    <row r="1482" spans="1:4" x14ac:dyDescent="0.25">
      <c r="A1482" s="6">
        <v>52110503</v>
      </c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21"/>
      <c r="D1484" s="21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>
        <v>52120501</v>
      </c>
      <c r="B1492" s="7" t="s">
        <v>207</v>
      </c>
      <c r="C1492" s="8"/>
      <c r="D1492" s="8"/>
    </row>
    <row r="1493" spans="1:4" x14ac:dyDescent="0.25">
      <c r="A1493" s="6">
        <v>52120502</v>
      </c>
      <c r="B1493" s="7" t="s">
        <v>208</v>
      </c>
      <c r="C1493" s="8"/>
      <c r="D1493" s="8"/>
    </row>
    <row r="1494" spans="1:4" x14ac:dyDescent="0.25">
      <c r="A1494" s="6">
        <v>52120503</v>
      </c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21"/>
      <c r="D1496" s="21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>
        <v>52130501</v>
      </c>
      <c r="B1504" s="7" t="s">
        <v>207</v>
      </c>
      <c r="C1504" s="8"/>
      <c r="D1504" s="8"/>
    </row>
    <row r="1505" spans="1:4" x14ac:dyDescent="0.25">
      <c r="A1505" s="6">
        <v>52130502</v>
      </c>
      <c r="B1505" s="7" t="s">
        <v>208</v>
      </c>
      <c r="C1505" s="8"/>
      <c r="D1505" s="8"/>
    </row>
    <row r="1506" spans="1:4" x14ac:dyDescent="0.25">
      <c r="A1506" s="6">
        <v>52130503</v>
      </c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21"/>
      <c r="D1508" s="21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>
        <v>52140501</v>
      </c>
      <c r="B1516" s="7" t="s">
        <v>207</v>
      </c>
      <c r="C1516" s="8"/>
      <c r="D1516" s="8"/>
    </row>
    <row r="1517" spans="1:4" x14ac:dyDescent="0.25">
      <c r="A1517" s="6">
        <v>52140502</v>
      </c>
      <c r="B1517" s="7" t="s">
        <v>208</v>
      </c>
      <c r="C1517" s="8"/>
      <c r="D1517" s="8"/>
    </row>
    <row r="1518" spans="1:4" x14ac:dyDescent="0.25">
      <c r="A1518" s="6">
        <v>52140503</v>
      </c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21"/>
      <c r="D1520" s="21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>
        <v>52150501</v>
      </c>
      <c r="B1528" s="7" t="s">
        <v>207</v>
      </c>
      <c r="C1528" s="8"/>
      <c r="D1528" s="8"/>
    </row>
    <row r="1529" spans="1:4" x14ac:dyDescent="0.25">
      <c r="A1529" s="6">
        <v>52150502</v>
      </c>
      <c r="B1529" s="7" t="s">
        <v>208</v>
      </c>
      <c r="C1529" s="8"/>
      <c r="D1529" s="8"/>
    </row>
    <row r="1530" spans="1:4" x14ac:dyDescent="0.25">
      <c r="A1530" s="6">
        <v>52150503</v>
      </c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21"/>
      <c r="D1532" s="21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>
        <v>52160801</v>
      </c>
      <c r="B1543" s="7" t="s">
        <v>207</v>
      </c>
      <c r="C1543" s="8"/>
      <c r="D1543" s="8"/>
    </row>
    <row r="1544" spans="1:4" x14ac:dyDescent="0.25">
      <c r="A1544" s="6">
        <v>52160802</v>
      </c>
      <c r="B1544" s="7" t="s">
        <v>208</v>
      </c>
      <c r="C1544" s="8"/>
      <c r="D1544" s="8"/>
    </row>
    <row r="1545" spans="1:4" x14ac:dyDescent="0.25">
      <c r="A1545" s="6">
        <v>52160803</v>
      </c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21"/>
      <c r="D1548" s="21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>
        <v>52170801</v>
      </c>
      <c r="B1559" s="7" t="s">
        <v>207</v>
      </c>
      <c r="C1559" s="8"/>
      <c r="D1559" s="8"/>
    </row>
    <row r="1560" spans="1:4" x14ac:dyDescent="0.25">
      <c r="A1560" s="6">
        <v>52170802</v>
      </c>
      <c r="B1560" s="7" t="s">
        <v>208</v>
      </c>
      <c r="C1560" s="8"/>
      <c r="D1560" s="8"/>
    </row>
    <row r="1561" spans="1:4" x14ac:dyDescent="0.25">
      <c r="A1561" s="6">
        <v>52170803</v>
      </c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21"/>
      <c r="D1564" s="21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>
        <v>845000</v>
      </c>
      <c r="D1612" s="8"/>
    </row>
    <row r="1613" spans="1:4" x14ac:dyDescent="0.25">
      <c r="A1613" s="6">
        <v>530102</v>
      </c>
      <c r="B1613" s="7" t="s">
        <v>95</v>
      </c>
      <c r="C1613" s="8"/>
      <c r="D1613" s="8">
        <v>6300</v>
      </c>
    </row>
    <row r="1614" spans="1:4" x14ac:dyDescent="0.25">
      <c r="A1614" s="6">
        <v>530103</v>
      </c>
      <c r="B1614" s="7" t="s">
        <v>96</v>
      </c>
      <c r="C1614" s="8"/>
      <c r="D1614" s="8">
        <v>151301.09</v>
      </c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/>
      <c r="D1616" s="8"/>
    </row>
    <row r="1617" spans="1:4" x14ac:dyDescent="0.25">
      <c r="A1617" s="6">
        <v>530106</v>
      </c>
      <c r="B1617" s="7" t="s">
        <v>99</v>
      </c>
      <c r="C1617" s="8">
        <v>214394448.5</v>
      </c>
      <c r="D1617" s="8">
        <v>171072468.13</v>
      </c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/>
      <c r="D1619" s="8"/>
    </row>
    <row r="1620" spans="1:4" x14ac:dyDescent="0.25">
      <c r="A1620" s="6">
        <v>530109</v>
      </c>
      <c r="B1620" s="7" t="s">
        <v>102</v>
      </c>
      <c r="C1620" s="8"/>
      <c r="D1620" s="8"/>
    </row>
    <row r="1621" spans="1:4" x14ac:dyDescent="0.25">
      <c r="A1621" s="6">
        <v>530110</v>
      </c>
      <c r="B1621" s="7" t="s">
        <v>103</v>
      </c>
      <c r="C1621" s="8"/>
      <c r="D1621" s="8"/>
    </row>
    <row r="1622" spans="1:4" x14ac:dyDescent="0.25">
      <c r="A1622" s="6">
        <v>530111</v>
      </c>
      <c r="B1622" s="7" t="s">
        <v>104</v>
      </c>
      <c r="C1622" s="8"/>
      <c r="D1622" s="8"/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>
        <v>6500</v>
      </c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21">
        <v>144100.20000000001</v>
      </c>
      <c r="D1626" s="21">
        <v>2336859.29</v>
      </c>
    </row>
    <row r="1627" spans="1:4" ht="15.75" thickBot="1" x14ac:dyDescent="0.3">
      <c r="A1627" s="9" t="s">
        <v>18</v>
      </c>
      <c r="B1627" s="10"/>
      <c r="C1627" s="11">
        <f>SUM(C1612:C1626)</f>
        <v>215383548.69999999</v>
      </c>
      <c r="D1627" s="11">
        <f>SUM(D1612:D1626)</f>
        <v>173573428.50999999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>
        <v>77440.149999999994</v>
      </c>
      <c r="D1629" s="8">
        <v>119271.36</v>
      </c>
    </row>
    <row r="1630" spans="1:4" x14ac:dyDescent="0.25">
      <c r="A1630" s="6">
        <v>530202</v>
      </c>
      <c r="B1630" s="7" t="s">
        <v>95</v>
      </c>
      <c r="C1630" s="8">
        <v>116160.26</v>
      </c>
      <c r="D1630" s="8">
        <v>178907.03</v>
      </c>
    </row>
    <row r="1631" spans="1:4" x14ac:dyDescent="0.25">
      <c r="A1631" s="6">
        <v>530203</v>
      </c>
      <c r="B1631" s="7" t="s">
        <v>96</v>
      </c>
      <c r="C1631" s="8"/>
      <c r="D1631" s="8"/>
    </row>
    <row r="1632" spans="1:4" x14ac:dyDescent="0.25">
      <c r="A1632" s="6">
        <v>530204</v>
      </c>
      <c r="B1632" s="7" t="s">
        <v>97</v>
      </c>
      <c r="C1632" s="8">
        <v>7426.15</v>
      </c>
      <c r="D1632" s="8">
        <v>50641.24</v>
      </c>
    </row>
    <row r="1633" spans="1:4" x14ac:dyDescent="0.25">
      <c r="A1633" s="6">
        <v>530205</v>
      </c>
      <c r="B1633" s="7" t="s">
        <v>98</v>
      </c>
      <c r="C1633" s="8">
        <v>595018.93999999994</v>
      </c>
      <c r="D1633" s="8">
        <v>521391.92</v>
      </c>
    </row>
    <row r="1634" spans="1:4" x14ac:dyDescent="0.25">
      <c r="A1634" s="6">
        <v>530206</v>
      </c>
      <c r="B1634" s="7" t="s">
        <v>99</v>
      </c>
      <c r="C1634" s="8">
        <v>119158866.59</v>
      </c>
      <c r="D1634" s="8">
        <v>109517077.34</v>
      </c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>
        <v>198159.13</v>
      </c>
      <c r="D1636" s="8">
        <v>268128.09000000003</v>
      </c>
    </row>
    <row r="1637" spans="1:4" x14ac:dyDescent="0.25">
      <c r="A1637" s="6">
        <v>530209</v>
      </c>
      <c r="B1637" s="7" t="s">
        <v>102</v>
      </c>
      <c r="C1637" s="8">
        <v>10056.94</v>
      </c>
      <c r="D1637" s="8">
        <v>10178.94</v>
      </c>
    </row>
    <row r="1638" spans="1:4" x14ac:dyDescent="0.25">
      <c r="A1638" s="6">
        <v>530210</v>
      </c>
      <c r="B1638" s="7" t="s">
        <v>103</v>
      </c>
      <c r="C1638" s="8">
        <v>7078.98</v>
      </c>
      <c r="D1638" s="8">
        <v>14225.66</v>
      </c>
    </row>
    <row r="1639" spans="1:4" x14ac:dyDescent="0.25">
      <c r="A1639" s="6">
        <v>530211</v>
      </c>
      <c r="B1639" s="7" t="s">
        <v>104</v>
      </c>
      <c r="C1639" s="8">
        <v>75059.27</v>
      </c>
      <c r="D1639" s="8">
        <v>79466.05</v>
      </c>
    </row>
    <row r="1640" spans="1:4" x14ac:dyDescent="0.25">
      <c r="A1640" s="6">
        <v>530212</v>
      </c>
      <c r="B1640" s="7" t="s">
        <v>105</v>
      </c>
      <c r="C1640" s="8">
        <v>1101168.74</v>
      </c>
      <c r="D1640" s="8">
        <v>485614.07</v>
      </c>
    </row>
    <row r="1641" spans="1:4" x14ac:dyDescent="0.25">
      <c r="A1641" s="6">
        <v>530213</v>
      </c>
      <c r="B1641" s="7" t="s">
        <v>106</v>
      </c>
      <c r="C1641" s="8">
        <v>876131.21</v>
      </c>
      <c r="D1641" s="8">
        <v>493933.17</v>
      </c>
    </row>
    <row r="1642" spans="1:4" x14ac:dyDescent="0.25">
      <c r="A1642" s="6">
        <v>530214</v>
      </c>
      <c r="B1642" s="7" t="s">
        <v>107</v>
      </c>
      <c r="C1642" s="8"/>
      <c r="D1642" s="8"/>
    </row>
    <row r="1643" spans="1:4" ht="15.75" thickBot="1" x14ac:dyDescent="0.3">
      <c r="A1643" s="19">
        <v>530215</v>
      </c>
      <c r="B1643" s="20" t="s">
        <v>108</v>
      </c>
      <c r="C1643" s="21">
        <v>1794923.68</v>
      </c>
      <c r="D1643" s="21">
        <v>5720279.0599999996</v>
      </c>
    </row>
    <row r="1644" spans="1:4" ht="15.75" thickBot="1" x14ac:dyDescent="0.3">
      <c r="A1644" s="9" t="s">
        <v>18</v>
      </c>
      <c r="B1644" s="10"/>
      <c r="C1644" s="11">
        <f>SUM(C1629:C1643)</f>
        <v>124017490.03999999</v>
      </c>
      <c r="D1644" s="11">
        <f>SUM(D1629:D1643)</f>
        <v>117459113.92999999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>
        <v>47708.23</v>
      </c>
      <c r="D1646" s="8">
        <v>64430.57</v>
      </c>
    </row>
    <row r="1647" spans="1:4" x14ac:dyDescent="0.25">
      <c r="A1647" s="6">
        <v>530302</v>
      </c>
      <c r="B1647" s="7" t="s">
        <v>95</v>
      </c>
      <c r="C1647" s="8">
        <v>71562.36</v>
      </c>
      <c r="D1647" s="8">
        <v>96645.85</v>
      </c>
    </row>
    <row r="1648" spans="1:4" x14ac:dyDescent="0.25">
      <c r="A1648" s="6">
        <v>530303</v>
      </c>
      <c r="B1648" s="7" t="s">
        <v>96</v>
      </c>
      <c r="C1648" s="8"/>
      <c r="D1648" s="8">
        <v>16554.849999999999</v>
      </c>
    </row>
    <row r="1649" spans="1:4" x14ac:dyDescent="0.25">
      <c r="A1649" s="6">
        <v>530304</v>
      </c>
      <c r="B1649" s="7" t="s">
        <v>97</v>
      </c>
      <c r="C1649" s="8">
        <v>20256.990000000002</v>
      </c>
      <c r="D1649" s="8">
        <v>0.01</v>
      </c>
    </row>
    <row r="1650" spans="1:4" x14ac:dyDescent="0.25">
      <c r="A1650" s="6">
        <v>530305</v>
      </c>
      <c r="B1650" s="7" t="s">
        <v>98</v>
      </c>
      <c r="C1650" s="8">
        <v>78208.479999999996</v>
      </c>
      <c r="D1650" s="8">
        <v>78726.2</v>
      </c>
    </row>
    <row r="1651" spans="1:4" x14ac:dyDescent="0.25">
      <c r="A1651" s="6">
        <v>530306</v>
      </c>
      <c r="B1651" s="7" t="s">
        <v>99</v>
      </c>
      <c r="C1651" s="8">
        <v>43806831.340000004</v>
      </c>
      <c r="D1651" s="8">
        <v>40945243.18</v>
      </c>
    </row>
    <row r="1652" spans="1:4" x14ac:dyDescent="0.25">
      <c r="A1652" s="6">
        <v>530307</v>
      </c>
      <c r="B1652" s="7" t="s">
        <v>100</v>
      </c>
      <c r="C1652" s="8"/>
      <c r="D1652" s="8"/>
    </row>
    <row r="1653" spans="1:4" x14ac:dyDescent="0.25">
      <c r="A1653" s="6">
        <v>530308</v>
      </c>
      <c r="B1653" s="7" t="s">
        <v>101</v>
      </c>
      <c r="C1653" s="8">
        <v>107251.5</v>
      </c>
      <c r="D1653" s="8">
        <v>95941.06</v>
      </c>
    </row>
    <row r="1654" spans="1:4" x14ac:dyDescent="0.25">
      <c r="A1654" s="6">
        <v>530309</v>
      </c>
      <c r="B1654" s="7" t="s">
        <v>102</v>
      </c>
      <c r="C1654" s="8">
        <v>4071.57</v>
      </c>
      <c r="D1654" s="8">
        <v>3941.06</v>
      </c>
    </row>
    <row r="1655" spans="1:4" x14ac:dyDescent="0.25">
      <c r="A1655" s="6">
        <v>530310</v>
      </c>
      <c r="B1655" s="7" t="s">
        <v>103</v>
      </c>
      <c r="C1655" s="8">
        <v>5689.83</v>
      </c>
      <c r="D1655" s="8">
        <v>11628.56</v>
      </c>
    </row>
    <row r="1656" spans="1:4" x14ac:dyDescent="0.25">
      <c r="A1656" s="6">
        <v>530311</v>
      </c>
      <c r="B1656" s="7" t="s">
        <v>104</v>
      </c>
      <c r="C1656" s="8">
        <v>31786.83</v>
      </c>
      <c r="D1656" s="8">
        <v>24630.73</v>
      </c>
    </row>
    <row r="1657" spans="1:4" x14ac:dyDescent="0.25">
      <c r="A1657" s="6">
        <v>530312</v>
      </c>
      <c r="B1657" s="7" t="s">
        <v>105</v>
      </c>
      <c r="C1657" s="8">
        <v>194245.46</v>
      </c>
      <c r="D1657" s="8">
        <v>347291.01</v>
      </c>
    </row>
    <row r="1658" spans="1:4" x14ac:dyDescent="0.25">
      <c r="A1658" s="6">
        <v>530313</v>
      </c>
      <c r="B1658" s="7" t="s">
        <v>106</v>
      </c>
      <c r="C1658" s="8">
        <v>197572.8</v>
      </c>
      <c r="D1658" s="8">
        <v>125140.13</v>
      </c>
    </row>
    <row r="1659" spans="1:4" x14ac:dyDescent="0.25">
      <c r="A1659" s="6">
        <v>530314</v>
      </c>
      <c r="B1659" s="7" t="s">
        <v>107</v>
      </c>
      <c r="C1659" s="8"/>
      <c r="D1659" s="8"/>
    </row>
    <row r="1660" spans="1:4" ht="15.75" thickBot="1" x14ac:dyDescent="0.3">
      <c r="A1660" s="19">
        <v>530315</v>
      </c>
      <c r="B1660" s="20" t="s">
        <v>108</v>
      </c>
      <c r="C1660" s="21">
        <v>2288111.67</v>
      </c>
      <c r="D1660" s="21">
        <v>2443380.35</v>
      </c>
    </row>
    <row r="1661" spans="1:4" ht="15.75" thickBot="1" x14ac:dyDescent="0.3">
      <c r="A1661" s="9" t="s">
        <v>18</v>
      </c>
      <c r="B1661" s="10"/>
      <c r="C1661" s="11">
        <f>SUM(C1646:C1660)</f>
        <v>46853297.060000002</v>
      </c>
      <c r="D1661" s="11">
        <f>SUM(D1646:D1660)</f>
        <v>44253553.560000002</v>
      </c>
    </row>
    <row r="1662" spans="1:4" x14ac:dyDescent="0.25">
      <c r="A1662" s="12">
        <v>5304</v>
      </c>
      <c r="B1662" s="13" t="s">
        <v>418</v>
      </c>
      <c r="C1662" s="14"/>
      <c r="D1662" s="14"/>
    </row>
    <row r="1663" spans="1:4" x14ac:dyDescent="0.25">
      <c r="A1663" s="6">
        <v>530401</v>
      </c>
      <c r="B1663" s="7" t="s">
        <v>94</v>
      </c>
      <c r="C1663" s="8"/>
      <c r="D1663" s="8"/>
    </row>
    <row r="1664" spans="1:4" x14ac:dyDescent="0.25">
      <c r="A1664" s="6">
        <v>530402</v>
      </c>
      <c r="B1664" s="7" t="s">
        <v>95</v>
      </c>
      <c r="C1664" s="8"/>
      <c r="D1664" s="8"/>
    </row>
    <row r="1665" spans="1:4" x14ac:dyDescent="0.25">
      <c r="A1665" s="6">
        <v>530403</v>
      </c>
      <c r="B1665" s="7" t="s">
        <v>96</v>
      </c>
      <c r="C1665" s="8"/>
      <c r="D1665" s="8"/>
    </row>
    <row r="1666" spans="1:4" x14ac:dyDescent="0.25">
      <c r="A1666" s="6">
        <v>530404</v>
      </c>
      <c r="B1666" s="7" t="s">
        <v>97</v>
      </c>
      <c r="C1666" s="8"/>
      <c r="D1666" s="8"/>
    </row>
    <row r="1667" spans="1:4" x14ac:dyDescent="0.25">
      <c r="A1667" s="6">
        <v>530405</v>
      </c>
      <c r="B1667" s="7" t="s">
        <v>98</v>
      </c>
      <c r="C1667" s="8"/>
      <c r="D1667" s="8"/>
    </row>
    <row r="1668" spans="1:4" x14ac:dyDescent="0.25">
      <c r="A1668" s="6">
        <v>530406</v>
      </c>
      <c r="B1668" s="7" t="s">
        <v>99</v>
      </c>
      <c r="C1668" s="8"/>
      <c r="D1668" s="8"/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/>
      <c r="D1670" s="8"/>
    </row>
    <row r="1671" spans="1:4" x14ac:dyDescent="0.25">
      <c r="A1671" s="6">
        <v>530409</v>
      </c>
      <c r="B1671" s="7" t="s">
        <v>102</v>
      </c>
      <c r="C1671" s="8"/>
      <c r="D1671" s="8"/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/>
      <c r="D1673" s="8"/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21"/>
      <c r="D1677" s="21"/>
    </row>
    <row r="1678" spans="1:4" ht="15.75" thickBot="1" x14ac:dyDescent="0.3">
      <c r="A1678" s="9" t="s">
        <v>18</v>
      </c>
      <c r="B1678" s="10"/>
      <c r="C1678" s="11">
        <f>SUM(C1663:C1677)</f>
        <v>0</v>
      </c>
      <c r="D1678" s="11">
        <f>SUM(D1663:D1677)</f>
        <v>0</v>
      </c>
    </row>
    <row r="1679" spans="1:4" x14ac:dyDescent="0.25">
      <c r="A1679" s="12">
        <v>5305</v>
      </c>
      <c r="B1679" s="13" t="s">
        <v>419</v>
      </c>
      <c r="C1679" s="14"/>
      <c r="D1679" s="14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21"/>
      <c r="D1694" s="21"/>
    </row>
    <row r="1695" spans="1:4" ht="15.75" thickBot="1" x14ac:dyDescent="0.3">
      <c r="A1695" s="9" t="s">
        <v>18</v>
      </c>
      <c r="B1695" s="10"/>
      <c r="C1695" s="11">
        <f>SUM(C1680:C1694)</f>
        <v>0</v>
      </c>
      <c r="D1695" s="11">
        <f>SUM(D1680:D1694)</f>
        <v>0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/>
      <c r="D1697" s="8"/>
    </row>
    <row r="1698" spans="1:4" x14ac:dyDescent="0.25">
      <c r="A1698" s="6">
        <v>530602</v>
      </c>
      <c r="B1698" s="7" t="s">
        <v>95</v>
      </c>
      <c r="C1698" s="8"/>
      <c r="D1698" s="8"/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/>
      <c r="D1701" s="8"/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/>
      <c r="D1705" s="8"/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21"/>
      <c r="D1711" s="21"/>
    </row>
    <row r="1712" spans="1:4" ht="15.75" thickBot="1" x14ac:dyDescent="0.3">
      <c r="A1712" s="9" t="s">
        <v>18</v>
      </c>
      <c r="B1712" s="10"/>
      <c r="C1712" s="11">
        <f>SUM(C1697:C1711)</f>
        <v>0</v>
      </c>
      <c r="D1712" s="11">
        <f>SUM(D1697:D1711)</f>
        <v>0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>
        <v>60635.51</v>
      </c>
      <c r="D1714" s="8"/>
    </row>
    <row r="1715" spans="1:4" x14ac:dyDescent="0.25">
      <c r="A1715" s="6">
        <v>530702</v>
      </c>
      <c r="B1715" s="7" t="s">
        <v>95</v>
      </c>
      <c r="C1715" s="8"/>
      <c r="D1715" s="8">
        <v>101059.2</v>
      </c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>
        <v>23429.119999999999</v>
      </c>
      <c r="D1719" s="8">
        <v>23989.02</v>
      </c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>
        <v>4210.8</v>
      </c>
      <c r="D1721" s="8">
        <v>4210.8</v>
      </c>
    </row>
    <row r="1722" spans="1:4" x14ac:dyDescent="0.25">
      <c r="A1722" s="6">
        <v>530709</v>
      </c>
      <c r="B1722" s="7" t="s">
        <v>102</v>
      </c>
      <c r="C1722" s="8"/>
      <c r="D1722" s="8">
        <v>3774.11</v>
      </c>
    </row>
    <row r="1723" spans="1:4" x14ac:dyDescent="0.25">
      <c r="A1723" s="6">
        <v>530710</v>
      </c>
      <c r="B1723" s="7" t="s">
        <v>103</v>
      </c>
      <c r="C1723" s="8">
        <v>3774.11</v>
      </c>
      <c r="D1723" s="8"/>
    </row>
    <row r="1724" spans="1:4" x14ac:dyDescent="0.25">
      <c r="A1724" s="6">
        <v>530711</v>
      </c>
      <c r="B1724" s="7" t="s">
        <v>104</v>
      </c>
      <c r="C1724" s="8"/>
      <c r="D1724" s="8">
        <v>3828</v>
      </c>
    </row>
    <row r="1725" spans="1:4" x14ac:dyDescent="0.25">
      <c r="A1725" s="6">
        <v>530712</v>
      </c>
      <c r="B1725" s="7" t="s">
        <v>105</v>
      </c>
      <c r="C1725" s="8">
        <v>40423.68</v>
      </c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21">
        <v>3828</v>
      </c>
      <c r="D1728" s="21"/>
    </row>
    <row r="1729" spans="1:4" ht="15.75" thickBot="1" x14ac:dyDescent="0.3">
      <c r="A1729" s="9" t="s">
        <v>18</v>
      </c>
      <c r="B1729" s="10"/>
      <c r="C1729" s="11">
        <f>SUM(C1714:C1728)</f>
        <v>136301.22</v>
      </c>
      <c r="D1729" s="11">
        <f>SUM(D1714:D1728)</f>
        <v>136861.13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/>
      <c r="D1731" s="8"/>
    </row>
    <row r="1732" spans="1:4" x14ac:dyDescent="0.25">
      <c r="A1732" s="6">
        <v>530802</v>
      </c>
      <c r="B1732" s="7" t="s">
        <v>95</v>
      </c>
      <c r="C1732" s="8"/>
      <c r="D1732" s="8"/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/>
      <c r="D1734" s="8"/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/>
      <c r="D1736" s="8"/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/>
      <c r="D1738" s="8"/>
    </row>
    <row r="1739" spans="1:4" x14ac:dyDescent="0.25">
      <c r="A1739" s="6">
        <v>530809</v>
      </c>
      <c r="B1739" s="7" t="s">
        <v>102</v>
      </c>
      <c r="C1739" s="8"/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21"/>
      <c r="D1745" s="21"/>
    </row>
    <row r="1746" spans="1:4" ht="15.75" thickBot="1" x14ac:dyDescent="0.3">
      <c r="A1746" s="9" t="s">
        <v>18</v>
      </c>
      <c r="B1746" s="10"/>
      <c r="C1746" s="11">
        <f>SUM(C1731:C1745)</f>
        <v>0</v>
      </c>
      <c r="D1746" s="11">
        <f>SUM(D1731:D1745)</f>
        <v>0</v>
      </c>
    </row>
    <row r="1747" spans="1:4" x14ac:dyDescent="0.25">
      <c r="A1747" s="12">
        <v>5309</v>
      </c>
      <c r="B1747" s="13" t="s">
        <v>420</v>
      </c>
      <c r="C1747" s="14"/>
      <c r="D1747" s="14"/>
    </row>
    <row r="1748" spans="1:4" x14ac:dyDescent="0.25">
      <c r="A1748" s="6">
        <v>530901</v>
      </c>
      <c r="B1748" s="7" t="s">
        <v>94</v>
      </c>
      <c r="C1748" s="8">
        <v>106.25</v>
      </c>
      <c r="D1748" s="8">
        <v>9724.89</v>
      </c>
    </row>
    <row r="1749" spans="1:4" x14ac:dyDescent="0.25">
      <c r="A1749" s="6">
        <v>530902</v>
      </c>
      <c r="B1749" s="7" t="s">
        <v>95</v>
      </c>
      <c r="C1749" s="8">
        <v>159.37</v>
      </c>
      <c r="D1749" s="8">
        <v>14587.31</v>
      </c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>
        <v>217.86</v>
      </c>
      <c r="D1751" s="8">
        <v>3199.01</v>
      </c>
    </row>
    <row r="1752" spans="1:4" x14ac:dyDescent="0.25">
      <c r="A1752" s="6">
        <v>530905</v>
      </c>
      <c r="B1752" s="7" t="s">
        <v>98</v>
      </c>
      <c r="C1752" s="8">
        <v>55939.61</v>
      </c>
      <c r="D1752" s="8">
        <v>45669.98</v>
      </c>
    </row>
    <row r="1753" spans="1:4" x14ac:dyDescent="0.25">
      <c r="A1753" s="6">
        <v>530906</v>
      </c>
      <c r="B1753" s="7" t="s">
        <v>99</v>
      </c>
      <c r="C1753" s="8">
        <v>6105982.0300000003</v>
      </c>
      <c r="D1753" s="8">
        <v>6229309.0800000001</v>
      </c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>
        <v>11769.41</v>
      </c>
      <c r="D1755" s="8">
        <v>24957.22</v>
      </c>
    </row>
    <row r="1756" spans="1:4" x14ac:dyDescent="0.25">
      <c r="A1756" s="6">
        <v>530909</v>
      </c>
      <c r="B1756" s="7" t="s">
        <v>102</v>
      </c>
      <c r="C1756" s="8">
        <v>795.51</v>
      </c>
      <c r="D1756" s="8">
        <v>773.25</v>
      </c>
    </row>
    <row r="1757" spans="1:4" x14ac:dyDescent="0.25">
      <c r="A1757" s="6">
        <v>530910</v>
      </c>
      <c r="B1757" s="7" t="s">
        <v>103</v>
      </c>
      <c r="C1757" s="8">
        <v>1460.11</v>
      </c>
      <c r="D1757" s="8">
        <v>1677.79</v>
      </c>
    </row>
    <row r="1758" spans="1:4" x14ac:dyDescent="0.25">
      <c r="A1758" s="6">
        <v>530911</v>
      </c>
      <c r="B1758" s="7" t="s">
        <v>104</v>
      </c>
      <c r="C1758" s="8">
        <v>3212.95</v>
      </c>
      <c r="D1758" s="8">
        <v>3968.84</v>
      </c>
    </row>
    <row r="1759" spans="1:4" x14ac:dyDescent="0.25">
      <c r="A1759" s="6">
        <v>530912</v>
      </c>
      <c r="B1759" s="7" t="s">
        <v>105</v>
      </c>
      <c r="C1759" s="8">
        <v>78445.69</v>
      </c>
      <c r="D1759" s="8">
        <v>32238.81</v>
      </c>
    </row>
    <row r="1760" spans="1:4" x14ac:dyDescent="0.25">
      <c r="A1760" s="6">
        <v>530913</v>
      </c>
      <c r="B1760" s="7" t="s">
        <v>106</v>
      </c>
      <c r="C1760" s="8">
        <v>40888.97</v>
      </c>
      <c r="D1760" s="8">
        <v>34837.839999999997</v>
      </c>
    </row>
    <row r="1761" spans="1:4" x14ac:dyDescent="0.25">
      <c r="A1761" s="6">
        <v>530914</v>
      </c>
      <c r="B1761" s="7" t="s">
        <v>107</v>
      </c>
      <c r="C1761" s="8">
        <v>9190.1299999999992</v>
      </c>
      <c r="D1761" s="8">
        <v>3760.95</v>
      </c>
    </row>
    <row r="1762" spans="1:4" ht="15.75" thickBot="1" x14ac:dyDescent="0.3">
      <c r="A1762" s="19">
        <v>530915</v>
      </c>
      <c r="B1762" s="20" t="s">
        <v>108</v>
      </c>
      <c r="C1762" s="21">
        <v>67925.11</v>
      </c>
      <c r="D1762" s="21">
        <v>553233.03</v>
      </c>
    </row>
    <row r="1763" spans="1:4" ht="15.75" thickBot="1" x14ac:dyDescent="0.3">
      <c r="A1763" s="9" t="s">
        <v>18</v>
      </c>
      <c r="B1763" s="10"/>
      <c r="C1763" s="11">
        <f>SUM(C1748:C1762)</f>
        <v>6376093.0000000009</v>
      </c>
      <c r="D1763" s="11">
        <f>SUM(D1748:D1762)</f>
        <v>6957938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/>
      <c r="D1765" s="8"/>
    </row>
    <row r="1766" spans="1:4" x14ac:dyDescent="0.25">
      <c r="A1766" s="6">
        <v>531002</v>
      </c>
      <c r="B1766" s="7" t="s">
        <v>95</v>
      </c>
      <c r="C1766" s="8"/>
      <c r="D1766" s="8"/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/>
      <c r="D1770" s="8"/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/>
      <c r="D1772" s="8"/>
    </row>
    <row r="1773" spans="1:4" x14ac:dyDescent="0.25">
      <c r="A1773" s="6">
        <v>531009</v>
      </c>
      <c r="B1773" s="7" t="s">
        <v>102</v>
      </c>
      <c r="C1773" s="8"/>
      <c r="D1773" s="8"/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/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21"/>
      <c r="D1779" s="21"/>
    </row>
    <row r="1780" spans="1:4" ht="15.75" thickBot="1" x14ac:dyDescent="0.3">
      <c r="A1780" s="9" t="s">
        <v>18</v>
      </c>
      <c r="B1780" s="10"/>
      <c r="C1780" s="11">
        <f>SUM(C1765:C1779)</f>
        <v>0</v>
      </c>
      <c r="D1780" s="11">
        <f>SUM(D1765:D1779)</f>
        <v>0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>
        <v>4941.08</v>
      </c>
      <c r="D1782" s="8">
        <v>396033.18</v>
      </c>
    </row>
    <row r="1783" spans="1:4" x14ac:dyDescent="0.25">
      <c r="A1783" s="6">
        <v>531102</v>
      </c>
      <c r="B1783" s="7" t="s">
        <v>95</v>
      </c>
      <c r="C1783" s="8">
        <v>7411.62</v>
      </c>
      <c r="D1783" s="8">
        <v>594049.76</v>
      </c>
    </row>
    <row r="1784" spans="1:4" x14ac:dyDescent="0.25">
      <c r="A1784" s="6">
        <v>531103</v>
      </c>
      <c r="B1784" s="7" t="s">
        <v>96</v>
      </c>
      <c r="C1784" s="8"/>
      <c r="D1784" s="8"/>
    </row>
    <row r="1785" spans="1:4" x14ac:dyDescent="0.25">
      <c r="A1785" s="6">
        <v>531104</v>
      </c>
      <c r="B1785" s="7" t="s">
        <v>97</v>
      </c>
      <c r="C1785" s="8">
        <v>10131.66</v>
      </c>
      <c r="D1785" s="8">
        <v>130275.63</v>
      </c>
    </row>
    <row r="1786" spans="1:4" x14ac:dyDescent="0.25">
      <c r="A1786" s="6">
        <v>531105</v>
      </c>
      <c r="B1786" s="7" t="s">
        <v>98</v>
      </c>
      <c r="C1786" s="8">
        <v>975553.95</v>
      </c>
      <c r="D1786" s="8">
        <v>697444.37</v>
      </c>
    </row>
    <row r="1787" spans="1:4" x14ac:dyDescent="0.25">
      <c r="A1787" s="6">
        <v>531106</v>
      </c>
      <c r="B1787" s="7" t="s">
        <v>99</v>
      </c>
      <c r="C1787" s="8">
        <v>283959295.43000001</v>
      </c>
      <c r="D1787" s="8">
        <v>253680651.18000001</v>
      </c>
    </row>
    <row r="1788" spans="1:4" x14ac:dyDescent="0.25">
      <c r="A1788" s="6">
        <v>531107</v>
      </c>
      <c r="B1788" s="7" t="s">
        <v>100</v>
      </c>
      <c r="C1788" s="8"/>
      <c r="D1788" s="8"/>
    </row>
    <row r="1789" spans="1:4" x14ac:dyDescent="0.25">
      <c r="A1789" s="6">
        <v>531108</v>
      </c>
      <c r="B1789" s="7" t="s">
        <v>101</v>
      </c>
      <c r="C1789" s="8">
        <v>547337.11</v>
      </c>
      <c r="D1789" s="8">
        <v>1016350.91</v>
      </c>
    </row>
    <row r="1790" spans="1:4" x14ac:dyDescent="0.25">
      <c r="A1790" s="6">
        <v>531109</v>
      </c>
      <c r="B1790" s="7" t="s">
        <v>102</v>
      </c>
      <c r="C1790" s="8">
        <v>36995.18</v>
      </c>
      <c r="D1790" s="8">
        <v>31490.12</v>
      </c>
    </row>
    <row r="1791" spans="1:4" x14ac:dyDescent="0.25">
      <c r="A1791" s="6">
        <v>531110</v>
      </c>
      <c r="B1791" s="7" t="s">
        <v>103</v>
      </c>
      <c r="C1791" s="8">
        <v>67902.7</v>
      </c>
      <c r="D1791" s="8">
        <v>68325.97</v>
      </c>
    </row>
    <row r="1792" spans="1:4" x14ac:dyDescent="0.25">
      <c r="A1792" s="6">
        <v>531111</v>
      </c>
      <c r="B1792" s="7" t="s">
        <v>104</v>
      </c>
      <c r="C1792" s="8">
        <v>149418.48000000001</v>
      </c>
      <c r="D1792" s="8">
        <v>161626.01999999999</v>
      </c>
    </row>
    <row r="1793" spans="1:4" x14ac:dyDescent="0.25">
      <c r="A1793" s="6">
        <v>531112</v>
      </c>
      <c r="B1793" s="7" t="s">
        <v>105</v>
      </c>
      <c r="C1793" s="8">
        <v>3648124.62</v>
      </c>
      <c r="D1793" s="8">
        <v>1312884.2</v>
      </c>
    </row>
    <row r="1794" spans="1:4" x14ac:dyDescent="0.25">
      <c r="A1794" s="6">
        <v>531113</v>
      </c>
      <c r="B1794" s="7" t="s">
        <v>106</v>
      </c>
      <c r="C1794" s="8">
        <v>1901545.54</v>
      </c>
      <c r="D1794" s="8">
        <v>1418725.82</v>
      </c>
    </row>
    <row r="1795" spans="1:4" x14ac:dyDescent="0.25">
      <c r="A1795" s="6">
        <v>531114</v>
      </c>
      <c r="B1795" s="7" t="s">
        <v>107</v>
      </c>
      <c r="C1795" s="8">
        <v>427388</v>
      </c>
      <c r="D1795" s="8">
        <v>153160</v>
      </c>
    </row>
    <row r="1796" spans="1:4" ht="15.75" thickBot="1" x14ac:dyDescent="0.3">
      <c r="A1796" s="19">
        <v>531115</v>
      </c>
      <c r="B1796" s="20" t="s">
        <v>108</v>
      </c>
      <c r="C1796" s="21">
        <v>3158863.96</v>
      </c>
      <c r="D1796" s="21">
        <v>22529707.609999999</v>
      </c>
    </row>
    <row r="1797" spans="1:4" ht="15.75" thickBot="1" x14ac:dyDescent="0.3">
      <c r="A1797" s="9" t="s">
        <v>18</v>
      </c>
      <c r="B1797" s="10"/>
      <c r="C1797" s="11">
        <f>SUM(C1782:C1796)</f>
        <v>294894909.33000004</v>
      </c>
      <c r="D1797" s="11">
        <f>SUM(D1782:D1796)</f>
        <v>282190724.76999998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>
        <v>3889.95</v>
      </c>
      <c r="D1799" s="8">
        <v>17312.830000000002</v>
      </c>
    </row>
    <row r="1800" spans="1:4" x14ac:dyDescent="0.25">
      <c r="A1800" s="6">
        <v>531202</v>
      </c>
      <c r="B1800" s="7" t="s">
        <v>95</v>
      </c>
      <c r="C1800" s="8">
        <v>46258.6</v>
      </c>
      <c r="D1800" s="8">
        <v>20286.79</v>
      </c>
    </row>
    <row r="1801" spans="1:4" x14ac:dyDescent="0.25">
      <c r="A1801" s="6">
        <v>531203</v>
      </c>
      <c r="B1801" s="7" t="s">
        <v>96</v>
      </c>
      <c r="C1801" s="8"/>
      <c r="D1801" s="8">
        <v>49.02</v>
      </c>
    </row>
    <row r="1802" spans="1:4" x14ac:dyDescent="0.25">
      <c r="A1802" s="6">
        <v>531204</v>
      </c>
      <c r="B1802" s="7" t="s">
        <v>97</v>
      </c>
      <c r="C1802" s="8">
        <v>1279.5999999999999</v>
      </c>
      <c r="D1802" s="8">
        <v>1088.99</v>
      </c>
    </row>
    <row r="1803" spans="1:4" x14ac:dyDescent="0.25">
      <c r="A1803" s="6">
        <v>531205</v>
      </c>
      <c r="B1803" s="7" t="s">
        <v>98</v>
      </c>
      <c r="C1803" s="8">
        <v>6850.5</v>
      </c>
      <c r="D1803" s="8">
        <v>5549.2</v>
      </c>
    </row>
    <row r="1804" spans="1:4" x14ac:dyDescent="0.25">
      <c r="A1804" s="6">
        <v>531206</v>
      </c>
      <c r="B1804" s="7" t="s">
        <v>99</v>
      </c>
      <c r="C1804" s="8">
        <v>2501319.25</v>
      </c>
      <c r="D1804" s="8">
        <v>2622678.38</v>
      </c>
    </row>
    <row r="1805" spans="1:4" x14ac:dyDescent="0.25">
      <c r="A1805" s="6">
        <v>531207</v>
      </c>
      <c r="B1805" s="7" t="s">
        <v>100</v>
      </c>
      <c r="C1805" s="8"/>
      <c r="D1805" s="8"/>
    </row>
    <row r="1806" spans="1:4" x14ac:dyDescent="0.25">
      <c r="A1806" s="6">
        <v>531208</v>
      </c>
      <c r="B1806" s="7" t="s">
        <v>101</v>
      </c>
      <c r="C1806" s="8">
        <v>11667.21</v>
      </c>
      <c r="D1806" s="8">
        <v>8840.9599999999991</v>
      </c>
    </row>
    <row r="1807" spans="1:4" x14ac:dyDescent="0.25">
      <c r="A1807" s="6">
        <v>531209</v>
      </c>
      <c r="B1807" s="7" t="s">
        <v>102</v>
      </c>
      <c r="C1807" s="8">
        <v>1818.95</v>
      </c>
      <c r="D1807" s="8">
        <v>245.08</v>
      </c>
    </row>
    <row r="1808" spans="1:4" x14ac:dyDescent="0.25">
      <c r="A1808" s="6">
        <v>531210</v>
      </c>
      <c r="B1808" s="7" t="s">
        <v>103</v>
      </c>
      <c r="C1808" s="8">
        <v>671.13</v>
      </c>
      <c r="D1808" s="8">
        <v>326.86</v>
      </c>
    </row>
    <row r="1809" spans="1:4" x14ac:dyDescent="0.25">
      <c r="A1809" s="6">
        <v>531211</v>
      </c>
      <c r="B1809" s="7" t="s">
        <v>104</v>
      </c>
      <c r="C1809" s="8">
        <v>3118.73</v>
      </c>
      <c r="D1809" s="8">
        <v>1322.76</v>
      </c>
    </row>
    <row r="1810" spans="1:4" x14ac:dyDescent="0.25">
      <c r="A1810" s="6">
        <v>531212</v>
      </c>
      <c r="B1810" s="7" t="s">
        <v>105</v>
      </c>
      <c r="C1810" s="8">
        <v>12895.51</v>
      </c>
      <c r="D1810" s="8">
        <v>164377.13</v>
      </c>
    </row>
    <row r="1811" spans="1:4" x14ac:dyDescent="0.25">
      <c r="A1811" s="6">
        <v>531213</v>
      </c>
      <c r="B1811" s="7" t="s">
        <v>106</v>
      </c>
      <c r="C1811" s="8">
        <v>13935.12</v>
      </c>
      <c r="D1811" s="8">
        <v>8490.6</v>
      </c>
    </row>
    <row r="1812" spans="1:4" x14ac:dyDescent="0.25">
      <c r="A1812" s="6">
        <v>531214</v>
      </c>
      <c r="B1812" s="7" t="s">
        <v>107</v>
      </c>
      <c r="C1812" s="8">
        <v>1504.39</v>
      </c>
      <c r="D1812" s="8">
        <v>5048.6000000000004</v>
      </c>
    </row>
    <row r="1813" spans="1:4" ht="15.75" thickBot="1" x14ac:dyDescent="0.3">
      <c r="A1813" s="19">
        <v>531215</v>
      </c>
      <c r="B1813" s="20" t="s">
        <v>108</v>
      </c>
      <c r="C1813" s="21">
        <v>221293.19</v>
      </c>
      <c r="D1813" s="21">
        <v>380837.12</v>
      </c>
    </row>
    <row r="1814" spans="1:4" ht="15.75" thickBot="1" x14ac:dyDescent="0.3">
      <c r="A1814" s="9" t="s">
        <v>18</v>
      </c>
      <c r="B1814" s="10"/>
      <c r="C1814" s="11">
        <f>SUM(C1799:C1813)</f>
        <v>2826502.13</v>
      </c>
      <c r="D1814" s="11">
        <f>SUM(D1799:D1813)</f>
        <v>3236454.32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/>
      <c r="D1816" s="8"/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/>
      <c r="D1818" s="8"/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/>
      <c r="D1820" s="8"/>
    </row>
    <row r="1821" spans="1:4" x14ac:dyDescent="0.25">
      <c r="A1821" s="6">
        <v>531306</v>
      </c>
      <c r="B1821" s="7" t="s">
        <v>99</v>
      </c>
      <c r="C1821" s="8">
        <v>38051275.280000001</v>
      </c>
      <c r="D1821" s="8">
        <v>21041842.25</v>
      </c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/>
      <c r="D1823" s="8"/>
    </row>
    <row r="1824" spans="1:4" x14ac:dyDescent="0.25">
      <c r="A1824" s="6">
        <v>531309</v>
      </c>
      <c r="B1824" s="7" t="s">
        <v>102</v>
      </c>
      <c r="C1824" s="8"/>
      <c r="D1824" s="8"/>
    </row>
    <row r="1825" spans="1:4" x14ac:dyDescent="0.25">
      <c r="A1825" s="6">
        <v>531310</v>
      </c>
      <c r="B1825" s="7" t="s">
        <v>103</v>
      </c>
      <c r="C1825" s="8"/>
      <c r="D1825" s="8"/>
    </row>
    <row r="1826" spans="1:4" x14ac:dyDescent="0.25">
      <c r="A1826" s="6">
        <v>531311</v>
      </c>
      <c r="B1826" s="7" t="s">
        <v>104</v>
      </c>
      <c r="C1826" s="8"/>
      <c r="D1826" s="8"/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21"/>
      <c r="D1830" s="21"/>
    </row>
    <row r="1831" spans="1:4" ht="15.75" thickBot="1" x14ac:dyDescent="0.3">
      <c r="A1831" s="9" t="s">
        <v>18</v>
      </c>
      <c r="B1831" s="10"/>
      <c r="C1831" s="11">
        <f>SUM(C1816:C1830)</f>
        <v>38051275.280000001</v>
      </c>
      <c r="D1831" s="11">
        <f>SUM(D1816:D1830)</f>
        <v>21041842.25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/>
      <c r="D1833" s="8"/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/>
    </row>
    <row r="1838" spans="1:4" x14ac:dyDescent="0.25">
      <c r="A1838" s="6">
        <v>531406</v>
      </c>
      <c r="B1838" s="7" t="s">
        <v>99</v>
      </c>
      <c r="C1838" s="8"/>
      <c r="D1838" s="8"/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18"/>
      <c r="D1840" s="18"/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21"/>
      <c r="D1847" s="21"/>
    </row>
    <row r="1848" spans="1:4" ht="15.75" thickBot="1" x14ac:dyDescent="0.3">
      <c r="A1848" s="9" t="s">
        <v>18</v>
      </c>
      <c r="B1848" s="10"/>
      <c r="C1848" s="11">
        <f>SUM(C1833:C1847)</f>
        <v>0</v>
      </c>
      <c r="D1848" s="11">
        <f>SUM(D1833:D1847)</f>
        <v>0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21"/>
      <c r="D1864" s="21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>
        <v>98006628.030000001</v>
      </c>
      <c r="D1867" s="8">
        <v>79676148.069999993</v>
      </c>
    </row>
    <row r="1868" spans="1:4" x14ac:dyDescent="0.25">
      <c r="A1868" s="6">
        <v>531602</v>
      </c>
      <c r="B1868" s="7" t="s">
        <v>348</v>
      </c>
      <c r="C1868" s="8">
        <v>563857.1</v>
      </c>
      <c r="D1868" s="8"/>
    </row>
    <row r="1869" spans="1:4" x14ac:dyDescent="0.25">
      <c r="A1869" s="6">
        <v>531603</v>
      </c>
      <c r="B1869" s="7" t="s">
        <v>349</v>
      </c>
      <c r="C1869" s="8">
        <v>539248.75</v>
      </c>
      <c r="D1869" s="8"/>
    </row>
    <row r="1870" spans="1:4" x14ac:dyDescent="0.25">
      <c r="A1870" s="6">
        <v>531604</v>
      </c>
      <c r="B1870" s="7" t="s">
        <v>351</v>
      </c>
      <c r="C1870" s="8">
        <v>3652429.92</v>
      </c>
      <c r="D1870" s="8">
        <v>4376350.8099999996</v>
      </c>
    </row>
    <row r="1871" spans="1:4" x14ac:dyDescent="0.25">
      <c r="A1871" s="6">
        <v>531605</v>
      </c>
      <c r="B1871" s="7" t="s">
        <v>352</v>
      </c>
      <c r="C1871" s="8">
        <v>10351121.529999999</v>
      </c>
      <c r="D1871" s="8">
        <v>7636028.25</v>
      </c>
    </row>
    <row r="1872" spans="1:4" x14ac:dyDescent="0.25">
      <c r="A1872" s="6">
        <v>531606</v>
      </c>
      <c r="B1872" s="7" t="s">
        <v>353</v>
      </c>
      <c r="C1872" s="8">
        <v>13802777.470000001</v>
      </c>
      <c r="D1872" s="8">
        <v>22056647.199999999</v>
      </c>
    </row>
    <row r="1873" spans="1:4" x14ac:dyDescent="0.25">
      <c r="A1873" s="6">
        <v>531607</v>
      </c>
      <c r="B1873" s="7" t="s">
        <v>354</v>
      </c>
      <c r="C1873" s="8">
        <v>10319167.1</v>
      </c>
      <c r="D1873" s="8">
        <v>7941276.3300000001</v>
      </c>
    </row>
    <row r="1874" spans="1:4" x14ac:dyDescent="0.25">
      <c r="A1874" s="6">
        <v>531608</v>
      </c>
      <c r="B1874" s="7" t="s">
        <v>355</v>
      </c>
      <c r="C1874" s="8">
        <v>3438385.98</v>
      </c>
      <c r="D1874" s="8">
        <v>3507191.51</v>
      </c>
    </row>
    <row r="1875" spans="1:4" x14ac:dyDescent="0.25">
      <c r="A1875" s="6">
        <v>531609</v>
      </c>
      <c r="B1875" s="7" t="s">
        <v>356</v>
      </c>
      <c r="C1875" s="8">
        <v>9402495.75</v>
      </c>
      <c r="D1875" s="8">
        <v>13993535.66</v>
      </c>
    </row>
    <row r="1876" spans="1:4" x14ac:dyDescent="0.25">
      <c r="A1876" s="6">
        <v>531610</v>
      </c>
      <c r="B1876" s="7" t="s">
        <v>357</v>
      </c>
      <c r="C1876" s="8">
        <v>114864.59</v>
      </c>
      <c r="D1876" s="8">
        <v>188981.91</v>
      </c>
    </row>
    <row r="1877" spans="1:4" x14ac:dyDescent="0.25">
      <c r="A1877" s="6">
        <v>531611</v>
      </c>
      <c r="B1877" s="7" t="s">
        <v>358</v>
      </c>
      <c r="C1877" s="8">
        <v>11721916</v>
      </c>
      <c r="D1877" s="8">
        <v>13516152.51</v>
      </c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>
        <v>15386783.060000001</v>
      </c>
      <c r="D1881" s="8">
        <v>10012624</v>
      </c>
    </row>
    <row r="1882" spans="1:4" x14ac:dyDescent="0.25">
      <c r="A1882" s="6">
        <v>531616</v>
      </c>
      <c r="B1882" s="7" t="s">
        <v>363</v>
      </c>
      <c r="C1882" s="8">
        <v>3594923.76</v>
      </c>
      <c r="D1882" s="8">
        <v>3925825.98</v>
      </c>
    </row>
    <row r="1883" spans="1:4" x14ac:dyDescent="0.25">
      <c r="A1883" s="6">
        <v>531617</v>
      </c>
      <c r="B1883" s="7" t="s">
        <v>364</v>
      </c>
      <c r="C1883" s="8">
        <v>6144819.6100000003</v>
      </c>
      <c r="D1883" s="8">
        <v>5237774.72</v>
      </c>
    </row>
    <row r="1884" spans="1:4" x14ac:dyDescent="0.25">
      <c r="A1884" s="6">
        <v>531618</v>
      </c>
      <c r="B1884" s="7" t="s">
        <v>365</v>
      </c>
      <c r="C1884" s="8">
        <v>9000</v>
      </c>
      <c r="D1884" s="8"/>
    </row>
    <row r="1885" spans="1:4" x14ac:dyDescent="0.25">
      <c r="A1885" s="6">
        <v>531619</v>
      </c>
      <c r="B1885" s="7" t="s">
        <v>366</v>
      </c>
      <c r="C1885" s="8">
        <v>8032177.04</v>
      </c>
      <c r="D1885" s="8">
        <v>8884024.6199999992</v>
      </c>
    </row>
    <row r="1886" spans="1:4" x14ac:dyDescent="0.25">
      <c r="A1886" s="6">
        <v>531620</v>
      </c>
      <c r="B1886" s="7" t="s">
        <v>367</v>
      </c>
      <c r="C1886" s="8">
        <v>28981475.800000001</v>
      </c>
      <c r="D1886" s="8">
        <v>26451225.91</v>
      </c>
    </row>
    <row r="1887" spans="1:4" x14ac:dyDescent="0.25">
      <c r="A1887" s="6">
        <v>531621</v>
      </c>
      <c r="B1887" s="7" t="s">
        <v>368</v>
      </c>
      <c r="C1887" s="8">
        <v>1979829.94</v>
      </c>
      <c r="D1887" s="8">
        <v>11100398.99</v>
      </c>
    </row>
    <row r="1888" spans="1:4" x14ac:dyDescent="0.25">
      <c r="A1888" s="6">
        <v>531622</v>
      </c>
      <c r="B1888" s="7" t="s">
        <v>369</v>
      </c>
      <c r="C1888" s="8">
        <v>442119.55</v>
      </c>
      <c r="D1888" s="8">
        <v>1091336.6599999999</v>
      </c>
    </row>
    <row r="1889" spans="1:4" x14ac:dyDescent="0.25">
      <c r="A1889" s="6">
        <v>531623</v>
      </c>
      <c r="B1889" s="7" t="s">
        <v>370</v>
      </c>
      <c r="C1889" s="8">
        <v>240276</v>
      </c>
      <c r="D1889" s="8">
        <v>300000</v>
      </c>
    </row>
    <row r="1890" spans="1:4" x14ac:dyDescent="0.25">
      <c r="A1890" s="6">
        <v>531624</v>
      </c>
      <c r="B1890" s="7" t="s">
        <v>371</v>
      </c>
      <c r="C1890" s="8">
        <v>18615220.960000001</v>
      </c>
      <c r="D1890" s="8">
        <v>12276384.07</v>
      </c>
    </row>
    <row r="1891" spans="1:4" x14ac:dyDescent="0.25">
      <c r="A1891" s="6">
        <v>531625</v>
      </c>
      <c r="B1891" s="7" t="s">
        <v>372</v>
      </c>
      <c r="C1891" s="8">
        <v>9710075.8200000003</v>
      </c>
      <c r="D1891" s="8">
        <v>8849717.7300000004</v>
      </c>
    </row>
    <row r="1892" spans="1:4" x14ac:dyDescent="0.25">
      <c r="A1892" s="6">
        <v>531626</v>
      </c>
      <c r="B1892" s="7" t="s">
        <v>373</v>
      </c>
      <c r="C1892" s="8">
        <v>475800</v>
      </c>
      <c r="D1892" s="8">
        <v>10038.450000000001</v>
      </c>
    </row>
    <row r="1893" spans="1:4" x14ac:dyDescent="0.25">
      <c r="A1893" s="6">
        <v>531627</v>
      </c>
      <c r="B1893" s="7" t="s">
        <v>374</v>
      </c>
      <c r="C1893" s="8">
        <v>604096.66</v>
      </c>
      <c r="D1893" s="8">
        <v>609705.68999999994</v>
      </c>
    </row>
    <row r="1894" spans="1:4" x14ac:dyDescent="0.25">
      <c r="A1894" s="6">
        <v>531628</v>
      </c>
      <c r="B1894" s="7" t="s">
        <v>375</v>
      </c>
      <c r="C1894" s="8">
        <v>1269988.32</v>
      </c>
      <c r="D1894" s="8">
        <v>1810556</v>
      </c>
    </row>
    <row r="1895" spans="1:4" x14ac:dyDescent="0.25">
      <c r="A1895" s="6">
        <v>531629</v>
      </c>
      <c r="B1895" s="7" t="s">
        <v>376</v>
      </c>
      <c r="C1895" s="8"/>
      <c r="D1895" s="8"/>
    </row>
    <row r="1896" spans="1:4" x14ac:dyDescent="0.25">
      <c r="A1896" s="6">
        <v>531630</v>
      </c>
      <c r="B1896" s="7" t="s">
        <v>377</v>
      </c>
      <c r="C1896" s="8">
        <v>5932683.2599999998</v>
      </c>
      <c r="D1896" s="8">
        <v>5048895</v>
      </c>
    </row>
    <row r="1897" spans="1:4" x14ac:dyDescent="0.25">
      <c r="A1897" s="6">
        <v>531631</v>
      </c>
      <c r="B1897" s="7" t="s">
        <v>378</v>
      </c>
      <c r="C1897" s="8">
        <v>6289838.4699999997</v>
      </c>
      <c r="D1897" s="8">
        <v>8045494.6100000003</v>
      </c>
    </row>
    <row r="1898" spans="1:4" x14ac:dyDescent="0.25">
      <c r="A1898" s="6">
        <v>531632</v>
      </c>
      <c r="B1898" s="7" t="s">
        <v>379</v>
      </c>
      <c r="C1898" s="8">
        <v>2471609.7999999998</v>
      </c>
      <c r="D1898" s="8">
        <v>3018389.66</v>
      </c>
    </row>
    <row r="1899" spans="1:4" x14ac:dyDescent="0.25">
      <c r="A1899" s="6">
        <v>531633</v>
      </c>
      <c r="B1899" s="7" t="s">
        <v>380</v>
      </c>
      <c r="C1899" s="8">
        <v>177500</v>
      </c>
      <c r="D1899" s="8">
        <v>399830</v>
      </c>
    </row>
    <row r="1900" spans="1:4" x14ac:dyDescent="0.25">
      <c r="A1900" s="6">
        <v>531634</v>
      </c>
      <c r="B1900" s="7" t="s">
        <v>381</v>
      </c>
      <c r="C1900" s="8">
        <v>1135373.6299999999</v>
      </c>
      <c r="D1900" s="8">
        <v>246348.25</v>
      </c>
    </row>
    <row r="1901" spans="1:4" x14ac:dyDescent="0.25">
      <c r="A1901" s="6">
        <v>531635</v>
      </c>
      <c r="B1901" s="7" t="s">
        <v>382</v>
      </c>
      <c r="C1901" s="8">
        <v>54484.69</v>
      </c>
      <c r="D1901" s="8"/>
    </row>
    <row r="1902" spans="1:4" x14ac:dyDescent="0.25">
      <c r="A1902" s="6">
        <v>531636</v>
      </c>
      <c r="B1902" s="7" t="s">
        <v>383</v>
      </c>
      <c r="C1902" s="8"/>
      <c r="D1902" s="8"/>
    </row>
    <row r="1903" spans="1:4" x14ac:dyDescent="0.25">
      <c r="A1903" s="6">
        <v>531637</v>
      </c>
      <c r="B1903" s="7" t="s">
        <v>384</v>
      </c>
      <c r="C1903" s="8">
        <v>213852</v>
      </c>
      <c r="D1903" s="8">
        <v>245788.1</v>
      </c>
    </row>
    <row r="1904" spans="1:4" x14ac:dyDescent="0.25">
      <c r="A1904" s="6">
        <v>531638</v>
      </c>
      <c r="B1904" s="7" t="s">
        <v>413</v>
      </c>
      <c r="C1904" s="8">
        <v>2271975.52</v>
      </c>
      <c r="D1904" s="8">
        <v>3030605.53</v>
      </c>
    </row>
    <row r="1905" spans="1:4" x14ac:dyDescent="0.25">
      <c r="A1905" s="6">
        <v>531639</v>
      </c>
      <c r="B1905" s="7" t="s">
        <v>386</v>
      </c>
      <c r="C1905" s="8">
        <v>3412547.98</v>
      </c>
      <c r="D1905" s="8">
        <v>1518925.12</v>
      </c>
    </row>
    <row r="1906" spans="1:4" x14ac:dyDescent="0.25">
      <c r="A1906" s="6">
        <v>531640</v>
      </c>
      <c r="B1906" s="7" t="s">
        <v>387</v>
      </c>
      <c r="C1906" s="8"/>
      <c r="D1906" s="8"/>
    </row>
    <row r="1907" spans="1:4" x14ac:dyDescent="0.25">
      <c r="A1907" s="6">
        <v>531641</v>
      </c>
      <c r="B1907" s="7" t="s">
        <v>388</v>
      </c>
      <c r="C1907" s="8"/>
      <c r="D1907" s="8"/>
    </row>
    <row r="1908" spans="1:4" x14ac:dyDescent="0.25">
      <c r="A1908" s="6">
        <v>531642</v>
      </c>
      <c r="B1908" s="7" t="s">
        <v>167</v>
      </c>
      <c r="C1908" s="8">
        <v>26666.66</v>
      </c>
      <c r="D1908" s="8"/>
    </row>
    <row r="1909" spans="1:4" x14ac:dyDescent="0.25">
      <c r="A1909" s="6">
        <v>531643</v>
      </c>
      <c r="B1909" s="7" t="s">
        <v>159</v>
      </c>
      <c r="C1909" s="8">
        <v>1148741</v>
      </c>
      <c r="D1909" s="8">
        <v>1038184</v>
      </c>
    </row>
    <row r="1910" spans="1:4" x14ac:dyDescent="0.25">
      <c r="A1910" s="6">
        <v>531644</v>
      </c>
      <c r="B1910" s="7" t="s">
        <v>169</v>
      </c>
      <c r="C1910" s="8">
        <v>7699570.0700000003</v>
      </c>
      <c r="D1910" s="8">
        <v>7237001.7800000003</v>
      </c>
    </row>
    <row r="1911" spans="1:4" x14ac:dyDescent="0.25">
      <c r="A1911" s="6">
        <v>531645</v>
      </c>
      <c r="B1911" s="7" t="s">
        <v>170</v>
      </c>
      <c r="C1911" s="8">
        <v>1015712.87</v>
      </c>
      <c r="D1911" s="8">
        <v>823320.05</v>
      </c>
    </row>
    <row r="1912" spans="1:4" x14ac:dyDescent="0.25">
      <c r="A1912" s="6">
        <v>531646</v>
      </c>
      <c r="B1912" s="7" t="s">
        <v>171</v>
      </c>
      <c r="C1912" s="8">
        <v>6060743.6699999999</v>
      </c>
      <c r="D1912" s="8">
        <v>6018007.6900000004</v>
      </c>
    </row>
    <row r="1913" spans="1:4" x14ac:dyDescent="0.25">
      <c r="A1913" s="6">
        <v>531647</v>
      </c>
      <c r="B1913" s="7" t="s">
        <v>389</v>
      </c>
      <c r="C1913" s="8">
        <v>3018957.96</v>
      </c>
      <c r="D1913" s="8">
        <v>3329200.71</v>
      </c>
    </row>
    <row r="1914" spans="1:4" x14ac:dyDescent="0.25">
      <c r="A1914" s="6">
        <v>531648</v>
      </c>
      <c r="B1914" s="7" t="s">
        <v>390</v>
      </c>
      <c r="C1914" s="8">
        <v>46317.760000000002</v>
      </c>
      <c r="D1914" s="8">
        <v>17820</v>
      </c>
    </row>
    <row r="1915" spans="1:4" ht="15.75" thickBot="1" x14ac:dyDescent="0.3">
      <c r="A1915" s="6">
        <v>531660</v>
      </c>
      <c r="B1915" s="7" t="s">
        <v>38</v>
      </c>
      <c r="C1915" s="8">
        <v>42542201.799999997</v>
      </c>
      <c r="D1915" s="8">
        <v>37287611.509999998</v>
      </c>
    </row>
    <row r="1916" spans="1:4" x14ac:dyDescent="0.25">
      <c r="A1916" s="38" t="s">
        <v>18</v>
      </c>
      <c r="B1916" s="39"/>
      <c r="C1916" s="40">
        <f>SUM(C1867:C1915)</f>
        <v>340918255.88000005</v>
      </c>
      <c r="D1916" s="40">
        <f>SUM(D1867:D1915)</f>
        <v>320757347.07999992</v>
      </c>
    </row>
    <row r="1917" spans="1:4" x14ac:dyDescent="0.25">
      <c r="A1917" s="41">
        <v>5317</v>
      </c>
      <c r="B1917" s="42" t="s">
        <v>281</v>
      </c>
      <c r="C1917" s="43"/>
      <c r="D1917" s="43"/>
    </row>
    <row r="1918" spans="1:4" ht="15.75" thickBot="1" x14ac:dyDescent="0.3">
      <c r="A1918" s="57">
        <v>531701</v>
      </c>
      <c r="B1918" s="58" t="s">
        <v>291</v>
      </c>
      <c r="C1918" s="77">
        <v>918.48</v>
      </c>
      <c r="D1918" s="77">
        <v>72327.399999999994</v>
      </c>
    </row>
    <row r="1919" spans="1:4" ht="15.75" thickBot="1" x14ac:dyDescent="0.3">
      <c r="A1919" s="9" t="s">
        <v>18</v>
      </c>
      <c r="B1919" s="10"/>
      <c r="C1919" s="11">
        <f>SUM(C1918:C1918)</f>
        <v>918.48</v>
      </c>
      <c r="D1919" s="11">
        <f>SUM(D1918:D1918)</f>
        <v>72327.399999999994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21"/>
      <c r="D1936" s="21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21"/>
      <c r="D1953" s="21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21"/>
      <c r="D1970" s="21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21"/>
      <c r="D1987" s="21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21"/>
      <c r="D2004" s="21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21"/>
      <c r="D2021" s="21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21"/>
      <c r="D2038" s="21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21"/>
      <c r="D2055" s="21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21"/>
      <c r="D2072" s="21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21"/>
      <c r="D2089" s="21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21"/>
      <c r="D2106" s="21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21"/>
      <c r="D2123" s="21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21"/>
      <c r="D2140" s="21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21"/>
      <c r="D2157" s="21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21"/>
      <c r="D2174" s="21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21"/>
      <c r="D2191" s="21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21"/>
      <c r="D2208" s="21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21"/>
      <c r="D2225" s="21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7">
        <v>5420</v>
      </c>
      <c r="B2270" s="48" t="s">
        <v>281</v>
      </c>
      <c r="C2270" s="34"/>
      <c r="D2270" s="34"/>
    </row>
    <row r="2271" spans="1:4" ht="15.75" thickBot="1" x14ac:dyDescent="0.3">
      <c r="A2271" s="57">
        <v>542001</v>
      </c>
      <c r="B2271" s="59" t="s">
        <v>282</v>
      </c>
      <c r="C2271" s="60"/>
      <c r="D2271" s="60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>
        <v>807830</v>
      </c>
      <c r="D2275" s="8">
        <v>1169399.6499999999</v>
      </c>
    </row>
    <row r="2276" spans="1:4" x14ac:dyDescent="0.25">
      <c r="A2276" s="6">
        <v>550102</v>
      </c>
      <c r="B2276" s="7" t="s">
        <v>440</v>
      </c>
      <c r="C2276" s="8">
        <v>7348602.5300000003</v>
      </c>
      <c r="D2276" s="8">
        <v>6005228.4199999999</v>
      </c>
    </row>
    <row r="2277" spans="1:4" x14ac:dyDescent="0.25">
      <c r="A2277" s="16">
        <v>550103</v>
      </c>
      <c r="B2277" s="17" t="s">
        <v>441</v>
      </c>
      <c r="C2277" s="18"/>
      <c r="D2277" s="18"/>
    </row>
    <row r="2278" spans="1:4" ht="15.75" thickBot="1" x14ac:dyDescent="0.3">
      <c r="A2278" s="16">
        <v>550110</v>
      </c>
      <c r="B2278" s="17" t="s">
        <v>38</v>
      </c>
      <c r="C2278" s="18"/>
      <c r="D2278" s="18"/>
    </row>
    <row r="2279" spans="1:4" ht="15.75" thickBot="1" x14ac:dyDescent="0.3">
      <c r="A2279" s="9" t="s">
        <v>18</v>
      </c>
      <c r="B2279" s="10"/>
      <c r="C2279" s="11">
        <f>SUM(C2275:C2278)</f>
        <v>8156432.5300000003</v>
      </c>
      <c r="D2279" s="11">
        <f>SUM(D2275:D2278)</f>
        <v>7174628.0700000003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18">
        <v>10486.79</v>
      </c>
      <c r="D2282" s="18"/>
    </row>
    <row r="2283" spans="1:4" x14ac:dyDescent="0.25">
      <c r="A2283" s="16">
        <v>550203</v>
      </c>
      <c r="B2283" s="17" t="s">
        <v>444</v>
      </c>
      <c r="C2283" s="18"/>
      <c r="D2283" s="18"/>
    </row>
    <row r="2284" spans="1:4" ht="15.75" thickBot="1" x14ac:dyDescent="0.3">
      <c r="A2284" s="16">
        <v>550210</v>
      </c>
      <c r="B2284" s="17" t="s">
        <v>38</v>
      </c>
      <c r="C2284" s="18"/>
      <c r="D2284" s="18"/>
    </row>
    <row r="2285" spans="1:4" ht="15.75" thickBot="1" x14ac:dyDescent="0.3">
      <c r="A2285" s="9" t="s">
        <v>18</v>
      </c>
      <c r="B2285" s="10"/>
      <c r="C2285" s="11">
        <f>SUM(C2281:C2284)</f>
        <v>10486.79</v>
      </c>
      <c r="D2285" s="11">
        <f>SUM(D2281:D2284)</f>
        <v>0</v>
      </c>
    </row>
    <row r="2286" spans="1:4" x14ac:dyDescent="0.25">
      <c r="A2286" s="61"/>
      <c r="B2286" s="50"/>
      <c r="C2286" s="62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21"/>
      <c r="D2299" s="21"/>
    </row>
    <row r="2300" spans="1:4" ht="15.75" thickBot="1" x14ac:dyDescent="0.3">
      <c r="A2300" s="9" t="s">
        <v>18</v>
      </c>
      <c r="B2300" s="55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21"/>
      <c r="D2311" s="21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21"/>
      <c r="D2323" s="21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21"/>
      <c r="D2340" s="21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21"/>
      <c r="D2357" s="21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21"/>
      <c r="D2374" s="21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63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54"/>
      <c r="B2399" s="33"/>
      <c r="C2399" s="14"/>
      <c r="D2399" s="14"/>
    </row>
    <row r="2400" spans="1:4" x14ac:dyDescent="0.25">
      <c r="A2400" s="64" t="s">
        <v>454</v>
      </c>
      <c r="B2400" s="65"/>
      <c r="C2400" s="66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1077625510.4400001</v>
      </c>
      <c r="D2400" s="66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976854219.01999998</v>
      </c>
    </row>
    <row r="2401" spans="1:4" x14ac:dyDescent="0.25">
      <c r="A2401" s="67"/>
      <c r="B2401" s="7"/>
      <c r="C2401" s="68"/>
      <c r="D2401" s="68"/>
    </row>
    <row r="2402" spans="1:4" x14ac:dyDescent="0.25">
      <c r="A2402" s="64" t="s">
        <v>455</v>
      </c>
      <c r="B2402" s="65"/>
      <c r="C2402" s="66">
        <f>C1115-C2400</f>
        <v>34464963.819999933</v>
      </c>
      <c r="D2402" s="66">
        <f>D1115-D2400</f>
        <v>87116983.220000029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8C1568-3C6E-48B2-B3CB-7DFB4F5AC122}">
  <dimension ref="A1:D2402"/>
  <sheetViews>
    <sheetView workbookViewId="0">
      <selection sqref="A1:D1048576"/>
    </sheetView>
  </sheetViews>
  <sheetFormatPr baseColWidth="10" defaultRowHeight="15" x14ac:dyDescent="0.25"/>
  <cols>
    <col min="1" max="1" width="7.140625" style="69" customWidth="1"/>
    <col min="2" max="2" width="75.85546875" style="70" customWidth="1"/>
    <col min="3" max="4" width="16.140625" style="71" customWidth="1"/>
  </cols>
  <sheetData>
    <row r="1" spans="1:4" x14ac:dyDescent="0.25">
      <c r="A1" s="1" t="s">
        <v>0</v>
      </c>
      <c r="B1" s="1" t="s">
        <v>1</v>
      </c>
      <c r="C1" s="72">
        <v>2021</v>
      </c>
      <c r="D1" s="72">
        <v>2020</v>
      </c>
    </row>
    <row r="2" spans="1:4" x14ac:dyDescent="0.25">
      <c r="A2" s="3">
        <v>1</v>
      </c>
      <c r="B2" s="4" t="s">
        <v>2</v>
      </c>
      <c r="C2" s="73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>
        <v>60200</v>
      </c>
      <c r="D6" s="8">
        <v>60200</v>
      </c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>
        <v>25037750</v>
      </c>
      <c r="D8" s="8">
        <v>25037750</v>
      </c>
    </row>
    <row r="9" spans="1:4" x14ac:dyDescent="0.25">
      <c r="A9" s="6">
        <v>1105</v>
      </c>
      <c r="B9" s="7" t="s">
        <v>9</v>
      </c>
      <c r="C9" s="8">
        <v>-9422441.0600000005</v>
      </c>
      <c r="D9" s="8">
        <v>-8631690.5399999991</v>
      </c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58137850</v>
      </c>
      <c r="D11" s="8">
        <v>57108657.060000002</v>
      </c>
    </row>
    <row r="12" spans="1:4" x14ac:dyDescent="0.25">
      <c r="A12" s="6">
        <v>1108</v>
      </c>
      <c r="B12" s="7" t="s">
        <v>12</v>
      </c>
      <c r="C12" s="8"/>
      <c r="D12" s="8"/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/>
      <c r="D14" s="8"/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>
        <v>32256807.27</v>
      </c>
      <c r="D16" s="8">
        <v>21551937.59</v>
      </c>
    </row>
    <row r="17" spans="1:4" ht="15.75" thickBot="1" x14ac:dyDescent="0.3">
      <c r="A17" s="6">
        <v>1111</v>
      </c>
      <c r="B17" s="7" t="s">
        <v>17</v>
      </c>
      <c r="C17" s="8"/>
      <c r="D17" s="8"/>
    </row>
    <row r="18" spans="1:4" ht="15.75" thickBot="1" x14ac:dyDescent="0.3">
      <c r="A18" s="9" t="s">
        <v>18</v>
      </c>
      <c r="B18" s="10"/>
      <c r="C18" s="11">
        <f>SUM(C4:C17)</f>
        <v>106070166.20999999</v>
      </c>
      <c r="D18" s="11">
        <f>SUM(D4:D17)</f>
        <v>95126854.110000014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8"/>
      <c r="D20" s="8"/>
    </row>
    <row r="21" spans="1:4" x14ac:dyDescent="0.25">
      <c r="A21" s="6">
        <v>1202</v>
      </c>
      <c r="B21" s="7" t="s">
        <v>21</v>
      </c>
      <c r="C21" s="8">
        <v>10000</v>
      </c>
      <c r="D21" s="8">
        <v>10000</v>
      </c>
    </row>
    <row r="22" spans="1:4" x14ac:dyDescent="0.25">
      <c r="A22" s="6">
        <v>1203</v>
      </c>
      <c r="B22" s="7" t="s">
        <v>22</v>
      </c>
      <c r="C22" s="8">
        <v>8095807.0999999996</v>
      </c>
      <c r="D22" s="8">
        <v>6899348.5099999998</v>
      </c>
    </row>
    <row r="23" spans="1:4" x14ac:dyDescent="0.25">
      <c r="A23" s="6">
        <v>1204</v>
      </c>
      <c r="B23" s="7" t="s">
        <v>23</v>
      </c>
      <c r="C23" s="8">
        <v>12643252.83</v>
      </c>
      <c r="D23" s="8">
        <v>28871155.449999999</v>
      </c>
    </row>
    <row r="24" spans="1:4" ht="15.75" thickBot="1" x14ac:dyDescent="0.3">
      <c r="A24" s="16">
        <v>1205</v>
      </c>
      <c r="B24" s="17" t="s">
        <v>24</v>
      </c>
      <c r="C24" s="18"/>
      <c r="D24" s="18"/>
    </row>
    <row r="25" spans="1:4" ht="15.75" thickBot="1" x14ac:dyDescent="0.3">
      <c r="A25" s="9" t="s">
        <v>18</v>
      </c>
      <c r="B25" s="10"/>
      <c r="C25" s="11">
        <f>SUM(C20:C24)</f>
        <v>20749059.93</v>
      </c>
      <c r="D25" s="11">
        <f>SUM(D20:D24)</f>
        <v>35780503.960000001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/>
      <c r="D27" s="8"/>
    </row>
    <row r="28" spans="1:4" x14ac:dyDescent="0.25">
      <c r="A28" s="6">
        <v>1302</v>
      </c>
      <c r="B28" s="7" t="s">
        <v>27</v>
      </c>
      <c r="C28" s="8"/>
      <c r="D28" s="8"/>
    </row>
    <row r="29" spans="1:4" x14ac:dyDescent="0.25">
      <c r="A29" s="6">
        <v>1303</v>
      </c>
      <c r="B29" s="7" t="s">
        <v>28</v>
      </c>
      <c r="C29" s="8"/>
      <c r="D29" s="8"/>
    </row>
    <row r="30" spans="1:4" x14ac:dyDescent="0.25">
      <c r="A30" s="6">
        <v>1304</v>
      </c>
      <c r="B30" s="7" t="s">
        <v>29</v>
      </c>
      <c r="C30" s="8"/>
      <c r="D30" s="8"/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13097814.949999999</v>
      </c>
      <c r="D32" s="8">
        <v>15017876.59</v>
      </c>
    </row>
    <row r="33" spans="1:4" x14ac:dyDescent="0.25">
      <c r="A33" s="6">
        <v>1307</v>
      </c>
      <c r="B33" s="7" t="s">
        <v>32</v>
      </c>
      <c r="C33" s="8">
        <v>2743668.33</v>
      </c>
      <c r="D33" s="8">
        <v>2743668.33</v>
      </c>
    </row>
    <row r="34" spans="1:4" x14ac:dyDescent="0.25">
      <c r="A34" s="6">
        <v>1308</v>
      </c>
      <c r="B34" s="7" t="s">
        <v>33</v>
      </c>
      <c r="C34" s="8"/>
      <c r="D34" s="8"/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>
        <v>2995010</v>
      </c>
      <c r="D37" s="8">
        <v>2635461.3199999998</v>
      </c>
    </row>
    <row r="38" spans="1:4" x14ac:dyDescent="0.25">
      <c r="A38" s="16">
        <v>1312</v>
      </c>
      <c r="B38" s="17" t="s">
        <v>37</v>
      </c>
      <c r="C38" s="18"/>
      <c r="D38" s="18"/>
    </row>
    <row r="39" spans="1:4" ht="15.75" thickBot="1" x14ac:dyDescent="0.3">
      <c r="A39" s="16">
        <v>1320</v>
      </c>
      <c r="B39" s="17" t="s">
        <v>38</v>
      </c>
      <c r="C39" s="18"/>
      <c r="D39" s="18"/>
    </row>
    <row r="40" spans="1:4" ht="15.75" thickBot="1" x14ac:dyDescent="0.3">
      <c r="A40" s="9" t="s">
        <v>18</v>
      </c>
      <c r="B40" s="10"/>
      <c r="C40" s="11">
        <f>SUM(C27:C39)</f>
        <v>18836493.280000001</v>
      </c>
      <c r="D40" s="11">
        <f>SUM(D27:D39)</f>
        <v>20397006.240000002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>
        <v>81037708.989999995</v>
      </c>
      <c r="D42" s="8">
        <v>64303442.710000001</v>
      </c>
    </row>
    <row r="43" spans="1:4" x14ac:dyDescent="0.25">
      <c r="A43" s="6">
        <v>1402</v>
      </c>
      <c r="B43" s="7" t="s">
        <v>41</v>
      </c>
      <c r="C43" s="8">
        <v>20300023.859999999</v>
      </c>
      <c r="D43" s="8">
        <v>14185384.18</v>
      </c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>
        <v>20519641.559999999</v>
      </c>
      <c r="D45" s="8">
        <v>12922737.08</v>
      </c>
    </row>
    <row r="46" spans="1:4" x14ac:dyDescent="0.25">
      <c r="A46" s="6">
        <v>1405</v>
      </c>
      <c r="B46" s="7" t="s">
        <v>44</v>
      </c>
      <c r="C46" s="8">
        <v>6156999.5999999996</v>
      </c>
      <c r="D46" s="8">
        <v>6156999.5999999996</v>
      </c>
    </row>
    <row r="47" spans="1:4" x14ac:dyDescent="0.25">
      <c r="A47" s="6">
        <v>1406</v>
      </c>
      <c r="B47" s="7" t="s">
        <v>45</v>
      </c>
      <c r="C47" s="8"/>
      <c r="D47" s="8"/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8"/>
    </row>
    <row r="51" spans="1:4" ht="15.75" thickBot="1" x14ac:dyDescent="0.3">
      <c r="A51" s="9" t="s">
        <v>18</v>
      </c>
      <c r="B51" s="10"/>
      <c r="C51" s="11">
        <f>SUM(C42:C50)</f>
        <v>128014374.00999999</v>
      </c>
      <c r="D51" s="11">
        <f>SUM(D42:D50)</f>
        <v>97568563.569999993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/>
      <c r="D53" s="8"/>
    </row>
    <row r="54" spans="1:4" x14ac:dyDescent="0.25">
      <c r="A54" s="6">
        <v>1502</v>
      </c>
      <c r="B54" s="7" t="s">
        <v>51</v>
      </c>
      <c r="C54" s="8"/>
      <c r="D54" s="8"/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/>
      <c r="D57" s="8"/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/>
      <c r="D59" s="8"/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16">
        <v>1510</v>
      </c>
      <c r="B61" s="17" t="s">
        <v>38</v>
      </c>
      <c r="C61" s="8">
        <v>8750055</v>
      </c>
      <c r="D61" s="8">
        <v>8750055</v>
      </c>
    </row>
    <row r="62" spans="1:4" x14ac:dyDescent="0.25">
      <c r="A62" s="38" t="s">
        <v>18</v>
      </c>
      <c r="B62" s="39"/>
      <c r="C62" s="40">
        <f>SUM(C53:C61)</f>
        <v>8750055</v>
      </c>
      <c r="D62" s="40">
        <f>SUM(D53:D61)</f>
        <v>8750055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1445437</v>
      </c>
      <c r="D64" s="8">
        <v>1445437.18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>
        <v>69942293.329999998</v>
      </c>
      <c r="D68" s="8">
        <v>69942293.329999998</v>
      </c>
    </row>
    <row r="69" spans="1:4" ht="15.75" thickBot="1" x14ac:dyDescent="0.3">
      <c r="A69" s="9" t="s">
        <v>18</v>
      </c>
      <c r="B69" s="10"/>
      <c r="C69" s="11">
        <f>SUM(C64:C68)</f>
        <v>71387730.329999998</v>
      </c>
      <c r="D69" s="11">
        <f>SUM(D64:D68)</f>
        <v>71387730.510000005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/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19985772.18</v>
      </c>
      <c r="D73" s="8">
        <v>19835318.23</v>
      </c>
    </row>
    <row r="74" spans="1:4" x14ac:dyDescent="0.25">
      <c r="A74" s="6">
        <v>1704</v>
      </c>
      <c r="B74" s="7" t="s">
        <v>68</v>
      </c>
      <c r="C74" s="8">
        <v>-19271950.73</v>
      </c>
      <c r="D74" s="8">
        <v>-19016402.649999999</v>
      </c>
    </row>
    <row r="75" spans="1:4" x14ac:dyDescent="0.25">
      <c r="A75" s="6">
        <v>1705</v>
      </c>
      <c r="B75" s="7" t="s">
        <v>69</v>
      </c>
      <c r="C75" s="8">
        <v>5752.05</v>
      </c>
      <c r="D75" s="8">
        <v>5752.05</v>
      </c>
    </row>
    <row r="76" spans="1:4" ht="15.75" thickBot="1" x14ac:dyDescent="0.3">
      <c r="A76" s="6">
        <v>1706</v>
      </c>
      <c r="B76" s="7" t="s">
        <v>70</v>
      </c>
      <c r="C76" s="8">
        <v>-5752.05</v>
      </c>
      <c r="D76" s="8">
        <v>-5752.05</v>
      </c>
    </row>
    <row r="77" spans="1:4" ht="15.75" thickBot="1" x14ac:dyDescent="0.3">
      <c r="A77" s="9" t="s">
        <v>18</v>
      </c>
      <c r="B77" s="10"/>
      <c r="C77" s="11">
        <f>SUM(C71:C76)</f>
        <v>713821.44999999925</v>
      </c>
      <c r="D77" s="11">
        <f>SUM(D71:D76)</f>
        <v>818915.58000000194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18"/>
      <c r="D80" s="1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/>
      <c r="D84" s="8"/>
    </row>
    <row r="85" spans="1:4" x14ac:dyDescent="0.25">
      <c r="A85" s="6">
        <v>1903</v>
      </c>
      <c r="B85" s="7" t="s">
        <v>76</v>
      </c>
      <c r="C85" s="8">
        <v>143939.15</v>
      </c>
      <c r="D85" s="8">
        <v>143939.15</v>
      </c>
    </row>
    <row r="86" spans="1:4" x14ac:dyDescent="0.25">
      <c r="A86" s="6">
        <v>1904</v>
      </c>
      <c r="B86" s="7" t="s">
        <v>77</v>
      </c>
      <c r="C86" s="8">
        <v>4553659</v>
      </c>
      <c r="D86" s="8">
        <v>33423.339999999997</v>
      </c>
    </row>
    <row r="87" spans="1:4" x14ac:dyDescent="0.25">
      <c r="A87" s="6">
        <v>1905</v>
      </c>
      <c r="B87" s="7" t="s">
        <v>78</v>
      </c>
      <c r="C87" s="8">
        <v>278125.38</v>
      </c>
      <c r="D87" s="8">
        <v>278125.38</v>
      </c>
    </row>
    <row r="88" spans="1:4" x14ac:dyDescent="0.25">
      <c r="A88" s="6">
        <v>1906</v>
      </c>
      <c r="B88" s="7" t="s">
        <v>79</v>
      </c>
      <c r="C88" s="8">
        <v>-278125.38</v>
      </c>
      <c r="D88" s="8">
        <v>-278125.38</v>
      </c>
    </row>
    <row r="89" spans="1:4" x14ac:dyDescent="0.25">
      <c r="A89" s="6">
        <v>1907</v>
      </c>
      <c r="B89" s="7" t="s">
        <v>80</v>
      </c>
      <c r="C89" s="8">
        <v>1812225.8</v>
      </c>
      <c r="D89" s="8">
        <v>1798125.8</v>
      </c>
    </row>
    <row r="90" spans="1:4" x14ac:dyDescent="0.25">
      <c r="A90" s="6">
        <v>1908</v>
      </c>
      <c r="B90" s="7" t="s">
        <v>81</v>
      </c>
      <c r="C90" s="8">
        <v>-1560766.23</v>
      </c>
      <c r="D90" s="8">
        <v>-1468559.63</v>
      </c>
    </row>
    <row r="91" spans="1:4" ht="15.75" thickBot="1" x14ac:dyDescent="0.3">
      <c r="A91" s="6">
        <v>1910</v>
      </c>
      <c r="B91" s="7" t="s">
        <v>38</v>
      </c>
      <c r="C91" s="8">
        <v>19237.5</v>
      </c>
      <c r="D91" s="8">
        <v>19237.5</v>
      </c>
    </row>
    <row r="92" spans="1:4" ht="15.75" thickBot="1" x14ac:dyDescent="0.3">
      <c r="A92" s="9" t="s">
        <v>82</v>
      </c>
      <c r="B92" s="10"/>
      <c r="C92" s="11">
        <f>SUM(C83:C91)</f>
        <v>4968295.2200000007</v>
      </c>
      <c r="D92" s="11">
        <f>SUM(D83:D91)</f>
        <v>526166.16000000015</v>
      </c>
    </row>
    <row r="93" spans="1:4" ht="15.75" thickBot="1" x14ac:dyDescent="0.3">
      <c r="A93" s="27"/>
      <c r="B93" s="20"/>
      <c r="C93" s="28"/>
      <c r="D93" s="28"/>
    </row>
    <row r="94" spans="1:4" ht="15.75" thickBot="1" x14ac:dyDescent="0.3">
      <c r="A94" s="29" t="s">
        <v>83</v>
      </c>
      <c r="B94" s="30"/>
      <c r="C94" s="31">
        <f>C18+C25+C40+C51+C62+C69+C77+C81+C92</f>
        <v>359489995.42999995</v>
      </c>
      <c r="D94" s="31">
        <f>D18+D25+D40+D51+D62+D69+D77+D81+D92</f>
        <v>330355795.13000005</v>
      </c>
    </row>
    <row r="95" spans="1:4" x14ac:dyDescent="0.25">
      <c r="A95" s="32"/>
      <c r="B95" s="33"/>
      <c r="C95" s="34"/>
      <c r="D95" s="34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>
        <v>101295.32</v>
      </c>
      <c r="D98" s="8">
        <v>226163.38</v>
      </c>
    </row>
    <row r="99" spans="1:4" x14ac:dyDescent="0.25">
      <c r="A99" s="6">
        <v>2102</v>
      </c>
      <c r="B99" s="7" t="s">
        <v>87</v>
      </c>
      <c r="C99" s="8">
        <v>18333.8</v>
      </c>
      <c r="D99" s="8">
        <v>10502.99</v>
      </c>
    </row>
    <row r="100" spans="1:4" x14ac:dyDescent="0.25">
      <c r="A100" s="6">
        <v>2103</v>
      </c>
      <c r="B100" s="7" t="s">
        <v>88</v>
      </c>
      <c r="C100" s="8">
        <v>5297.26</v>
      </c>
      <c r="D100" s="8">
        <v>5701.33</v>
      </c>
    </row>
    <row r="101" spans="1:4" x14ac:dyDescent="0.25">
      <c r="A101" s="6">
        <v>2104</v>
      </c>
      <c r="B101" s="7" t="s">
        <v>89</v>
      </c>
      <c r="C101" s="8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/>
      <c r="D103" s="8"/>
    </row>
    <row r="104" spans="1:4" ht="15.75" thickBot="1" x14ac:dyDescent="0.3">
      <c r="A104" s="16">
        <v>2110</v>
      </c>
      <c r="B104" s="17" t="s">
        <v>92</v>
      </c>
      <c r="C104" s="18"/>
      <c r="D104" s="18"/>
    </row>
    <row r="105" spans="1:4" ht="15.75" thickBot="1" x14ac:dyDescent="0.3">
      <c r="A105" s="9" t="s">
        <v>18</v>
      </c>
      <c r="B105" s="10"/>
      <c r="C105" s="11">
        <f>SUM(C98:C104)</f>
        <v>124926.38</v>
      </c>
      <c r="D105" s="11">
        <f>SUM(D98:D104)</f>
        <v>242367.69999999998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>
        <v>25425571.149999999</v>
      </c>
      <c r="D107" s="8">
        <v>18947235.899999999</v>
      </c>
    </row>
    <row r="108" spans="1:4" x14ac:dyDescent="0.25">
      <c r="A108" s="6">
        <v>2202</v>
      </c>
      <c r="B108" s="7" t="s">
        <v>95</v>
      </c>
      <c r="C108" s="8">
        <v>29776886.690000001</v>
      </c>
      <c r="D108" s="8">
        <v>13261192.01</v>
      </c>
    </row>
    <row r="109" spans="1:4" x14ac:dyDescent="0.25">
      <c r="A109" s="6">
        <v>2203</v>
      </c>
      <c r="B109" s="35" t="s">
        <v>96</v>
      </c>
      <c r="C109" s="8">
        <v>2.97</v>
      </c>
      <c r="D109" s="8">
        <v>-41919.99</v>
      </c>
    </row>
    <row r="110" spans="1:4" x14ac:dyDescent="0.25">
      <c r="A110" s="6">
        <v>2204</v>
      </c>
      <c r="B110" s="7" t="s">
        <v>97</v>
      </c>
      <c r="C110" s="8">
        <v>4470.13</v>
      </c>
      <c r="D110" s="8">
        <v>118161.43</v>
      </c>
    </row>
    <row r="111" spans="1:4" x14ac:dyDescent="0.25">
      <c r="A111" s="6">
        <v>2205</v>
      </c>
      <c r="B111" s="7" t="s">
        <v>98</v>
      </c>
      <c r="C111" s="8">
        <v>68199.7</v>
      </c>
      <c r="D111" s="8">
        <v>160531.62</v>
      </c>
    </row>
    <row r="112" spans="1:4" x14ac:dyDescent="0.25">
      <c r="A112" s="6">
        <v>2206</v>
      </c>
      <c r="B112" s="7" t="s">
        <v>99</v>
      </c>
      <c r="C112" s="8"/>
      <c r="D112" s="8"/>
    </row>
    <row r="113" spans="1:4" x14ac:dyDescent="0.25">
      <c r="A113" s="6">
        <v>2207</v>
      </c>
      <c r="B113" s="7" t="s">
        <v>100</v>
      </c>
      <c r="C113" s="8"/>
      <c r="D113" s="8"/>
    </row>
    <row r="114" spans="1:4" x14ac:dyDescent="0.25">
      <c r="A114" s="6">
        <v>2208</v>
      </c>
      <c r="B114" s="7" t="s">
        <v>101</v>
      </c>
      <c r="C114" s="8">
        <v>547275.69999999995</v>
      </c>
      <c r="D114" s="8">
        <v>818462.95</v>
      </c>
    </row>
    <row r="115" spans="1:4" x14ac:dyDescent="0.25">
      <c r="A115" s="6">
        <v>2209</v>
      </c>
      <c r="B115" s="7" t="s">
        <v>102</v>
      </c>
      <c r="C115" s="8">
        <v>4793985.92</v>
      </c>
      <c r="D115" s="8">
        <v>1352282.04</v>
      </c>
    </row>
    <row r="116" spans="1:4" x14ac:dyDescent="0.25">
      <c r="A116" s="6">
        <v>2210</v>
      </c>
      <c r="B116" s="7" t="s">
        <v>103</v>
      </c>
      <c r="C116" s="8">
        <v>327576.87</v>
      </c>
      <c r="D116" s="8">
        <v>2538066.2000000002</v>
      </c>
    </row>
    <row r="117" spans="1:4" x14ac:dyDescent="0.25">
      <c r="A117" s="6">
        <v>2211</v>
      </c>
      <c r="B117" s="7" t="s">
        <v>104</v>
      </c>
      <c r="C117" s="8">
        <v>67499.14</v>
      </c>
      <c r="D117" s="8">
        <v>130922.88</v>
      </c>
    </row>
    <row r="118" spans="1:4" x14ac:dyDescent="0.25">
      <c r="A118" s="6">
        <v>2212</v>
      </c>
      <c r="B118" s="7" t="s">
        <v>105</v>
      </c>
      <c r="C118" s="8">
        <v>289743.75</v>
      </c>
      <c r="D118" s="8">
        <v>233235.98</v>
      </c>
    </row>
    <row r="119" spans="1:4" x14ac:dyDescent="0.25">
      <c r="A119" s="6">
        <v>2213</v>
      </c>
      <c r="B119" s="7" t="s">
        <v>106</v>
      </c>
      <c r="C119" s="8"/>
      <c r="D119" s="8"/>
    </row>
    <row r="120" spans="1:4" x14ac:dyDescent="0.25">
      <c r="A120" s="6">
        <v>2214</v>
      </c>
      <c r="B120" s="7" t="s">
        <v>107</v>
      </c>
      <c r="C120" s="8"/>
      <c r="D120" s="8"/>
    </row>
    <row r="121" spans="1:4" x14ac:dyDescent="0.25">
      <c r="A121" s="6">
        <v>2215</v>
      </c>
      <c r="B121" s="7" t="s">
        <v>108</v>
      </c>
      <c r="C121" s="8"/>
      <c r="D121" s="8"/>
    </row>
    <row r="122" spans="1:4" ht="15.75" thickBot="1" x14ac:dyDescent="0.3">
      <c r="A122" s="19">
        <v>2216</v>
      </c>
      <c r="B122" s="20" t="s">
        <v>109</v>
      </c>
      <c r="C122" s="21">
        <v>10811925.24</v>
      </c>
      <c r="D122" s="21">
        <v>10426461.24</v>
      </c>
    </row>
    <row r="123" spans="1:4" ht="15.75" thickBot="1" x14ac:dyDescent="0.3">
      <c r="A123" s="9" t="s">
        <v>18</v>
      </c>
      <c r="B123" s="10"/>
      <c r="C123" s="11">
        <f>SUM(C107:C122)</f>
        <v>72113137.260000005</v>
      </c>
      <c r="D123" s="11">
        <f>SUM(D107:D122)</f>
        <v>47944632.260000005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/>
    </row>
    <row r="126" spans="1:4" x14ac:dyDescent="0.25">
      <c r="A126" s="6">
        <v>2302</v>
      </c>
      <c r="B126" s="7" t="s">
        <v>112</v>
      </c>
      <c r="C126" s="8"/>
      <c r="D126" s="8">
        <v>120954.04</v>
      </c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/>
      <c r="D129" s="8"/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/>
      <c r="D136" s="8"/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35656127.920000002</v>
      </c>
      <c r="D138" s="8">
        <v>40878416.979999997</v>
      </c>
    </row>
    <row r="139" spans="1:4" x14ac:dyDescent="0.25">
      <c r="A139" s="6">
        <v>2314</v>
      </c>
      <c r="B139" s="7" t="s">
        <v>125</v>
      </c>
      <c r="C139" s="8">
        <v>-3181050.66</v>
      </c>
      <c r="D139" s="8">
        <v>-16688463.33</v>
      </c>
    </row>
    <row r="140" spans="1:4" ht="15.75" thickBot="1" x14ac:dyDescent="0.3">
      <c r="A140" s="19"/>
      <c r="B140" s="20" t="s">
        <v>126</v>
      </c>
      <c r="C140" s="21"/>
      <c r="D140" s="21"/>
    </row>
    <row r="141" spans="1:4" ht="15.75" thickBot="1" x14ac:dyDescent="0.3">
      <c r="A141" s="9" t="s">
        <v>18</v>
      </c>
      <c r="B141" s="10"/>
      <c r="C141" s="11">
        <f>SUM(C125:C140)</f>
        <v>32475077.260000002</v>
      </c>
      <c r="D141" s="11">
        <f>SUM(D125:D140)</f>
        <v>24310907.689999998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>
        <v>218709.12</v>
      </c>
      <c r="D143" s="8">
        <v>218709.12</v>
      </c>
    </row>
    <row r="144" spans="1:4" x14ac:dyDescent="0.25">
      <c r="A144" s="6">
        <v>2402</v>
      </c>
      <c r="B144" s="7" t="s">
        <v>129</v>
      </c>
      <c r="C144" s="8">
        <v>25153786.260000002</v>
      </c>
      <c r="D144" s="8">
        <v>37845108.329999998</v>
      </c>
    </row>
    <row r="145" spans="1:4" x14ac:dyDescent="0.25">
      <c r="A145" s="6">
        <v>2403</v>
      </c>
      <c r="B145" s="7" t="s">
        <v>130</v>
      </c>
      <c r="C145" s="8">
        <v>4533888.62</v>
      </c>
      <c r="D145" s="8">
        <v>2309600.3199999998</v>
      </c>
    </row>
    <row r="146" spans="1:4" x14ac:dyDescent="0.25">
      <c r="A146" s="6">
        <v>2404</v>
      </c>
      <c r="B146" s="7" t="s">
        <v>131</v>
      </c>
      <c r="C146" s="8">
        <v>3451776.37</v>
      </c>
      <c r="D146" s="8">
        <v>3451776.37</v>
      </c>
    </row>
    <row r="147" spans="1:4" x14ac:dyDescent="0.25">
      <c r="A147" s="6">
        <v>2405</v>
      </c>
      <c r="B147" s="7" t="s">
        <v>132</v>
      </c>
      <c r="C147" s="8"/>
      <c r="D147" s="8"/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33358160.370000005</v>
      </c>
      <c r="D149" s="11">
        <f>SUM(D143:D148)</f>
        <v>43825194.139999993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/>
      <c r="D151" s="8"/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/>
      <c r="D153" s="8"/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/>
      <c r="D155" s="8"/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0</v>
      </c>
      <c r="D157" s="11">
        <f>SUM(D151:D156)</f>
        <v>0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/>
      <c r="D160" s="8"/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/>
      <c r="D162" s="8"/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5330279.53</v>
      </c>
      <c r="D164" s="8">
        <v>10014897.68</v>
      </c>
    </row>
    <row r="165" spans="1:4" x14ac:dyDescent="0.25">
      <c r="A165" s="6">
        <v>2607</v>
      </c>
      <c r="B165" s="7" t="s">
        <v>148</v>
      </c>
      <c r="C165" s="8"/>
      <c r="D165" s="8"/>
    </row>
    <row r="166" spans="1:4" ht="15.75" thickBot="1" x14ac:dyDescent="0.3">
      <c r="A166" s="19">
        <v>2608</v>
      </c>
      <c r="B166" s="20" t="s">
        <v>149</v>
      </c>
      <c r="C166" s="21"/>
      <c r="D166" s="21"/>
    </row>
    <row r="167" spans="1:4" ht="15.75" thickBot="1" x14ac:dyDescent="0.3">
      <c r="A167" s="9" t="s">
        <v>18</v>
      </c>
      <c r="B167" s="10"/>
      <c r="C167" s="11">
        <f>SUM(C159:C166)</f>
        <v>5330279.53</v>
      </c>
      <c r="D167" s="11">
        <f>SUM(D159:D166)</f>
        <v>10014897.68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/>
      <c r="D169" s="8"/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>
        <v>176777.15</v>
      </c>
      <c r="D172" s="8">
        <v>7373986.5499999998</v>
      </c>
    </row>
    <row r="173" spans="1:4" x14ac:dyDescent="0.25">
      <c r="A173" s="6">
        <v>2705</v>
      </c>
      <c r="B173" s="7" t="s">
        <v>155</v>
      </c>
      <c r="C173" s="8">
        <v>644496.34</v>
      </c>
      <c r="D173" s="8">
        <v>296946.19</v>
      </c>
    </row>
    <row r="174" spans="1:4" x14ac:dyDescent="0.25">
      <c r="A174" s="6">
        <v>2706</v>
      </c>
      <c r="B174" s="7" t="s">
        <v>156</v>
      </c>
      <c r="C174" s="8"/>
      <c r="D174" s="8"/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/>
      <c r="D176" s="8"/>
    </row>
    <row r="177" spans="1:4" x14ac:dyDescent="0.25">
      <c r="A177" s="6">
        <v>2709</v>
      </c>
      <c r="B177" s="7" t="s">
        <v>159</v>
      </c>
      <c r="C177" s="8"/>
      <c r="D177" s="8"/>
    </row>
    <row r="178" spans="1:4" x14ac:dyDescent="0.25">
      <c r="A178" s="6">
        <v>2710</v>
      </c>
      <c r="B178" s="7" t="s">
        <v>160</v>
      </c>
      <c r="C178" s="8">
        <v>977880.91</v>
      </c>
      <c r="D178" s="8">
        <v>7003075.7999999998</v>
      </c>
    </row>
    <row r="179" spans="1:4" x14ac:dyDescent="0.25">
      <c r="A179" s="6">
        <v>2711</v>
      </c>
      <c r="B179" s="7" t="s">
        <v>161</v>
      </c>
      <c r="C179" s="8"/>
      <c r="D179" s="8"/>
    </row>
    <row r="180" spans="1:4" x14ac:dyDescent="0.25">
      <c r="A180" s="6">
        <v>2712</v>
      </c>
      <c r="B180" s="7" t="s">
        <v>162</v>
      </c>
      <c r="C180" s="8"/>
      <c r="D180" s="8"/>
    </row>
    <row r="181" spans="1:4" x14ac:dyDescent="0.25">
      <c r="A181" s="6">
        <v>2713</v>
      </c>
      <c r="B181" s="7" t="s">
        <v>163</v>
      </c>
      <c r="C181" s="8">
        <v>308507.94</v>
      </c>
      <c r="D181" s="8">
        <v>465221.2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/>
      <c r="D183" s="8"/>
    </row>
    <row r="184" spans="1:4" x14ac:dyDescent="0.25">
      <c r="A184" s="6">
        <v>2716</v>
      </c>
      <c r="B184" s="7" t="s">
        <v>166</v>
      </c>
      <c r="C184" s="8">
        <v>1491341</v>
      </c>
      <c r="D184" s="8">
        <v>3398463.25</v>
      </c>
    </row>
    <row r="185" spans="1:4" x14ac:dyDescent="0.25">
      <c r="A185" s="6">
        <v>2717</v>
      </c>
      <c r="B185" s="7" t="s">
        <v>167</v>
      </c>
      <c r="C185" s="8"/>
      <c r="D185" s="8"/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>
        <v>1778.14</v>
      </c>
      <c r="D187" s="8">
        <v>1756.95</v>
      </c>
    </row>
    <row r="188" spans="1:4" x14ac:dyDescent="0.25">
      <c r="A188" s="16">
        <v>2720</v>
      </c>
      <c r="B188" s="17" t="s">
        <v>170</v>
      </c>
      <c r="C188" s="18"/>
      <c r="D188" s="18"/>
    </row>
    <row r="189" spans="1:4" x14ac:dyDescent="0.25">
      <c r="A189" s="16">
        <v>2721</v>
      </c>
      <c r="B189" s="17" t="s">
        <v>171</v>
      </c>
      <c r="C189" s="18">
        <v>342.22</v>
      </c>
      <c r="D189" s="18">
        <v>718.2</v>
      </c>
    </row>
    <row r="190" spans="1:4" x14ac:dyDescent="0.25">
      <c r="A190" s="16">
        <v>2722</v>
      </c>
      <c r="B190" s="17" t="s">
        <v>172</v>
      </c>
      <c r="C190" s="18"/>
      <c r="D190" s="18"/>
    </row>
    <row r="191" spans="1:4" ht="15.75" thickBot="1" x14ac:dyDescent="0.3">
      <c r="A191" s="16">
        <v>2730</v>
      </c>
      <c r="B191" s="17" t="s">
        <v>173</v>
      </c>
      <c r="C191" s="18">
        <v>1088496.6100000001</v>
      </c>
      <c r="D191" s="18">
        <v>123734.01</v>
      </c>
    </row>
    <row r="192" spans="1:4" ht="15.75" thickBot="1" x14ac:dyDescent="0.3">
      <c r="A192" s="9" t="s">
        <v>18</v>
      </c>
      <c r="B192" s="10"/>
      <c r="C192" s="11">
        <f>SUM(C169:C191)</f>
        <v>4689620.3100000005</v>
      </c>
      <c r="D192" s="11">
        <f>SUM(D169:D191)</f>
        <v>18663902.149999999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>
        <v>276747.11</v>
      </c>
      <c r="D195" s="8"/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>
        <v>73892.94</v>
      </c>
      <c r="D198" s="8">
        <v>1.84</v>
      </c>
    </row>
    <row r="199" spans="1:4" ht="15.75" thickBot="1" x14ac:dyDescent="0.3">
      <c r="A199" s="16">
        <v>2810</v>
      </c>
      <c r="B199" s="17" t="s">
        <v>38</v>
      </c>
      <c r="C199" s="18"/>
      <c r="D199" s="18"/>
    </row>
    <row r="200" spans="1:4" ht="15.75" thickBot="1" x14ac:dyDescent="0.3">
      <c r="A200" s="9" t="s">
        <v>18</v>
      </c>
      <c r="B200" s="10"/>
      <c r="C200" s="11">
        <f>SUM(C194:C199)</f>
        <v>350640.05</v>
      </c>
      <c r="D200" s="11">
        <f>SUM(D194:D199)</f>
        <v>1.84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/>
      <c r="D202" s="8"/>
    </row>
    <row r="203" spans="1:4" x14ac:dyDescent="0.25">
      <c r="A203" s="6">
        <v>2902</v>
      </c>
      <c r="B203" s="7" t="s">
        <v>182</v>
      </c>
      <c r="C203" s="8"/>
      <c r="D203" s="8"/>
    </row>
    <row r="204" spans="1:4" x14ac:dyDescent="0.25">
      <c r="A204" s="6">
        <v>2903</v>
      </c>
      <c r="B204" s="7" t="s">
        <v>183</v>
      </c>
      <c r="C204" s="8"/>
      <c r="D204" s="8"/>
    </row>
    <row r="205" spans="1:4" x14ac:dyDescent="0.25">
      <c r="A205" s="6">
        <v>2904</v>
      </c>
      <c r="B205" s="7" t="s">
        <v>184</v>
      </c>
      <c r="C205" s="8"/>
      <c r="D205" s="8"/>
    </row>
    <row r="206" spans="1:4" ht="15.75" thickBot="1" x14ac:dyDescent="0.3">
      <c r="A206" s="16">
        <v>2910</v>
      </c>
      <c r="B206" s="17" t="s">
        <v>38</v>
      </c>
      <c r="C206" s="18"/>
      <c r="D206" s="18"/>
    </row>
    <row r="207" spans="1:4" ht="15.75" thickBot="1" x14ac:dyDescent="0.3">
      <c r="A207" s="9" t="s">
        <v>18</v>
      </c>
      <c r="B207" s="10"/>
      <c r="C207" s="11">
        <f>SUM(C202:C206)</f>
        <v>0</v>
      </c>
      <c r="D207" s="11">
        <f>SUM(D202:D206)</f>
        <v>0</v>
      </c>
    </row>
    <row r="208" spans="1:4" ht="15.75" thickBot="1" x14ac:dyDescent="0.3">
      <c r="A208" s="27"/>
      <c r="B208" s="20"/>
      <c r="C208" s="28"/>
      <c r="D208" s="28"/>
    </row>
    <row r="209" spans="1:4" ht="15.75" thickBot="1" x14ac:dyDescent="0.3">
      <c r="A209" s="29" t="s">
        <v>185</v>
      </c>
      <c r="B209" s="30"/>
      <c r="C209" s="31">
        <f>C105+C123+C141+C149+C157+C167+C192+C200+C207</f>
        <v>148441841.16000003</v>
      </c>
      <c r="D209" s="31">
        <f>D105+D123+D141+D149+D157+D167+D192+D200+D207</f>
        <v>145001903.46000001</v>
      </c>
    </row>
    <row r="210" spans="1:4" x14ac:dyDescent="0.25">
      <c r="A210" s="32"/>
      <c r="B210" s="33"/>
      <c r="C210" s="36"/>
      <c r="D210" s="36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200000000</v>
      </c>
      <c r="D213" s="8">
        <v>200000000</v>
      </c>
    </row>
    <row r="214" spans="1:4" x14ac:dyDescent="0.25">
      <c r="A214" s="6">
        <v>3102</v>
      </c>
      <c r="B214" s="7" t="s">
        <v>189</v>
      </c>
      <c r="C214" s="8">
        <v>-54876220</v>
      </c>
      <c r="D214" s="8">
        <v>-71876220</v>
      </c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145123780</v>
      </c>
      <c r="D216" s="11">
        <f>SUM(D213:D215)</f>
        <v>128123780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11180766</v>
      </c>
      <c r="D221" s="8">
        <v>10222787.109999999</v>
      </c>
    </row>
    <row r="222" spans="1:4" x14ac:dyDescent="0.25">
      <c r="A222" s="6">
        <v>3302</v>
      </c>
      <c r="B222" s="7" t="s">
        <v>195</v>
      </c>
      <c r="C222" s="8"/>
      <c r="D222" s="8">
        <v>885524.55</v>
      </c>
    </row>
    <row r="223" spans="1:4" x14ac:dyDescent="0.25">
      <c r="A223" s="6">
        <v>3303</v>
      </c>
      <c r="B223" s="7" t="s">
        <v>196</v>
      </c>
      <c r="C223" s="8">
        <v>45640832</v>
      </c>
      <c r="D223" s="8">
        <v>37019019.240000002</v>
      </c>
    </row>
    <row r="224" spans="1:4" ht="15.75" thickBot="1" x14ac:dyDescent="0.3">
      <c r="A224" s="6">
        <v>3304</v>
      </c>
      <c r="B224" s="7" t="s">
        <v>197</v>
      </c>
      <c r="C224" s="8">
        <v>9102780.75</v>
      </c>
      <c r="D224" s="8">
        <v>9102780.75</v>
      </c>
    </row>
    <row r="225" spans="1:4" ht="15.75" thickBot="1" x14ac:dyDescent="0.3">
      <c r="A225" s="9" t="s">
        <v>18</v>
      </c>
      <c r="B225" s="10"/>
      <c r="C225" s="11">
        <f>SUM(C221:C224)</f>
        <v>65924378.75</v>
      </c>
      <c r="D225" s="11">
        <f>SUM(D221:D224)</f>
        <v>57230111.650000006</v>
      </c>
    </row>
    <row r="226" spans="1:4" ht="15.75" thickBot="1" x14ac:dyDescent="0.3">
      <c r="A226" s="27"/>
      <c r="B226" s="20"/>
      <c r="C226" s="28"/>
      <c r="D226" s="28"/>
    </row>
    <row r="227" spans="1:4" ht="15.75" thickBot="1" x14ac:dyDescent="0.3">
      <c r="A227" s="29" t="s">
        <v>198</v>
      </c>
      <c r="B227" s="30"/>
      <c r="C227" s="31">
        <f>C216+C219+C225</f>
        <v>211048158.75</v>
      </c>
      <c r="D227" s="31">
        <f>D216+D219+D225</f>
        <v>185353891.65000001</v>
      </c>
    </row>
    <row r="228" spans="1:4" ht="15.75" thickBot="1" x14ac:dyDescent="0.3">
      <c r="A228" s="27"/>
      <c r="B228" s="20"/>
      <c r="C228" s="28"/>
      <c r="D228" s="28"/>
    </row>
    <row r="229" spans="1:4" ht="15.75" thickBot="1" x14ac:dyDescent="0.3">
      <c r="A229" s="29" t="s">
        <v>199</v>
      </c>
      <c r="B229" s="30"/>
      <c r="C229" s="31">
        <f>C209+C227</f>
        <v>359489999.91000003</v>
      </c>
      <c r="D229" s="31">
        <f>D209+D227</f>
        <v>330355795.11000001</v>
      </c>
    </row>
    <row r="230" spans="1:4" x14ac:dyDescent="0.25">
      <c r="A230" s="32"/>
      <c r="B230" s="33"/>
      <c r="C230" s="36"/>
      <c r="D230" s="36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/>
      <c r="D234" s="8"/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/>
      <c r="D236" s="8"/>
    </row>
    <row r="237" spans="1:4" x14ac:dyDescent="0.25">
      <c r="A237" s="6">
        <v>410104</v>
      </c>
      <c r="B237" s="7" t="s">
        <v>205</v>
      </c>
      <c r="C237" s="8"/>
      <c r="D237" s="8"/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>
        <v>41010601</v>
      </c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>
        <v>41010603</v>
      </c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/>
      <c r="D243" s="8"/>
    </row>
    <row r="244" spans="1:4" ht="15.75" thickBot="1" x14ac:dyDescent="0.3">
      <c r="A244" s="19">
        <v>410108</v>
      </c>
      <c r="B244" s="20" t="s">
        <v>210</v>
      </c>
      <c r="C244" s="21"/>
      <c r="D244" s="21"/>
    </row>
    <row r="245" spans="1:4" ht="15.75" thickBot="1" x14ac:dyDescent="0.3">
      <c r="A245" s="9" t="s">
        <v>18</v>
      </c>
      <c r="B245" s="10"/>
      <c r="C245" s="22">
        <f>SUM(C234:C244)</f>
        <v>0</v>
      </c>
      <c r="D245" s="22">
        <f>SUM(D234:D244)</f>
        <v>0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>
        <v>41020501</v>
      </c>
      <c r="B252" s="7" t="s">
        <v>207</v>
      </c>
      <c r="C252" s="8"/>
      <c r="D252" s="8"/>
    </row>
    <row r="253" spans="1:4" x14ac:dyDescent="0.25">
      <c r="A253" s="6">
        <v>41020502</v>
      </c>
      <c r="B253" s="7" t="s">
        <v>212</v>
      </c>
      <c r="C253" s="8"/>
      <c r="D253" s="8"/>
    </row>
    <row r="254" spans="1:4" x14ac:dyDescent="0.25">
      <c r="A254" s="6">
        <v>41020503</v>
      </c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21"/>
      <c r="D256" s="21"/>
    </row>
    <row r="257" spans="1:4" ht="15.75" thickBot="1" x14ac:dyDescent="0.3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18"/>
      <c r="D259" s="1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>
        <v>41030501</v>
      </c>
      <c r="B264" s="7" t="s">
        <v>207</v>
      </c>
      <c r="C264" s="8"/>
      <c r="D264" s="8"/>
    </row>
    <row r="265" spans="1:4" x14ac:dyDescent="0.25">
      <c r="A265" s="6">
        <v>41030502</v>
      </c>
      <c r="B265" s="7" t="s">
        <v>208</v>
      </c>
      <c r="C265" s="8"/>
      <c r="D265" s="8"/>
    </row>
    <row r="266" spans="1:4" x14ac:dyDescent="0.25">
      <c r="A266" s="6">
        <v>41030503</v>
      </c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21"/>
      <c r="D268" s="21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>
        <v>41040501</v>
      </c>
      <c r="B276" s="7" t="s">
        <v>207</v>
      </c>
      <c r="C276" s="8"/>
      <c r="D276" s="8"/>
    </row>
    <row r="277" spans="1:4" x14ac:dyDescent="0.25">
      <c r="A277" s="6">
        <v>41040502</v>
      </c>
      <c r="B277" s="7" t="s">
        <v>208</v>
      </c>
      <c r="C277" s="8"/>
      <c r="D277" s="8"/>
    </row>
    <row r="278" spans="1:4" x14ac:dyDescent="0.25">
      <c r="A278" s="6">
        <v>41040503</v>
      </c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21"/>
      <c r="D280" s="21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/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>
        <v>41050401</v>
      </c>
      <c r="B287" s="7" t="s">
        <v>207</v>
      </c>
      <c r="C287" s="8"/>
      <c r="D287" s="8"/>
    </row>
    <row r="288" spans="1:4" x14ac:dyDescent="0.25">
      <c r="A288" s="6">
        <v>41050402</v>
      </c>
      <c r="B288" s="7" t="s">
        <v>208</v>
      </c>
      <c r="C288" s="8"/>
      <c r="D288" s="8"/>
    </row>
    <row r="289" spans="1:4" x14ac:dyDescent="0.25">
      <c r="A289" s="6">
        <v>41050403</v>
      </c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21"/>
      <c r="D291" s="21"/>
    </row>
    <row r="292" spans="1:4" ht="15.75" thickBot="1" x14ac:dyDescent="0.3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14"/>
      <c r="D294" s="14"/>
    </row>
    <row r="295" spans="1:4" x14ac:dyDescent="0.25">
      <c r="A295" s="6">
        <v>410602</v>
      </c>
      <c r="B295" s="7" t="s">
        <v>88</v>
      </c>
      <c r="C295" s="8"/>
      <c r="D295" s="8"/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>
        <v>41060401</v>
      </c>
      <c r="B298" s="7" t="s">
        <v>207</v>
      </c>
      <c r="C298" s="8"/>
      <c r="D298" s="8"/>
    </row>
    <row r="299" spans="1:4" x14ac:dyDescent="0.25">
      <c r="A299" s="6">
        <v>41060402</v>
      </c>
      <c r="B299" s="7" t="s">
        <v>208</v>
      </c>
      <c r="C299" s="8"/>
      <c r="D299" s="8"/>
    </row>
    <row r="300" spans="1:4" x14ac:dyDescent="0.25">
      <c r="A300" s="6">
        <v>41060403</v>
      </c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/>
      <c r="D301" s="8"/>
    </row>
    <row r="302" spans="1:4" ht="15.75" thickBot="1" x14ac:dyDescent="0.3">
      <c r="A302" s="19">
        <v>410606</v>
      </c>
      <c r="B302" s="20" t="s">
        <v>210</v>
      </c>
      <c r="C302" s="21"/>
      <c r="D302" s="21"/>
    </row>
    <row r="303" spans="1:4" ht="15.75" thickBot="1" x14ac:dyDescent="0.3">
      <c r="A303" s="9" t="s">
        <v>18</v>
      </c>
      <c r="B303" s="10"/>
      <c r="C303" s="11">
        <f>SUM(C294:C302)</f>
        <v>0</v>
      </c>
      <c r="D303" s="11">
        <f>SUM(D294:D302)</f>
        <v>0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/>
      <c r="D306" s="8"/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/>
      <c r="D309" s="8"/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>
        <v>41070801</v>
      </c>
      <c r="B313" s="7" t="s">
        <v>226</v>
      </c>
      <c r="C313" s="8"/>
      <c r="D313" s="8"/>
    </row>
    <row r="314" spans="1:4" x14ac:dyDescent="0.25">
      <c r="A314" s="6">
        <v>41070802</v>
      </c>
      <c r="B314" s="7" t="s">
        <v>208</v>
      </c>
      <c r="C314" s="8"/>
      <c r="D314" s="8"/>
    </row>
    <row r="315" spans="1:4" x14ac:dyDescent="0.25">
      <c r="A315" s="6">
        <v>41070803</v>
      </c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21"/>
      <c r="D316" s="21"/>
    </row>
    <row r="317" spans="1:4" ht="15.75" thickBot="1" x14ac:dyDescent="0.3">
      <c r="A317" s="9" t="s">
        <v>18</v>
      </c>
      <c r="B317" s="10"/>
      <c r="C317" s="11">
        <f>SUM(C305:C316)</f>
        <v>0</v>
      </c>
      <c r="D317" s="11">
        <f>SUM(D305:D316)</f>
        <v>0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>
        <v>41080801</v>
      </c>
      <c r="B327" s="7" t="s">
        <v>207</v>
      </c>
      <c r="C327" s="8"/>
      <c r="D327" s="8"/>
    </row>
    <row r="328" spans="1:4" x14ac:dyDescent="0.25">
      <c r="A328" s="6">
        <v>41080802</v>
      </c>
      <c r="B328" s="7" t="s">
        <v>208</v>
      </c>
      <c r="C328" s="8"/>
      <c r="D328" s="8"/>
    </row>
    <row r="329" spans="1:4" x14ac:dyDescent="0.25">
      <c r="A329" s="6">
        <v>41080803</v>
      </c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21"/>
      <c r="D330" s="21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/>
      <c r="D333" s="8"/>
    </row>
    <row r="334" spans="1:4" x14ac:dyDescent="0.25">
      <c r="A334" s="6">
        <v>410902</v>
      </c>
      <c r="B334" s="7" t="s">
        <v>87</v>
      </c>
      <c r="C334" s="14"/>
      <c r="D334" s="14"/>
    </row>
    <row r="335" spans="1:4" x14ac:dyDescent="0.25">
      <c r="A335" s="6">
        <v>410903</v>
      </c>
      <c r="B335" s="7" t="s">
        <v>88</v>
      </c>
      <c r="C335" s="8"/>
      <c r="D335" s="8"/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74" t="s">
        <v>234</v>
      </c>
      <c r="C338" s="8"/>
      <c r="D338" s="8"/>
    </row>
    <row r="339" spans="1:4" x14ac:dyDescent="0.25">
      <c r="A339" s="6">
        <v>41090501</v>
      </c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>
        <v>41090503</v>
      </c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/>
      <c r="D342" s="8"/>
    </row>
    <row r="343" spans="1:4" ht="15.75" thickBot="1" x14ac:dyDescent="0.3">
      <c r="A343" s="19">
        <v>410907</v>
      </c>
      <c r="B343" s="20" t="s">
        <v>92</v>
      </c>
      <c r="C343" s="21"/>
      <c r="D343" s="21"/>
    </row>
    <row r="344" spans="1:4" ht="15.75" thickBot="1" x14ac:dyDescent="0.3">
      <c r="A344" s="9" t="s">
        <v>18</v>
      </c>
      <c r="B344" s="10"/>
      <c r="C344" s="75">
        <f>SUM(C333:C343)</f>
        <v>0</v>
      </c>
      <c r="D344" s="75">
        <f>SUM(D333:D343)</f>
        <v>0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/>
      <c r="D347" s="8"/>
    </row>
    <row r="348" spans="1:4" x14ac:dyDescent="0.25">
      <c r="A348" s="6">
        <v>411003</v>
      </c>
      <c r="B348" s="7" t="s">
        <v>88</v>
      </c>
      <c r="C348" s="8"/>
      <c r="D348" s="8"/>
    </row>
    <row r="349" spans="1:4" x14ac:dyDescent="0.25">
      <c r="A349" s="6">
        <v>411004</v>
      </c>
      <c r="B349" s="7" t="s">
        <v>89</v>
      </c>
      <c r="C349" s="8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>
        <v>41100501</v>
      </c>
      <c r="B351" s="7" t="s">
        <v>226</v>
      </c>
      <c r="C351" s="8"/>
      <c r="D351" s="8"/>
    </row>
    <row r="352" spans="1:4" x14ac:dyDescent="0.25">
      <c r="A352" s="6">
        <v>41100502</v>
      </c>
      <c r="B352" s="7" t="s">
        <v>208</v>
      </c>
      <c r="C352" s="8"/>
      <c r="D352" s="8"/>
    </row>
    <row r="353" spans="1:4" x14ac:dyDescent="0.25">
      <c r="A353" s="6">
        <v>41100503</v>
      </c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/>
      <c r="D354" s="8"/>
    </row>
    <row r="355" spans="1:4" ht="15.75" thickBot="1" x14ac:dyDescent="0.3">
      <c r="A355" s="19">
        <v>411007</v>
      </c>
      <c r="B355" s="20" t="s">
        <v>92</v>
      </c>
      <c r="C355" s="21"/>
      <c r="D355" s="21"/>
    </row>
    <row r="356" spans="1:4" ht="15.75" thickBot="1" x14ac:dyDescent="0.3">
      <c r="A356" s="9" t="s">
        <v>18</v>
      </c>
      <c r="B356" s="10"/>
      <c r="C356" s="11">
        <f>SUM(C346:C355)</f>
        <v>0</v>
      </c>
      <c r="D356" s="11">
        <f>SUM(D346:D355)</f>
        <v>0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/>
      <c r="D359" s="8"/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/>
      <c r="D362" s="8"/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>
        <v>41110801</v>
      </c>
      <c r="B366" s="7" t="s">
        <v>207</v>
      </c>
      <c r="C366" s="8"/>
      <c r="D366" s="8"/>
    </row>
    <row r="367" spans="1:4" x14ac:dyDescent="0.25">
      <c r="A367" s="6">
        <v>41110802</v>
      </c>
      <c r="B367" s="7" t="s">
        <v>208</v>
      </c>
      <c r="C367" s="8"/>
      <c r="D367" s="8"/>
    </row>
    <row r="368" spans="1:4" x14ac:dyDescent="0.25">
      <c r="A368" s="6">
        <v>41110803</v>
      </c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21"/>
      <c r="D371" s="21"/>
    </row>
    <row r="372" spans="1:4" ht="15.75" thickBot="1" x14ac:dyDescent="0.3">
      <c r="A372" s="9" t="s">
        <v>18</v>
      </c>
      <c r="B372" s="10"/>
      <c r="C372" s="11">
        <f>SUM(C358:C371)</f>
        <v>0</v>
      </c>
      <c r="D372" s="11">
        <f>SUM(D358:D371)</f>
        <v>0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/>
      <c r="D375" s="8"/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>
        <v>41120801</v>
      </c>
      <c r="B382" s="7" t="s">
        <v>207</v>
      </c>
      <c r="C382" s="8"/>
      <c r="D382" s="8"/>
    </row>
    <row r="383" spans="1:4" x14ac:dyDescent="0.25">
      <c r="A383" s="6">
        <v>41120802</v>
      </c>
      <c r="B383" s="7" t="s">
        <v>208</v>
      </c>
      <c r="C383" s="8"/>
      <c r="D383" s="8"/>
    </row>
    <row r="384" spans="1:4" x14ac:dyDescent="0.25">
      <c r="A384" s="6">
        <v>41120803</v>
      </c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21"/>
      <c r="D387" s="21"/>
    </row>
    <row r="388" spans="1:4" ht="15.75" thickBot="1" x14ac:dyDescent="0.3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>
        <v>268859.55</v>
      </c>
      <c r="D392" s="8">
        <v>565409.43999999994</v>
      </c>
    </row>
    <row r="393" spans="1:4" x14ac:dyDescent="0.25">
      <c r="A393" s="6">
        <v>420103</v>
      </c>
      <c r="B393" s="7" t="s">
        <v>87</v>
      </c>
      <c r="C393" s="8">
        <v>2033194.02</v>
      </c>
      <c r="D393" s="8">
        <v>477396.44</v>
      </c>
    </row>
    <row r="394" spans="1:4" x14ac:dyDescent="0.25">
      <c r="A394" s="6">
        <v>420104</v>
      </c>
      <c r="B394" s="7" t="s">
        <v>88</v>
      </c>
      <c r="C394" s="8">
        <v>13243.16</v>
      </c>
      <c r="D394" s="8">
        <v>14253.32</v>
      </c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>
        <v>42010601</v>
      </c>
      <c r="B397" s="7" t="s">
        <v>207</v>
      </c>
      <c r="C397" s="8"/>
      <c r="D397" s="8"/>
    </row>
    <row r="398" spans="1:4" x14ac:dyDescent="0.25">
      <c r="A398" s="6">
        <v>42010602</v>
      </c>
      <c r="B398" s="7" t="s">
        <v>208</v>
      </c>
      <c r="C398" s="8"/>
      <c r="D398" s="8"/>
    </row>
    <row r="399" spans="1:4" x14ac:dyDescent="0.25">
      <c r="A399" s="6">
        <v>42010603</v>
      </c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21"/>
      <c r="D401" s="21"/>
    </row>
    <row r="402" spans="1:4" ht="15.75" thickBot="1" x14ac:dyDescent="0.3">
      <c r="A402" s="9" t="s">
        <v>18</v>
      </c>
      <c r="B402" s="10"/>
      <c r="C402" s="11">
        <f>SUM(C391:C401)</f>
        <v>2315296.73</v>
      </c>
      <c r="D402" s="11">
        <f>SUM(D391:D401)</f>
        <v>1057059.2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>
        <v>42020601</v>
      </c>
      <c r="B410" s="7" t="s">
        <v>207</v>
      </c>
      <c r="C410" s="8"/>
      <c r="D410" s="8"/>
    </row>
    <row r="411" spans="1:4" x14ac:dyDescent="0.25">
      <c r="A411" s="6">
        <v>42020602</v>
      </c>
      <c r="B411" s="7" t="s">
        <v>208</v>
      </c>
      <c r="C411" s="8"/>
      <c r="D411" s="8"/>
    </row>
    <row r="412" spans="1:4" x14ac:dyDescent="0.25">
      <c r="A412" s="6">
        <v>42020603</v>
      </c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21"/>
      <c r="D414" s="21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>
        <v>42030601</v>
      </c>
      <c r="B423" s="7" t="s">
        <v>207</v>
      </c>
      <c r="C423" s="8"/>
      <c r="D423" s="8"/>
    </row>
    <row r="424" spans="1:4" x14ac:dyDescent="0.25">
      <c r="A424" s="6">
        <v>42030602</v>
      </c>
      <c r="B424" s="7" t="s">
        <v>208</v>
      </c>
      <c r="C424" s="8"/>
      <c r="D424" s="8"/>
    </row>
    <row r="425" spans="1:4" x14ac:dyDescent="0.25">
      <c r="A425" s="6">
        <v>42030603</v>
      </c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21"/>
      <c r="D427" s="21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>
        <v>42040601</v>
      </c>
      <c r="B436" s="7" t="s">
        <v>207</v>
      </c>
      <c r="C436" s="8"/>
      <c r="D436" s="8"/>
    </row>
    <row r="437" spans="1:4" x14ac:dyDescent="0.25">
      <c r="A437" s="6">
        <v>42040602</v>
      </c>
      <c r="B437" s="7" t="s">
        <v>208</v>
      </c>
      <c r="C437" s="8"/>
      <c r="D437" s="8"/>
    </row>
    <row r="438" spans="1:4" x14ac:dyDescent="0.25">
      <c r="A438" s="6">
        <v>42040603</v>
      </c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21"/>
      <c r="D440" s="21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>
        <v>642859.1</v>
      </c>
      <c r="D444" s="8">
        <v>119699.47</v>
      </c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>
        <v>42050501</v>
      </c>
      <c r="B448" s="7" t="s">
        <v>207</v>
      </c>
      <c r="C448" s="8"/>
      <c r="D448" s="8"/>
    </row>
    <row r="449" spans="1:4" x14ac:dyDescent="0.25">
      <c r="A449" s="6">
        <v>42050502</v>
      </c>
      <c r="B449" s="7" t="s">
        <v>208</v>
      </c>
      <c r="C449" s="8"/>
      <c r="D449" s="8"/>
    </row>
    <row r="450" spans="1:4" x14ac:dyDescent="0.25">
      <c r="A450" s="6">
        <v>42050503</v>
      </c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21"/>
      <c r="D452" s="21"/>
    </row>
    <row r="453" spans="1:4" ht="15.75" thickBot="1" x14ac:dyDescent="0.3">
      <c r="A453" s="9" t="s">
        <v>18</v>
      </c>
      <c r="B453" s="10"/>
      <c r="C453" s="11">
        <f>SUM(C443:C452)</f>
        <v>642859.1</v>
      </c>
      <c r="D453" s="11">
        <f>SUM(D443:D452)</f>
        <v>119699.47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>
        <v>42060501</v>
      </c>
      <c r="B460" s="7" t="s">
        <v>207</v>
      </c>
      <c r="C460" s="8"/>
      <c r="D460" s="8"/>
    </row>
    <row r="461" spans="1:4" x14ac:dyDescent="0.25">
      <c r="A461" s="6">
        <v>42060502</v>
      </c>
      <c r="B461" s="7" t="s">
        <v>208</v>
      </c>
      <c r="C461" s="8"/>
      <c r="D461" s="8"/>
    </row>
    <row r="462" spans="1:4" x14ac:dyDescent="0.25">
      <c r="A462" s="6">
        <v>42060503</v>
      </c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21"/>
      <c r="D464" s="21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>
        <v>-159241.69</v>
      </c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>
        <v>42070501</v>
      </c>
      <c r="B472" s="7" t="s">
        <v>207</v>
      </c>
      <c r="C472" s="8"/>
      <c r="D472" s="8"/>
    </row>
    <row r="473" spans="1:4" x14ac:dyDescent="0.25">
      <c r="A473" s="6">
        <v>42070502</v>
      </c>
      <c r="B473" s="7" t="s">
        <v>208</v>
      </c>
      <c r="C473" s="8"/>
      <c r="D473" s="8"/>
    </row>
    <row r="474" spans="1:4" x14ac:dyDescent="0.25">
      <c r="A474" s="6">
        <v>42070503</v>
      </c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21"/>
      <c r="D476" s="21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-159241.69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>
        <v>45804.84</v>
      </c>
      <c r="D479" s="18">
        <v>9493.9599999999991</v>
      </c>
    </row>
    <row r="480" spans="1:4" x14ac:dyDescent="0.25">
      <c r="A480" s="6">
        <v>420802</v>
      </c>
      <c r="B480" s="7" t="s">
        <v>88</v>
      </c>
      <c r="C480" s="8">
        <v>1986.48</v>
      </c>
      <c r="D480" s="8">
        <v>2138</v>
      </c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>
        <v>42080401</v>
      </c>
      <c r="B483" s="7" t="s">
        <v>207</v>
      </c>
      <c r="C483" s="8"/>
      <c r="D483" s="8"/>
    </row>
    <row r="484" spans="1:4" x14ac:dyDescent="0.25">
      <c r="A484" s="6">
        <v>42080402</v>
      </c>
      <c r="B484" s="7" t="s">
        <v>208</v>
      </c>
      <c r="C484" s="8"/>
      <c r="D484" s="8"/>
    </row>
    <row r="485" spans="1:4" x14ac:dyDescent="0.25">
      <c r="A485" s="6">
        <v>42080403</v>
      </c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21"/>
      <c r="D487" s="21"/>
    </row>
    <row r="488" spans="1:4" ht="15.75" thickBot="1" x14ac:dyDescent="0.3">
      <c r="A488" s="9" t="s">
        <v>18</v>
      </c>
      <c r="B488" s="10"/>
      <c r="C488" s="11">
        <f>SUM(C479:C487)</f>
        <v>47791.32</v>
      </c>
      <c r="D488" s="11">
        <f>SUM(D479:D487)</f>
        <v>11631.96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>
        <v>5984.98</v>
      </c>
      <c r="D490" s="8">
        <v>8214.07</v>
      </c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>
        <v>42090401</v>
      </c>
      <c r="B494" s="7" t="s">
        <v>207</v>
      </c>
      <c r="C494" s="8"/>
      <c r="D494" s="8"/>
    </row>
    <row r="495" spans="1:4" x14ac:dyDescent="0.25">
      <c r="A495" s="6">
        <v>42090402</v>
      </c>
      <c r="B495" s="7" t="s">
        <v>208</v>
      </c>
      <c r="C495" s="8"/>
      <c r="D495" s="8"/>
    </row>
    <row r="496" spans="1:4" x14ac:dyDescent="0.25">
      <c r="A496" s="6">
        <v>42090403</v>
      </c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21"/>
      <c r="D498" s="21"/>
    </row>
    <row r="499" spans="1:4" ht="15.75" thickBot="1" x14ac:dyDescent="0.3">
      <c r="A499" s="9" t="s">
        <v>18</v>
      </c>
      <c r="B499" s="10"/>
      <c r="C499" s="11">
        <f>SUM(C490:C498)</f>
        <v>5984.98</v>
      </c>
      <c r="D499" s="11">
        <f>SUM(D490:D498)</f>
        <v>8214.07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>
        <v>130992.8</v>
      </c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>
        <v>42100801</v>
      </c>
      <c r="B509" s="7" t="s">
        <v>207</v>
      </c>
      <c r="C509" s="8"/>
      <c r="D509" s="8"/>
    </row>
    <row r="510" spans="1:4" x14ac:dyDescent="0.25">
      <c r="A510" s="6">
        <v>42100802</v>
      </c>
      <c r="B510" s="7" t="s">
        <v>208</v>
      </c>
      <c r="C510" s="8"/>
      <c r="D510" s="8"/>
    </row>
    <row r="511" spans="1:4" x14ac:dyDescent="0.25">
      <c r="A511" s="6">
        <v>42100803</v>
      </c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21"/>
      <c r="D512" s="21"/>
    </row>
    <row r="513" spans="1:4" ht="15.75" thickBot="1" x14ac:dyDescent="0.3">
      <c r="A513" s="9" t="s">
        <v>18</v>
      </c>
      <c r="B513" s="10"/>
      <c r="C513" s="11">
        <f>SUM(C501:C512)</f>
        <v>130992.8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>
        <v>42110801</v>
      </c>
      <c r="B523" s="7" t="s">
        <v>207</v>
      </c>
      <c r="C523" s="8"/>
      <c r="D523" s="8"/>
    </row>
    <row r="524" spans="1:4" x14ac:dyDescent="0.25">
      <c r="A524" s="6">
        <v>42110802</v>
      </c>
      <c r="B524" s="7" t="s">
        <v>208</v>
      </c>
      <c r="C524" s="8"/>
      <c r="D524" s="8"/>
    </row>
    <row r="525" spans="1:4" x14ac:dyDescent="0.25">
      <c r="A525" s="6">
        <v>42110803</v>
      </c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21"/>
      <c r="D526" s="21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>
        <v>226163.38</v>
      </c>
      <c r="D529" s="8">
        <v>132823.87</v>
      </c>
    </row>
    <row r="530" spans="1:4" x14ac:dyDescent="0.25">
      <c r="A530" s="6">
        <v>421202</v>
      </c>
      <c r="B530" s="7" t="s">
        <v>87</v>
      </c>
      <c r="C530" s="8">
        <v>23869.82</v>
      </c>
      <c r="D530" s="8">
        <v>20894.150000000001</v>
      </c>
    </row>
    <row r="531" spans="1:4" x14ac:dyDescent="0.25">
      <c r="A531" s="6">
        <v>421203</v>
      </c>
      <c r="B531" s="7" t="s">
        <v>88</v>
      </c>
      <c r="C531" s="8">
        <v>5701.33</v>
      </c>
      <c r="D531" s="8">
        <v>6668.01</v>
      </c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6">
        <v>42120501</v>
      </c>
      <c r="B534" s="17" t="s">
        <v>207</v>
      </c>
      <c r="C534" s="18"/>
      <c r="D534" s="18"/>
    </row>
    <row r="535" spans="1:4" x14ac:dyDescent="0.25">
      <c r="A535" s="6">
        <v>42120502</v>
      </c>
      <c r="B535" s="17" t="s">
        <v>208</v>
      </c>
      <c r="C535" s="18"/>
      <c r="D535" s="18"/>
    </row>
    <row r="536" spans="1:4" x14ac:dyDescent="0.25">
      <c r="A536" s="6">
        <v>42120503</v>
      </c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21"/>
      <c r="D538" s="21"/>
    </row>
    <row r="539" spans="1:4" ht="15.75" thickBot="1" x14ac:dyDescent="0.3">
      <c r="A539" s="9" t="s">
        <v>18</v>
      </c>
      <c r="B539" s="10"/>
      <c r="C539" s="11">
        <f>SUM(C529:C538)</f>
        <v>255734.53</v>
      </c>
      <c r="D539" s="11">
        <f>SUM(D529:D538)</f>
        <v>160386.03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>
        <v>6248.5</v>
      </c>
      <c r="D541" s="8"/>
    </row>
    <row r="542" spans="1:4" x14ac:dyDescent="0.25">
      <c r="A542" s="6">
        <v>421302</v>
      </c>
      <c r="B542" s="7" t="s">
        <v>265</v>
      </c>
      <c r="C542" s="8">
        <v>83326.179999999993</v>
      </c>
      <c r="D542" s="8">
        <v>13367.12</v>
      </c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>
        <v>42130501</v>
      </c>
      <c r="B546" s="7" t="s">
        <v>207</v>
      </c>
      <c r="C546" s="8"/>
      <c r="D546" s="8"/>
    </row>
    <row r="547" spans="1:4" x14ac:dyDescent="0.25">
      <c r="A547" s="6">
        <v>42130502</v>
      </c>
      <c r="B547" s="7" t="s">
        <v>208</v>
      </c>
      <c r="C547" s="8"/>
      <c r="D547" s="8"/>
    </row>
    <row r="548" spans="1:4" x14ac:dyDescent="0.25">
      <c r="A548" s="6">
        <v>42130503</v>
      </c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21"/>
      <c r="D550" s="21"/>
    </row>
    <row r="551" spans="1:4" ht="15.75" thickBot="1" x14ac:dyDescent="0.3">
      <c r="A551" s="9" t="s">
        <v>18</v>
      </c>
      <c r="B551" s="10"/>
      <c r="C551" s="11">
        <f>SUM(C541:C550)</f>
        <v>89574.68</v>
      </c>
      <c r="D551" s="11">
        <f>SUM(D541:D550)</f>
        <v>13367.12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>
        <v>120954.04</v>
      </c>
      <c r="D554" s="8">
        <v>41529.33</v>
      </c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>
        <v>42140801</v>
      </c>
      <c r="B561" s="7" t="s">
        <v>207</v>
      </c>
      <c r="C561" s="8"/>
      <c r="D561" s="8"/>
    </row>
    <row r="562" spans="1:4" x14ac:dyDescent="0.25">
      <c r="A562" s="6">
        <v>42140802</v>
      </c>
      <c r="B562" s="7" t="s">
        <v>208</v>
      </c>
      <c r="C562" s="8"/>
      <c r="D562" s="8"/>
    </row>
    <row r="563" spans="1:4" x14ac:dyDescent="0.25">
      <c r="A563" s="6">
        <v>421408</v>
      </c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21"/>
      <c r="D566" s="21"/>
    </row>
    <row r="567" spans="1:4" ht="15.75" thickBot="1" x14ac:dyDescent="0.3">
      <c r="A567" s="9" t="s">
        <v>18</v>
      </c>
      <c r="B567" s="10"/>
      <c r="C567" s="11">
        <f>SUM(C553:C566)</f>
        <v>120954.04</v>
      </c>
      <c r="D567" s="11">
        <f>SUM(D553:D566)</f>
        <v>41529.33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>
        <v>42150801</v>
      </c>
      <c r="B577" s="7" t="s">
        <v>207</v>
      </c>
      <c r="C577" s="8"/>
      <c r="D577" s="8"/>
    </row>
    <row r="578" spans="1:4" x14ac:dyDescent="0.25">
      <c r="A578" s="6">
        <v>42150802</v>
      </c>
      <c r="B578" s="7" t="s">
        <v>208</v>
      </c>
      <c r="C578" s="8"/>
      <c r="D578" s="8"/>
    </row>
    <row r="579" spans="1:4" x14ac:dyDescent="0.25">
      <c r="A579" s="6">
        <v>42150803</v>
      </c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21"/>
      <c r="D582" s="21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/>
      <c r="D586" s="8"/>
    </row>
    <row r="587" spans="1:4" x14ac:dyDescent="0.25">
      <c r="A587" s="6">
        <v>430102</v>
      </c>
      <c r="B587" s="7" t="s">
        <v>95</v>
      </c>
      <c r="C587" s="8"/>
      <c r="D587" s="8"/>
    </row>
    <row r="588" spans="1:4" x14ac:dyDescent="0.25">
      <c r="A588" s="6">
        <v>430103</v>
      </c>
      <c r="B588" s="7" t="s">
        <v>96</v>
      </c>
      <c r="C588" s="8"/>
      <c r="D588" s="8"/>
    </row>
    <row r="589" spans="1:4" x14ac:dyDescent="0.25">
      <c r="A589" s="6">
        <v>430104</v>
      </c>
      <c r="B589" s="7" t="s">
        <v>97</v>
      </c>
      <c r="C589" s="8"/>
      <c r="D589" s="8"/>
    </row>
    <row r="590" spans="1:4" x14ac:dyDescent="0.25">
      <c r="A590" s="6">
        <v>430105</v>
      </c>
      <c r="B590" s="7" t="s">
        <v>98</v>
      </c>
      <c r="C590" s="8"/>
      <c r="D590" s="8"/>
    </row>
    <row r="591" spans="1:4" x14ac:dyDescent="0.25">
      <c r="A591" s="6">
        <v>430106</v>
      </c>
      <c r="B591" s="7" t="s">
        <v>271</v>
      </c>
      <c r="C591" s="8"/>
      <c r="D591" s="8"/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/>
      <c r="D593" s="8"/>
    </row>
    <row r="594" spans="1:4" x14ac:dyDescent="0.25">
      <c r="A594" s="6">
        <v>430109</v>
      </c>
      <c r="B594" s="7" t="s">
        <v>102</v>
      </c>
      <c r="C594" s="8"/>
      <c r="D594" s="8"/>
    </row>
    <row r="595" spans="1:4" x14ac:dyDescent="0.25">
      <c r="A595" s="6">
        <v>430110</v>
      </c>
      <c r="B595" s="7" t="s">
        <v>103</v>
      </c>
      <c r="C595" s="8"/>
      <c r="D595" s="8"/>
    </row>
    <row r="596" spans="1:4" x14ac:dyDescent="0.25">
      <c r="A596" s="6">
        <v>430111</v>
      </c>
      <c r="B596" s="7" t="s">
        <v>104</v>
      </c>
      <c r="C596" s="8"/>
      <c r="D596" s="8"/>
    </row>
    <row r="597" spans="1:4" x14ac:dyDescent="0.25">
      <c r="A597" s="6">
        <v>430112</v>
      </c>
      <c r="B597" s="7" t="s">
        <v>105</v>
      </c>
      <c r="C597" s="8"/>
      <c r="D597" s="8"/>
    </row>
    <row r="598" spans="1:4" x14ac:dyDescent="0.25">
      <c r="A598" s="6">
        <v>430113</v>
      </c>
      <c r="B598" s="7" t="s">
        <v>106</v>
      </c>
      <c r="C598" s="8"/>
      <c r="D598" s="8"/>
    </row>
    <row r="599" spans="1:4" x14ac:dyDescent="0.25">
      <c r="A599" s="6">
        <v>430114</v>
      </c>
      <c r="B599" s="7" t="s">
        <v>107</v>
      </c>
      <c r="C599" s="8"/>
      <c r="D599" s="8"/>
    </row>
    <row r="600" spans="1:4" ht="15.75" thickBot="1" x14ac:dyDescent="0.3">
      <c r="A600" s="19">
        <v>430115</v>
      </c>
      <c r="B600" s="20" t="s">
        <v>108</v>
      </c>
      <c r="C600" s="21"/>
      <c r="D600" s="21"/>
    </row>
    <row r="601" spans="1:4" ht="15.75" thickBot="1" x14ac:dyDescent="0.3">
      <c r="A601" s="9" t="s">
        <v>18</v>
      </c>
      <c r="B601" s="10"/>
      <c r="C601" s="11">
        <f>SUM(C586:C600)</f>
        <v>0</v>
      </c>
      <c r="D601" s="11">
        <f>SUM(D586:D600)</f>
        <v>0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/>
      <c r="D603" s="8"/>
    </row>
    <row r="604" spans="1:4" x14ac:dyDescent="0.25">
      <c r="A604" s="6">
        <v>430202</v>
      </c>
      <c r="B604" s="7" t="s">
        <v>95</v>
      </c>
      <c r="C604" s="8"/>
      <c r="D604" s="8"/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/>
      <c r="D611" s="8"/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21"/>
      <c r="D617" s="21"/>
    </row>
    <row r="618" spans="1:4" ht="15.75" thickBot="1" x14ac:dyDescent="0.3">
      <c r="A618" s="9" t="s">
        <v>18</v>
      </c>
      <c r="B618" s="10"/>
      <c r="C618" s="11">
        <f>SUM(C603:C617)</f>
        <v>0</v>
      </c>
      <c r="D618" s="11">
        <f>SUM(D603:D617)</f>
        <v>0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/>
      <c r="D620" s="8"/>
    </row>
    <row r="621" spans="1:4" x14ac:dyDescent="0.25">
      <c r="A621" s="6">
        <v>430302</v>
      </c>
      <c r="B621" s="7" t="s">
        <v>95</v>
      </c>
      <c r="C621" s="8"/>
      <c r="D621" s="8"/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/>
      <c r="D623" s="8"/>
    </row>
    <row r="624" spans="1:4" x14ac:dyDescent="0.25">
      <c r="A624" s="6">
        <v>430305</v>
      </c>
      <c r="B624" s="7" t="s">
        <v>98</v>
      </c>
      <c r="C624" s="8"/>
      <c r="D624" s="8"/>
    </row>
    <row r="625" spans="1:4" x14ac:dyDescent="0.25">
      <c r="A625" s="6">
        <v>430306</v>
      </c>
      <c r="B625" s="7" t="s">
        <v>99</v>
      </c>
      <c r="C625" s="8"/>
      <c r="D625" s="8"/>
    </row>
    <row r="626" spans="1:4" x14ac:dyDescent="0.25">
      <c r="A626" s="6">
        <v>430307</v>
      </c>
      <c r="B626" s="7" t="s">
        <v>100</v>
      </c>
      <c r="C626" s="8"/>
      <c r="D626" s="8"/>
    </row>
    <row r="627" spans="1:4" x14ac:dyDescent="0.25">
      <c r="A627" s="6">
        <v>430308</v>
      </c>
      <c r="B627" s="7" t="s">
        <v>101</v>
      </c>
      <c r="C627" s="8"/>
      <c r="D627" s="8"/>
    </row>
    <row r="628" spans="1:4" x14ac:dyDescent="0.25">
      <c r="A628" s="6">
        <v>430309</v>
      </c>
      <c r="B628" s="7" t="s">
        <v>102</v>
      </c>
      <c r="C628" s="8"/>
      <c r="D628" s="8"/>
    </row>
    <row r="629" spans="1:4" x14ac:dyDescent="0.25">
      <c r="A629" s="6">
        <v>430310</v>
      </c>
      <c r="B629" s="7" t="s">
        <v>103</v>
      </c>
      <c r="C629" s="8"/>
      <c r="D629" s="8"/>
    </row>
    <row r="630" spans="1:4" x14ac:dyDescent="0.25">
      <c r="A630" s="6">
        <v>430311</v>
      </c>
      <c r="B630" s="7" t="s">
        <v>104</v>
      </c>
      <c r="C630" s="8"/>
      <c r="D630" s="8"/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21"/>
      <c r="D634" s="21"/>
    </row>
    <row r="635" spans="1:4" ht="15.75" thickBot="1" x14ac:dyDescent="0.3">
      <c r="A635" s="9" t="s">
        <v>18</v>
      </c>
      <c r="B635" s="10"/>
      <c r="C635" s="11">
        <f>SUM(C620:C634)</f>
        <v>0</v>
      </c>
      <c r="D635" s="11">
        <f>SUM(D620:D634)</f>
        <v>0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8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8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21"/>
      <c r="D651" s="21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/>
      <c r="D654" s="8"/>
    </row>
    <row r="655" spans="1:4" x14ac:dyDescent="0.25">
      <c r="A655" s="6">
        <v>430502</v>
      </c>
      <c r="B655" s="7" t="s">
        <v>95</v>
      </c>
      <c r="C655" s="8"/>
      <c r="D655" s="8"/>
    </row>
    <row r="656" spans="1:4" x14ac:dyDescent="0.25">
      <c r="A656" s="6">
        <v>430503</v>
      </c>
      <c r="B656" s="7" t="s">
        <v>96</v>
      </c>
      <c r="C656" s="8"/>
      <c r="D656" s="8"/>
    </row>
    <row r="657" spans="1:4" x14ac:dyDescent="0.25">
      <c r="A657" s="6">
        <v>430504</v>
      </c>
      <c r="B657" s="7" t="s">
        <v>97</v>
      </c>
      <c r="C657" s="8"/>
      <c r="D657" s="8"/>
    </row>
    <row r="658" spans="1:4" x14ac:dyDescent="0.25">
      <c r="A658" s="6">
        <v>430505</v>
      </c>
      <c r="B658" s="7" t="s">
        <v>98</v>
      </c>
      <c r="C658" s="8"/>
      <c r="D658" s="8"/>
    </row>
    <row r="659" spans="1:4" x14ac:dyDescent="0.25">
      <c r="A659" s="6">
        <v>430506</v>
      </c>
      <c r="B659" s="7" t="s">
        <v>99</v>
      </c>
      <c r="C659" s="8"/>
      <c r="D659" s="8"/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/>
      <c r="D661" s="8"/>
    </row>
    <row r="662" spans="1:4" x14ac:dyDescent="0.25">
      <c r="A662" s="6">
        <v>430509</v>
      </c>
      <c r="B662" s="7" t="s">
        <v>102</v>
      </c>
      <c r="C662" s="8"/>
      <c r="D662" s="8"/>
    </row>
    <row r="663" spans="1:4" x14ac:dyDescent="0.25">
      <c r="A663" s="6">
        <v>430510</v>
      </c>
      <c r="B663" s="7" t="s">
        <v>103</v>
      </c>
      <c r="C663" s="8"/>
      <c r="D663" s="8"/>
    </row>
    <row r="664" spans="1:4" x14ac:dyDescent="0.25">
      <c r="A664" s="6">
        <v>430511</v>
      </c>
      <c r="B664" s="7" t="s">
        <v>104</v>
      </c>
      <c r="C664" s="8"/>
      <c r="D664" s="8"/>
    </row>
    <row r="665" spans="1:4" x14ac:dyDescent="0.25">
      <c r="A665" s="6">
        <v>430512</v>
      </c>
      <c r="B665" s="7" t="s">
        <v>105</v>
      </c>
      <c r="C665" s="8"/>
      <c r="D665" s="8"/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21"/>
      <c r="D668" s="21"/>
    </row>
    <row r="669" spans="1:4" ht="15.75" thickBot="1" x14ac:dyDescent="0.3">
      <c r="A669" s="9" t="s">
        <v>18</v>
      </c>
      <c r="B669" s="10"/>
      <c r="C669" s="11">
        <f>SUM(C654:C668)</f>
        <v>0</v>
      </c>
      <c r="D669" s="11">
        <f>SUM(D654:D668)</f>
        <v>0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/>
      <c r="D671" s="8"/>
    </row>
    <row r="672" spans="1:4" x14ac:dyDescent="0.25">
      <c r="A672" s="6">
        <v>430602</v>
      </c>
      <c r="B672" s="7" t="s">
        <v>95</v>
      </c>
      <c r="C672" s="8"/>
      <c r="D672" s="8"/>
    </row>
    <row r="673" spans="1:4" x14ac:dyDescent="0.25">
      <c r="A673" s="6">
        <v>430603</v>
      </c>
      <c r="B673" s="7" t="s">
        <v>274</v>
      </c>
      <c r="C673" s="8"/>
      <c r="D673" s="8"/>
    </row>
    <row r="674" spans="1:4" x14ac:dyDescent="0.25">
      <c r="A674" s="6">
        <v>430604</v>
      </c>
      <c r="B674" s="7" t="s">
        <v>97</v>
      </c>
      <c r="C674" s="8"/>
      <c r="D674" s="8"/>
    </row>
    <row r="675" spans="1:4" x14ac:dyDescent="0.25">
      <c r="A675" s="6">
        <v>430605</v>
      </c>
      <c r="B675" s="7" t="s">
        <v>98</v>
      </c>
      <c r="C675" s="8"/>
      <c r="D675" s="8"/>
    </row>
    <row r="676" spans="1:4" x14ac:dyDescent="0.25">
      <c r="A676" s="6">
        <v>430606</v>
      </c>
      <c r="B676" s="7" t="s">
        <v>271</v>
      </c>
      <c r="C676" s="8"/>
      <c r="D676" s="8"/>
    </row>
    <row r="677" spans="1:4" x14ac:dyDescent="0.25">
      <c r="A677" s="6">
        <v>430607</v>
      </c>
      <c r="B677" s="7" t="s">
        <v>100</v>
      </c>
      <c r="C677" s="8"/>
      <c r="D677" s="8"/>
    </row>
    <row r="678" spans="1:4" x14ac:dyDescent="0.25">
      <c r="A678" s="6">
        <v>430608</v>
      </c>
      <c r="B678" s="7" t="s">
        <v>101</v>
      </c>
      <c r="C678" s="8"/>
      <c r="D678" s="8"/>
    </row>
    <row r="679" spans="1:4" x14ac:dyDescent="0.25">
      <c r="A679" s="6">
        <v>430609</v>
      </c>
      <c r="B679" s="7" t="s">
        <v>102</v>
      </c>
      <c r="C679" s="8"/>
      <c r="D679" s="8"/>
    </row>
    <row r="680" spans="1:4" x14ac:dyDescent="0.25">
      <c r="A680" s="6">
        <v>430610</v>
      </c>
      <c r="B680" s="7" t="s">
        <v>103</v>
      </c>
      <c r="C680" s="8"/>
      <c r="D680" s="8"/>
    </row>
    <row r="681" spans="1:4" x14ac:dyDescent="0.25">
      <c r="A681" s="6">
        <v>430611</v>
      </c>
      <c r="B681" s="7" t="s">
        <v>104</v>
      </c>
      <c r="C681" s="8"/>
      <c r="D681" s="8"/>
    </row>
    <row r="682" spans="1:4" x14ac:dyDescent="0.25">
      <c r="A682" s="6">
        <v>430612</v>
      </c>
      <c r="B682" s="7" t="s">
        <v>105</v>
      </c>
      <c r="C682" s="8"/>
      <c r="D682" s="8"/>
    </row>
    <row r="683" spans="1:4" x14ac:dyDescent="0.25">
      <c r="A683" s="6">
        <v>430613</v>
      </c>
      <c r="B683" s="7" t="s">
        <v>106</v>
      </c>
      <c r="C683" s="8"/>
      <c r="D683" s="8"/>
    </row>
    <row r="684" spans="1:4" x14ac:dyDescent="0.25">
      <c r="A684" s="6">
        <v>430614</v>
      </c>
      <c r="B684" s="7" t="s">
        <v>107</v>
      </c>
      <c r="C684" s="8"/>
      <c r="D684" s="8"/>
    </row>
    <row r="685" spans="1:4" ht="15.75" thickBot="1" x14ac:dyDescent="0.3">
      <c r="A685" s="19">
        <v>430615</v>
      </c>
      <c r="B685" s="20" t="s">
        <v>108</v>
      </c>
      <c r="C685" s="21"/>
      <c r="D685" s="21"/>
    </row>
    <row r="686" spans="1:4" ht="15.75" thickBot="1" x14ac:dyDescent="0.3">
      <c r="A686" s="9" t="s">
        <v>18</v>
      </c>
      <c r="B686" s="10"/>
      <c r="C686" s="11">
        <f>SUM(C671:C685)</f>
        <v>0</v>
      </c>
      <c r="D686" s="11">
        <f>SUM(D671:D685)</f>
        <v>0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/>
      <c r="D688" s="8"/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/>
    </row>
    <row r="693" spans="1:4" x14ac:dyDescent="0.25">
      <c r="A693" s="6">
        <v>430706</v>
      </c>
      <c r="B693" s="7" t="s">
        <v>99</v>
      </c>
      <c r="C693" s="8"/>
      <c r="D693" s="8"/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/>
      <c r="D695" s="8"/>
    </row>
    <row r="696" spans="1:4" x14ac:dyDescent="0.25">
      <c r="A696" s="6">
        <v>430709</v>
      </c>
      <c r="B696" s="7" t="s">
        <v>102</v>
      </c>
      <c r="C696" s="8"/>
      <c r="D696" s="8"/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/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76"/>
      <c r="D702" s="76"/>
    </row>
    <row r="703" spans="1:4" ht="15.75" thickBot="1" x14ac:dyDescent="0.3">
      <c r="A703" s="9" t="s">
        <v>18</v>
      </c>
      <c r="B703" s="10"/>
      <c r="C703" s="11">
        <f>SUM(C688:C702)</f>
        <v>0</v>
      </c>
      <c r="D703" s="11">
        <f>SUM(D688:D702)</f>
        <v>0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21"/>
      <c r="D719" s="21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/>
      <c r="D727" s="8"/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21"/>
      <c r="D736" s="21"/>
    </row>
    <row r="737" spans="1:4" ht="15.75" thickBot="1" x14ac:dyDescent="0.3">
      <c r="A737" s="9" t="s">
        <v>18</v>
      </c>
      <c r="B737" s="10"/>
      <c r="C737" s="11">
        <f>SUM(C722:C736)</f>
        <v>0</v>
      </c>
      <c r="D737" s="11">
        <f>SUM(D722:D736)</f>
        <v>0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/>
      <c r="D739" s="8"/>
    </row>
    <row r="740" spans="1:4" x14ac:dyDescent="0.25">
      <c r="A740" s="6">
        <v>431002</v>
      </c>
      <c r="B740" s="7" t="s">
        <v>95</v>
      </c>
      <c r="C740" s="8"/>
      <c r="D740" s="8"/>
    </row>
    <row r="741" spans="1:4" x14ac:dyDescent="0.25">
      <c r="A741" s="6">
        <v>431003</v>
      </c>
      <c r="B741" s="7" t="s">
        <v>274</v>
      </c>
      <c r="C741" s="8"/>
      <c r="D741" s="8"/>
    </row>
    <row r="742" spans="1:4" x14ac:dyDescent="0.25">
      <c r="A742" s="6">
        <v>431004</v>
      </c>
      <c r="B742" s="7" t="s">
        <v>97</v>
      </c>
      <c r="C742" s="8"/>
      <c r="D742" s="8"/>
    </row>
    <row r="743" spans="1:4" x14ac:dyDescent="0.25">
      <c r="A743" s="6">
        <v>431005</v>
      </c>
      <c r="B743" s="7" t="s">
        <v>98</v>
      </c>
      <c r="C743" s="8"/>
      <c r="D743" s="8"/>
    </row>
    <row r="744" spans="1:4" x14ac:dyDescent="0.25">
      <c r="A744" s="6">
        <v>431006</v>
      </c>
      <c r="B744" s="7" t="s">
        <v>99</v>
      </c>
      <c r="C744" s="8"/>
      <c r="D744" s="8"/>
    </row>
    <row r="745" spans="1:4" x14ac:dyDescent="0.25">
      <c r="A745" s="6">
        <v>431007</v>
      </c>
      <c r="B745" s="7" t="s">
        <v>100</v>
      </c>
      <c r="C745" s="8"/>
      <c r="D745" s="8"/>
    </row>
    <row r="746" spans="1:4" x14ac:dyDescent="0.25">
      <c r="A746" s="6">
        <v>431008</v>
      </c>
      <c r="B746" s="7" t="s">
        <v>101</v>
      </c>
      <c r="C746" s="8"/>
      <c r="D746" s="8"/>
    </row>
    <row r="747" spans="1:4" x14ac:dyDescent="0.25">
      <c r="A747" s="6">
        <v>431009</v>
      </c>
      <c r="B747" s="7" t="s">
        <v>102</v>
      </c>
      <c r="C747" s="8"/>
      <c r="D747" s="8"/>
    </row>
    <row r="748" spans="1:4" x14ac:dyDescent="0.25">
      <c r="A748" s="6">
        <v>431010</v>
      </c>
      <c r="B748" s="7" t="s">
        <v>103</v>
      </c>
      <c r="C748" s="8"/>
      <c r="D748" s="8"/>
    </row>
    <row r="749" spans="1:4" x14ac:dyDescent="0.25">
      <c r="A749" s="6">
        <v>431011</v>
      </c>
      <c r="B749" s="7" t="s">
        <v>104</v>
      </c>
      <c r="C749" s="8"/>
      <c r="D749" s="8"/>
    </row>
    <row r="750" spans="1:4" x14ac:dyDescent="0.25">
      <c r="A750" s="6">
        <v>431012</v>
      </c>
      <c r="B750" s="7" t="s">
        <v>105</v>
      </c>
      <c r="C750" s="8"/>
      <c r="D750" s="8"/>
    </row>
    <row r="751" spans="1:4" x14ac:dyDescent="0.25">
      <c r="A751" s="6">
        <v>431013</v>
      </c>
      <c r="B751" s="7" t="s">
        <v>106</v>
      </c>
      <c r="C751" s="8"/>
      <c r="D751" s="8"/>
    </row>
    <row r="752" spans="1:4" x14ac:dyDescent="0.25">
      <c r="A752" s="6">
        <v>431014</v>
      </c>
      <c r="B752" s="7" t="s">
        <v>107</v>
      </c>
      <c r="C752" s="8"/>
      <c r="D752" s="8"/>
    </row>
    <row r="753" spans="1:4" ht="15.75" thickBot="1" x14ac:dyDescent="0.3">
      <c r="A753" s="19">
        <v>431015</v>
      </c>
      <c r="B753" s="20" t="s">
        <v>108</v>
      </c>
      <c r="C753" s="21"/>
      <c r="D753" s="21"/>
    </row>
    <row r="754" spans="1:4" ht="15.75" thickBot="1" x14ac:dyDescent="0.3">
      <c r="A754" s="9" t="s">
        <v>18</v>
      </c>
      <c r="B754" s="10"/>
      <c r="C754" s="11">
        <f>SUM(C739:C753)</f>
        <v>0</v>
      </c>
      <c r="D754" s="11">
        <f>SUM(D739:D753)</f>
        <v>0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/>
      <c r="D756" s="8"/>
    </row>
    <row r="757" spans="1:4" x14ac:dyDescent="0.25">
      <c r="A757" s="6">
        <v>431102</v>
      </c>
      <c r="B757" s="7" t="s">
        <v>95</v>
      </c>
      <c r="C757" s="8"/>
      <c r="D757" s="8"/>
    </row>
    <row r="758" spans="1:4" x14ac:dyDescent="0.25">
      <c r="A758" s="6">
        <v>431103</v>
      </c>
      <c r="B758" s="7" t="s">
        <v>274</v>
      </c>
      <c r="C758" s="8"/>
      <c r="D758" s="8"/>
    </row>
    <row r="759" spans="1:4" x14ac:dyDescent="0.25">
      <c r="A759" s="6">
        <v>431104</v>
      </c>
      <c r="B759" s="7" t="s">
        <v>97</v>
      </c>
      <c r="C759" s="8"/>
      <c r="D759" s="8"/>
    </row>
    <row r="760" spans="1:4" x14ac:dyDescent="0.25">
      <c r="A760" s="6">
        <v>431105</v>
      </c>
      <c r="B760" s="7" t="s">
        <v>98</v>
      </c>
      <c r="C760" s="8"/>
      <c r="D760" s="8"/>
    </row>
    <row r="761" spans="1:4" x14ac:dyDescent="0.25">
      <c r="A761" s="6">
        <v>431106</v>
      </c>
      <c r="B761" s="7" t="s">
        <v>99</v>
      </c>
      <c r="C761" s="8"/>
      <c r="D761" s="8"/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/>
      <c r="D763" s="8"/>
    </row>
    <row r="764" spans="1:4" x14ac:dyDescent="0.25">
      <c r="A764" s="6">
        <v>431109</v>
      </c>
      <c r="B764" s="7" t="s">
        <v>102</v>
      </c>
      <c r="C764" s="8"/>
      <c r="D764" s="8"/>
    </row>
    <row r="765" spans="1:4" x14ac:dyDescent="0.25">
      <c r="A765" s="6">
        <v>431110</v>
      </c>
      <c r="B765" s="7" t="s">
        <v>103</v>
      </c>
      <c r="C765" s="8"/>
      <c r="D765" s="8"/>
    </row>
    <row r="766" spans="1:4" x14ac:dyDescent="0.25">
      <c r="A766" s="6">
        <v>431111</v>
      </c>
      <c r="B766" s="7" t="s">
        <v>104</v>
      </c>
      <c r="C766" s="8"/>
      <c r="D766" s="8"/>
    </row>
    <row r="767" spans="1:4" x14ac:dyDescent="0.25">
      <c r="A767" s="6">
        <v>431112</v>
      </c>
      <c r="B767" s="7" t="s">
        <v>105</v>
      </c>
      <c r="C767" s="8"/>
      <c r="D767" s="8"/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21"/>
      <c r="D770" s="21"/>
    </row>
    <row r="771" spans="1:4" ht="15.75" thickBot="1" x14ac:dyDescent="0.3">
      <c r="A771" s="9" t="s">
        <v>18</v>
      </c>
      <c r="B771" s="10"/>
      <c r="C771" s="11">
        <f>SUM(C756:C770)</f>
        <v>0</v>
      </c>
      <c r="D771" s="11">
        <f>SUM(D756:D770)</f>
        <v>0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/>
      <c r="D773" s="8"/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/>
      <c r="D775" s="8"/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/>
      <c r="D777" s="8"/>
    </row>
    <row r="778" spans="1:4" x14ac:dyDescent="0.25">
      <c r="A778" s="6">
        <v>431206</v>
      </c>
      <c r="B778" s="7" t="s">
        <v>99</v>
      </c>
      <c r="C778" s="8"/>
      <c r="D778" s="8"/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/>
      <c r="D780" s="8"/>
    </row>
    <row r="781" spans="1:4" x14ac:dyDescent="0.25">
      <c r="A781" s="6">
        <v>431209</v>
      </c>
      <c r="B781" s="7" t="s">
        <v>102</v>
      </c>
      <c r="C781" s="8"/>
      <c r="D781" s="8"/>
    </row>
    <row r="782" spans="1:4" x14ac:dyDescent="0.25">
      <c r="A782" s="6">
        <v>431210</v>
      </c>
      <c r="B782" s="7" t="s">
        <v>103</v>
      </c>
      <c r="C782" s="8"/>
      <c r="D782" s="8"/>
    </row>
    <row r="783" spans="1:4" x14ac:dyDescent="0.25">
      <c r="A783" s="6">
        <v>431211</v>
      </c>
      <c r="B783" s="7" t="s">
        <v>104</v>
      </c>
      <c r="C783" s="8"/>
      <c r="D783" s="8"/>
    </row>
    <row r="784" spans="1:4" x14ac:dyDescent="0.25">
      <c r="A784" s="6">
        <v>431212</v>
      </c>
      <c r="B784" s="7" t="s">
        <v>105</v>
      </c>
      <c r="C784" s="8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21"/>
      <c r="D787" s="21"/>
    </row>
    <row r="788" spans="1:4" ht="15.75" thickBot="1" x14ac:dyDescent="0.3">
      <c r="A788" s="9" t="s">
        <v>18</v>
      </c>
      <c r="B788" s="10"/>
      <c r="C788" s="11">
        <f>SUM(C773:C787)</f>
        <v>0</v>
      </c>
      <c r="D788" s="11">
        <f>SUM(D773:D787)</f>
        <v>0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/>
      <c r="D790" s="8"/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/>
    </row>
    <row r="795" spans="1:4" x14ac:dyDescent="0.25">
      <c r="A795" s="6">
        <v>431306</v>
      </c>
      <c r="B795" s="7" t="s">
        <v>99</v>
      </c>
      <c r="C795" s="18"/>
      <c r="D795" s="18"/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14"/>
      <c r="D797" s="14"/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21"/>
      <c r="D804" s="21"/>
    </row>
    <row r="805" spans="1:4" x14ac:dyDescent="0.25">
      <c r="A805" s="38" t="s">
        <v>18</v>
      </c>
      <c r="B805" s="39"/>
      <c r="C805" s="40">
        <f>SUM(C790:C804)</f>
        <v>0</v>
      </c>
      <c r="D805" s="40">
        <f>SUM(D790:D804)</f>
        <v>0</v>
      </c>
    </row>
    <row r="806" spans="1:4" x14ac:dyDescent="0.25">
      <c r="A806" s="41">
        <v>4314</v>
      </c>
      <c r="B806" s="42" t="s">
        <v>281</v>
      </c>
      <c r="C806" s="43"/>
      <c r="D806" s="43"/>
    </row>
    <row r="807" spans="1:4" ht="15.75" thickBot="1" x14ac:dyDescent="0.3">
      <c r="A807" s="44">
        <v>431401</v>
      </c>
      <c r="B807" s="35" t="s">
        <v>282</v>
      </c>
      <c r="C807" s="43"/>
      <c r="D807" s="43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>
        <v>90755151.790000007</v>
      </c>
      <c r="D811" s="8">
        <v>72227583</v>
      </c>
    </row>
    <row r="812" spans="1:4" x14ac:dyDescent="0.25">
      <c r="A812" s="6">
        <v>440102</v>
      </c>
      <c r="B812" s="7" t="s">
        <v>95</v>
      </c>
      <c r="C812" s="8">
        <v>95456871.310000002</v>
      </c>
      <c r="D812" s="8">
        <v>71365771.930000007</v>
      </c>
    </row>
    <row r="813" spans="1:4" x14ac:dyDescent="0.25">
      <c r="A813" s="6">
        <v>440103</v>
      </c>
      <c r="B813" s="7" t="s">
        <v>96</v>
      </c>
      <c r="C813" s="8">
        <v>781008.5</v>
      </c>
      <c r="D813" s="8">
        <v>-104800</v>
      </c>
    </row>
    <row r="814" spans="1:4" x14ac:dyDescent="0.25">
      <c r="A814" s="6">
        <v>440104</v>
      </c>
      <c r="B814" s="7" t="s">
        <v>97</v>
      </c>
      <c r="C814" s="8">
        <v>72278.91</v>
      </c>
      <c r="D814" s="8">
        <v>295403.55</v>
      </c>
    </row>
    <row r="815" spans="1:4" x14ac:dyDescent="0.25">
      <c r="A815" s="6">
        <v>440105</v>
      </c>
      <c r="B815" s="7" t="s">
        <v>98</v>
      </c>
      <c r="C815" s="8">
        <v>454664.72</v>
      </c>
      <c r="D815" s="8">
        <v>1070210.9099999999</v>
      </c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>
        <v>1663164.29</v>
      </c>
      <c r="D818" s="8">
        <v>3106377.51</v>
      </c>
    </row>
    <row r="819" spans="1:4" x14ac:dyDescent="0.25">
      <c r="A819" s="6">
        <v>440109</v>
      </c>
      <c r="B819" s="7" t="s">
        <v>102</v>
      </c>
      <c r="C819" s="8">
        <v>19424670.670000002</v>
      </c>
      <c r="D819" s="8">
        <v>3380705.12</v>
      </c>
    </row>
    <row r="820" spans="1:4" x14ac:dyDescent="0.25">
      <c r="A820" s="6">
        <v>440110</v>
      </c>
      <c r="B820" s="7" t="s">
        <v>103</v>
      </c>
      <c r="C820" s="8">
        <v>196900.13</v>
      </c>
      <c r="D820" s="8">
        <v>6345165.5099999998</v>
      </c>
    </row>
    <row r="821" spans="1:4" x14ac:dyDescent="0.25">
      <c r="A821" s="6">
        <v>440111</v>
      </c>
      <c r="B821" s="7" t="s">
        <v>104</v>
      </c>
      <c r="C821" s="8">
        <v>168747.08</v>
      </c>
      <c r="D821" s="8">
        <v>327307.17</v>
      </c>
    </row>
    <row r="822" spans="1:4" x14ac:dyDescent="0.25">
      <c r="A822" s="6">
        <v>440112</v>
      </c>
      <c r="B822" s="7" t="s">
        <v>105</v>
      </c>
      <c r="C822" s="8">
        <v>1742132.03</v>
      </c>
      <c r="D822" s="8">
        <v>2496342.36</v>
      </c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21"/>
      <c r="D825" s="21"/>
    </row>
    <row r="826" spans="1:4" ht="15.75" thickBot="1" x14ac:dyDescent="0.3">
      <c r="A826" s="9" t="s">
        <v>18</v>
      </c>
      <c r="B826" s="10"/>
      <c r="C826" s="11">
        <f>SUM(C811:C825)</f>
        <v>210715589.43000001</v>
      </c>
      <c r="D826" s="11">
        <f>SUM(D811:D825)</f>
        <v>160510067.06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21"/>
      <c r="D842" s="21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>
        <v>13494111.619999999</v>
      </c>
      <c r="D845" s="8">
        <v>7788210.6200000001</v>
      </c>
    </row>
    <row r="846" spans="1:4" x14ac:dyDescent="0.25">
      <c r="A846" s="6">
        <v>440302</v>
      </c>
      <c r="B846" s="7" t="s">
        <v>95</v>
      </c>
      <c r="C846" s="8">
        <v>32744138.809999999</v>
      </c>
      <c r="D846" s="8">
        <v>6141845.2400000002</v>
      </c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>
        <v>622042.05000000005</v>
      </c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21"/>
      <c r="D859" s="21"/>
    </row>
    <row r="860" spans="1:4" ht="15.75" thickBot="1" x14ac:dyDescent="0.3">
      <c r="A860" s="9" t="s">
        <v>18</v>
      </c>
      <c r="B860" s="10"/>
      <c r="C860" s="11">
        <f>SUM(C845:C859)</f>
        <v>46860292.479999997</v>
      </c>
      <c r="D860" s="11">
        <f>SUM(D845:D859)</f>
        <v>13930055.859999999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21"/>
      <c r="D876" s="21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>
        <v>9135829.2400000002</v>
      </c>
      <c r="D879" s="8">
        <v>5107884.3099999996</v>
      </c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>
        <v>135113.19</v>
      </c>
      <c r="D881" s="8"/>
    </row>
    <row r="882" spans="1:4" x14ac:dyDescent="0.25">
      <c r="A882" s="6">
        <v>440504</v>
      </c>
      <c r="B882" s="7" t="s">
        <v>97</v>
      </c>
      <c r="C882" s="8">
        <v>11792.79</v>
      </c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>
        <v>56930.17</v>
      </c>
      <c r="D886" s="8">
        <v>168693.42</v>
      </c>
    </row>
    <row r="887" spans="1:4" x14ac:dyDescent="0.25">
      <c r="A887" s="6">
        <v>440509</v>
      </c>
      <c r="B887" s="7" t="s">
        <v>102</v>
      </c>
      <c r="C887" s="8">
        <v>1710993.12</v>
      </c>
      <c r="D887" s="8">
        <v>80080.649999999994</v>
      </c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>
        <v>203704.74</v>
      </c>
      <c r="D890" s="8">
        <v>402379.21</v>
      </c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21"/>
      <c r="D893" s="21"/>
    </row>
    <row r="894" spans="1:4" ht="15.75" thickBot="1" x14ac:dyDescent="0.3">
      <c r="A894" s="9" t="s">
        <v>18</v>
      </c>
      <c r="B894" s="10"/>
      <c r="C894" s="11">
        <f>SUM(C879:C893)</f>
        <v>11254363.249999998</v>
      </c>
      <c r="D894" s="11">
        <f>SUM(D879:D893)</f>
        <v>5759037.5899999999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21"/>
      <c r="D910" s="21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21"/>
      <c r="D927" s="21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>
        <v>2043153.65</v>
      </c>
      <c r="D930" s="8">
        <v>26825.75</v>
      </c>
    </row>
    <row r="931" spans="1:4" x14ac:dyDescent="0.25">
      <c r="A931" s="6">
        <v>440802</v>
      </c>
      <c r="B931" s="7" t="s">
        <v>95</v>
      </c>
      <c r="C931" s="8"/>
      <c r="D931" s="8">
        <v>32787.03</v>
      </c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>
        <v>67477.37</v>
      </c>
      <c r="D937" s="8"/>
    </row>
    <row r="938" spans="1:4" x14ac:dyDescent="0.25">
      <c r="A938" s="6">
        <v>440809</v>
      </c>
      <c r="B938" s="7" t="s">
        <v>102</v>
      </c>
      <c r="C938" s="8">
        <v>32032.26</v>
      </c>
      <c r="D938" s="8">
        <v>7931.13</v>
      </c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>
        <v>160951.67999999999</v>
      </c>
      <c r="D941" s="8">
        <v>34027.06</v>
      </c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21"/>
      <c r="D944" s="21"/>
    </row>
    <row r="945" spans="1:4" ht="15.75" thickBot="1" x14ac:dyDescent="0.3">
      <c r="A945" s="9" t="s">
        <v>18</v>
      </c>
      <c r="B945" s="10"/>
      <c r="C945" s="11">
        <f>SUM(C930:C944)</f>
        <v>2303614.96</v>
      </c>
      <c r="D945" s="11">
        <f>SUM(D930:D944)</f>
        <v>101570.97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>
        <v>10401390.24</v>
      </c>
      <c r="D947" s="8">
        <v>11370066.66</v>
      </c>
    </row>
    <row r="948" spans="1:4" x14ac:dyDescent="0.25">
      <c r="A948" s="6">
        <v>440902</v>
      </c>
      <c r="B948" s="7" t="s">
        <v>95</v>
      </c>
      <c r="C948" s="8">
        <v>8276884.0599999996</v>
      </c>
      <c r="D948" s="8">
        <v>270217.12</v>
      </c>
    </row>
    <row r="949" spans="1:4" x14ac:dyDescent="0.25">
      <c r="A949" s="6">
        <v>440903</v>
      </c>
      <c r="B949" s="7" t="s">
        <v>96</v>
      </c>
      <c r="C949" s="8">
        <v>23430.2</v>
      </c>
      <c r="D949" s="8">
        <v>-5240</v>
      </c>
    </row>
    <row r="950" spans="1:4" x14ac:dyDescent="0.25">
      <c r="A950" s="6">
        <v>440904</v>
      </c>
      <c r="B950" s="7" t="s">
        <v>97</v>
      </c>
      <c r="C950" s="8">
        <v>2168.58</v>
      </c>
      <c r="D950" s="8">
        <v>25995.5</v>
      </c>
    </row>
    <row r="951" spans="1:4" x14ac:dyDescent="0.25">
      <c r="A951" s="6">
        <v>440905</v>
      </c>
      <c r="B951" s="7" t="s">
        <v>98</v>
      </c>
      <c r="C951" s="8">
        <v>18549.669999999998</v>
      </c>
      <c r="D951" s="8">
        <v>40100.44</v>
      </c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>
        <v>136108.19</v>
      </c>
      <c r="D954" s="8">
        <v>259735.63</v>
      </c>
    </row>
    <row r="955" spans="1:4" x14ac:dyDescent="0.25">
      <c r="A955" s="6">
        <v>440909</v>
      </c>
      <c r="B955" s="7" t="s">
        <v>102</v>
      </c>
      <c r="C955" s="8">
        <v>1415935.81</v>
      </c>
      <c r="D955" s="8">
        <v>217173.22</v>
      </c>
    </row>
    <row r="956" spans="1:4" x14ac:dyDescent="0.25">
      <c r="A956" s="6">
        <v>440910</v>
      </c>
      <c r="B956" s="7" t="s">
        <v>103</v>
      </c>
      <c r="C956" s="8">
        <v>43969.71</v>
      </c>
      <c r="D956" s="8">
        <v>492622.84</v>
      </c>
    </row>
    <row r="957" spans="1:4" x14ac:dyDescent="0.25">
      <c r="A957" s="6">
        <v>440911</v>
      </c>
      <c r="B957" s="7" t="s">
        <v>104</v>
      </c>
      <c r="C957" s="8">
        <v>19708.72</v>
      </c>
      <c r="D957" s="8">
        <v>39052.300000000003</v>
      </c>
    </row>
    <row r="958" spans="1:4" x14ac:dyDescent="0.25">
      <c r="A958" s="6">
        <v>440912</v>
      </c>
      <c r="B958" s="7" t="s">
        <v>105</v>
      </c>
      <c r="C958" s="8">
        <v>133704.78</v>
      </c>
      <c r="D958" s="8">
        <v>201381.13</v>
      </c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5">
        <v>440915</v>
      </c>
      <c r="B961" s="20" t="s">
        <v>108</v>
      </c>
      <c r="C961" s="21"/>
      <c r="D961" s="21"/>
    </row>
    <row r="962" spans="1:4" ht="15.75" thickBot="1" x14ac:dyDescent="0.3">
      <c r="A962" s="46" t="s">
        <v>18</v>
      </c>
      <c r="B962" s="10"/>
      <c r="C962" s="11">
        <f>SUM(C947:C961)</f>
        <v>20471849.960000001</v>
      </c>
      <c r="D962" s="11">
        <f>SUM(D947:D961)</f>
        <v>12911104.840000002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>
        <v>181935.35999999999</v>
      </c>
      <c r="D964" s="8">
        <v>3129.03</v>
      </c>
    </row>
    <row r="965" spans="1:4" x14ac:dyDescent="0.25">
      <c r="A965" s="6">
        <v>441002</v>
      </c>
      <c r="B965" s="7" t="s">
        <v>95</v>
      </c>
      <c r="C965" s="8"/>
      <c r="D965" s="8">
        <v>23256.240000000002</v>
      </c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>
        <v>16039945.800000001</v>
      </c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21"/>
      <c r="D978" s="21"/>
    </row>
    <row r="979" spans="1:4" ht="15.75" thickBot="1" x14ac:dyDescent="0.3">
      <c r="A979" s="9" t="s">
        <v>18</v>
      </c>
      <c r="B979" s="10"/>
      <c r="C979" s="11">
        <f>SUM(C964:C978)</f>
        <v>16221881.16</v>
      </c>
      <c r="D979" s="11">
        <f>SUM(D964:D978)</f>
        <v>26385.27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21"/>
      <c r="D995" s="21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21"/>
      <c r="D1012" s="21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>
        <v>32006317.84</v>
      </c>
      <c r="D1015" s="8">
        <v>35813613.390000001</v>
      </c>
    </row>
    <row r="1016" spans="1:4" x14ac:dyDescent="0.25">
      <c r="A1016" s="6">
        <v>441302</v>
      </c>
      <c r="B1016" s="7" t="s">
        <v>95</v>
      </c>
      <c r="C1016" s="8">
        <v>31003046.859999999</v>
      </c>
      <c r="D1016" s="8">
        <v>36003556.420000002</v>
      </c>
    </row>
    <row r="1017" spans="1:4" x14ac:dyDescent="0.25">
      <c r="A1017" s="6">
        <v>441303</v>
      </c>
      <c r="B1017" s="7" t="s">
        <v>96</v>
      </c>
      <c r="C1017" s="8">
        <v>-41920</v>
      </c>
      <c r="D1017" s="8">
        <v>392669.38</v>
      </c>
    </row>
    <row r="1018" spans="1:4" x14ac:dyDescent="0.25">
      <c r="A1018" s="6">
        <v>441304</v>
      </c>
      <c r="B1018" s="7" t="s">
        <v>97</v>
      </c>
      <c r="C1018" s="8">
        <v>118161.42</v>
      </c>
      <c r="D1018" s="8">
        <v>15975.19</v>
      </c>
    </row>
    <row r="1019" spans="1:4" x14ac:dyDescent="0.25">
      <c r="A1019" s="6">
        <v>441305</v>
      </c>
      <c r="B1019" s="7" t="s">
        <v>98</v>
      </c>
      <c r="C1019" s="8">
        <v>160531.64000000001</v>
      </c>
      <c r="D1019" s="8">
        <v>578714.1</v>
      </c>
    </row>
    <row r="1020" spans="1:4" x14ac:dyDescent="0.25">
      <c r="A1020" s="6">
        <v>441306</v>
      </c>
      <c r="B1020" s="7" t="s">
        <v>99</v>
      </c>
      <c r="C1020" s="8"/>
      <c r="D1020" s="8">
        <v>69665.52</v>
      </c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>
        <v>1242551</v>
      </c>
      <c r="D1022" s="8">
        <v>1761454.13</v>
      </c>
    </row>
    <row r="1023" spans="1:4" x14ac:dyDescent="0.25">
      <c r="A1023" s="6">
        <v>441309</v>
      </c>
      <c r="B1023" s="7" t="s">
        <v>102</v>
      </c>
      <c r="C1023" s="8">
        <v>1352282.04</v>
      </c>
      <c r="D1023" s="8">
        <v>4589672.79</v>
      </c>
    </row>
    <row r="1024" spans="1:4" x14ac:dyDescent="0.25">
      <c r="A1024" s="6">
        <v>441310</v>
      </c>
      <c r="B1024" s="7" t="s">
        <v>103</v>
      </c>
      <c r="C1024" s="8">
        <v>2538066.2000000002</v>
      </c>
      <c r="D1024" s="8">
        <v>4408761.25</v>
      </c>
    </row>
    <row r="1025" spans="1:4" x14ac:dyDescent="0.25">
      <c r="A1025" s="6">
        <v>441311</v>
      </c>
      <c r="B1025" s="7" t="s">
        <v>104</v>
      </c>
      <c r="C1025" s="8">
        <v>130922.66</v>
      </c>
      <c r="D1025" s="8">
        <v>94504.85</v>
      </c>
    </row>
    <row r="1026" spans="1:4" x14ac:dyDescent="0.25">
      <c r="A1026" s="6">
        <v>441312</v>
      </c>
      <c r="B1026" s="7" t="s">
        <v>105</v>
      </c>
      <c r="C1026" s="8">
        <v>998537.25</v>
      </c>
      <c r="D1026" s="8">
        <v>647590.64</v>
      </c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21"/>
      <c r="D1029" s="21"/>
    </row>
    <row r="1030" spans="1:4" ht="15.75" thickBot="1" x14ac:dyDescent="0.3">
      <c r="A1030" s="9" t="s">
        <v>18</v>
      </c>
      <c r="B1030" s="10"/>
      <c r="C1030" s="11">
        <f>SUM(C1015:C1029)</f>
        <v>69508496.909999996</v>
      </c>
      <c r="D1030" s="11">
        <f>SUM(D1015:D1029)</f>
        <v>84376177.659999982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>
        <v>17334367.84</v>
      </c>
      <c r="D1032" s="8">
        <v>13059081.789999999</v>
      </c>
    </row>
    <row r="1033" spans="1:4" x14ac:dyDescent="0.25">
      <c r="A1033" s="6">
        <v>441402</v>
      </c>
      <c r="B1033" s="7" t="s">
        <v>95</v>
      </c>
      <c r="C1033" s="8">
        <v>20443284.010000002</v>
      </c>
      <c r="D1033" s="8">
        <v>17741855.27</v>
      </c>
    </row>
    <row r="1034" spans="1:4" x14ac:dyDescent="0.25">
      <c r="A1034" s="6">
        <v>441403</v>
      </c>
      <c r="B1034" s="7" t="s">
        <v>96</v>
      </c>
      <c r="C1034" s="8">
        <v>312400.44</v>
      </c>
      <c r="D1034" s="8"/>
    </row>
    <row r="1035" spans="1:4" x14ac:dyDescent="0.25">
      <c r="A1035" s="6">
        <v>441404</v>
      </c>
      <c r="B1035" s="7" t="s">
        <v>97</v>
      </c>
      <c r="C1035" s="8">
        <v>24441.439999999999</v>
      </c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>
        <v>117990.01</v>
      </c>
      <c r="D1039" s="8">
        <v>424088.05</v>
      </c>
    </row>
    <row r="1040" spans="1:4" x14ac:dyDescent="0.25">
      <c r="A1040" s="6">
        <v>441409</v>
      </c>
      <c r="B1040" s="7" t="s">
        <v>102</v>
      </c>
      <c r="C1040" s="8">
        <v>2975882.36</v>
      </c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>
        <v>407108.83</v>
      </c>
      <c r="D1043" s="8">
        <v>765301.04</v>
      </c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21"/>
      <c r="D1046" s="21"/>
    </row>
    <row r="1047" spans="1:4" ht="15.75" thickBot="1" x14ac:dyDescent="0.3">
      <c r="A1047" s="9" t="s">
        <v>18</v>
      </c>
      <c r="B1047" s="10"/>
      <c r="C1047" s="11">
        <f>SUM(C1032:C1046)</f>
        <v>41615474.929999992</v>
      </c>
      <c r="D1047" s="11">
        <f>SUM(D1032:D1046)</f>
        <v>31990326.149999999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>
        <v>32714670.75</v>
      </c>
      <c r="D1049" s="8">
        <v>31300430.34</v>
      </c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>
        <v>900000</v>
      </c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>
        <v>4746333.1100000003</v>
      </c>
      <c r="D1056" s="8">
        <v>5465988.8499999996</v>
      </c>
    </row>
    <row r="1057" spans="1:4" x14ac:dyDescent="0.25">
      <c r="A1057" s="6">
        <v>441509</v>
      </c>
      <c r="B1057" s="7" t="s">
        <v>102</v>
      </c>
      <c r="C1057" s="8">
        <v>590837.12</v>
      </c>
      <c r="D1057" s="8">
        <v>291551.77</v>
      </c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>
        <v>76576</v>
      </c>
      <c r="D1059" s="8"/>
    </row>
    <row r="1060" spans="1:4" x14ac:dyDescent="0.25">
      <c r="A1060" s="6">
        <v>441512</v>
      </c>
      <c r="B1060" s="7" t="s">
        <v>105</v>
      </c>
      <c r="C1060" s="8">
        <v>2750000</v>
      </c>
      <c r="D1060" s="8">
        <v>3014113.02</v>
      </c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21"/>
      <c r="D1063" s="21"/>
    </row>
    <row r="1064" spans="1:4" ht="15.75" thickBot="1" x14ac:dyDescent="0.3">
      <c r="A1064" s="9" t="s">
        <v>18</v>
      </c>
      <c r="B1064" s="10"/>
      <c r="C1064" s="11">
        <f>SUM(C1049:C1063)</f>
        <v>40878416.979999997</v>
      </c>
      <c r="D1064" s="11">
        <f>SUM(D1049:D1063)</f>
        <v>40972083.980000004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>
        <v>467191.73</v>
      </c>
      <c r="D1066" s="8">
        <v>12893050.369999999</v>
      </c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>
        <v>1732912.96</v>
      </c>
      <c r="D1073" s="8">
        <v>1732912.96</v>
      </c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>
        <v>980945.97</v>
      </c>
      <c r="D1077" s="8">
        <v>2062500</v>
      </c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21"/>
      <c r="D1080" s="21"/>
    </row>
    <row r="1081" spans="1:4" ht="15.75" thickBot="1" x14ac:dyDescent="0.3">
      <c r="A1081" s="9" t="s">
        <v>18</v>
      </c>
      <c r="B1081" s="10"/>
      <c r="C1081" s="11">
        <f>SUM(C1066:C1080)</f>
        <v>3181050.66</v>
      </c>
      <c r="D1081" s="11">
        <f>SUM(D1066:D1080)</f>
        <v>16688463.329999998</v>
      </c>
    </row>
    <row r="1082" spans="1:4" x14ac:dyDescent="0.25">
      <c r="A1082" s="47">
        <v>4417</v>
      </c>
      <c r="B1082" s="48" t="s">
        <v>281</v>
      </c>
      <c r="C1082" s="34"/>
      <c r="D1082" s="34"/>
    </row>
    <row r="1083" spans="1:4" ht="15.75" thickBot="1" x14ac:dyDescent="0.3">
      <c r="A1083" s="49">
        <v>441701</v>
      </c>
      <c r="B1083" s="50" t="s">
        <v>291</v>
      </c>
      <c r="C1083" s="51"/>
      <c r="D1083" s="51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/>
      <c r="D1087" s="8"/>
    </row>
    <row r="1088" spans="1:4" x14ac:dyDescent="0.25">
      <c r="A1088" s="6">
        <v>450102</v>
      </c>
      <c r="B1088" s="7" t="s">
        <v>295</v>
      </c>
      <c r="C1088" s="8">
        <v>125747.11</v>
      </c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>
        <v>2321309</v>
      </c>
      <c r="D1092" s="8">
        <v>4070974.93</v>
      </c>
    </row>
    <row r="1093" spans="1:4" x14ac:dyDescent="0.25">
      <c r="A1093" s="6">
        <v>450106</v>
      </c>
      <c r="B1093" s="7" t="s">
        <v>300</v>
      </c>
      <c r="C1093" s="8"/>
      <c r="D1093" s="8"/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/>
      <c r="D1095" s="8"/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/>
      <c r="D1097" s="8"/>
    </row>
    <row r="1098" spans="1:4" x14ac:dyDescent="0.25">
      <c r="A1098" s="6">
        <v>450109</v>
      </c>
      <c r="B1098" s="7" t="s">
        <v>305</v>
      </c>
      <c r="C1098" s="8"/>
      <c r="D1098" s="8"/>
    </row>
    <row r="1099" spans="1:4" x14ac:dyDescent="0.25">
      <c r="A1099" s="6">
        <v>450110</v>
      </c>
      <c r="B1099" s="7" t="s">
        <v>306</v>
      </c>
      <c r="C1099" s="8"/>
      <c r="D1099" s="8"/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18"/>
      <c r="D1101" s="18"/>
    </row>
    <row r="1102" spans="1:4" ht="15.75" thickBot="1" x14ac:dyDescent="0.3">
      <c r="A1102" s="9" t="s">
        <v>18</v>
      </c>
      <c r="B1102" s="10"/>
      <c r="C1102" s="11">
        <f>SUM(C1087:C1101)</f>
        <v>2447056.11</v>
      </c>
      <c r="D1102" s="11">
        <f>SUM(D1087:D1101)</f>
        <v>4070974.93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>
        <v>126566.97</v>
      </c>
      <c r="D1109" s="8">
        <v>122504.4</v>
      </c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>
        <v>171424.58</v>
      </c>
      <c r="D1111" s="8">
        <v>2871341.23</v>
      </c>
    </row>
    <row r="1112" spans="1:4" ht="15.75" thickBot="1" x14ac:dyDescent="0.3">
      <c r="A1112" s="16">
        <v>450310</v>
      </c>
      <c r="B1112" s="17" t="s">
        <v>38</v>
      </c>
      <c r="C1112" s="18">
        <v>34606605</v>
      </c>
      <c r="D1112" s="18">
        <v>2967259.15</v>
      </c>
    </row>
    <row r="1113" spans="1:4" ht="15.75" thickBot="1" x14ac:dyDescent="0.3">
      <c r="A1113" s="9" t="s">
        <v>18</v>
      </c>
      <c r="B1113" s="10"/>
      <c r="C1113" s="11">
        <f>SUM(C1108:C1112)</f>
        <v>34904596.549999997</v>
      </c>
      <c r="D1113" s="11">
        <f>SUM(D1108:D1112)</f>
        <v>5961104.7799999993</v>
      </c>
    </row>
    <row r="1114" spans="1:4" ht="15.75" thickBot="1" x14ac:dyDescent="0.3">
      <c r="A1114" s="27"/>
      <c r="B1114" s="20"/>
      <c r="C1114" s="28"/>
      <c r="D1114" s="28"/>
    </row>
    <row r="1115" spans="1:4" ht="15.75" thickBot="1" x14ac:dyDescent="0.3">
      <c r="A1115" s="29" t="s">
        <v>315</v>
      </c>
      <c r="B1115" s="30"/>
      <c r="C1115" s="3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503971871.56</v>
      </c>
      <c r="D1115" s="3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378549997.90999997</v>
      </c>
    </row>
    <row r="1116" spans="1:4" x14ac:dyDescent="0.25">
      <c r="A1116" s="52"/>
      <c r="B1116" s="53"/>
      <c r="C1116" s="34"/>
      <c r="D1116" s="34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/>
      <c r="D1120" s="8"/>
    </row>
    <row r="1121" spans="1:4" x14ac:dyDescent="0.25">
      <c r="A1121" s="6">
        <v>510102</v>
      </c>
      <c r="B1121" s="7" t="s">
        <v>319</v>
      </c>
      <c r="C1121" s="8"/>
      <c r="D1121" s="8"/>
    </row>
    <row r="1122" spans="1:4" x14ac:dyDescent="0.25">
      <c r="A1122" s="6">
        <v>510103</v>
      </c>
      <c r="B1122" s="7" t="s">
        <v>320</v>
      </c>
      <c r="C1122" s="8"/>
      <c r="D1122" s="8"/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21"/>
      <c r="D1124" s="21"/>
    </row>
    <row r="1125" spans="1:4" ht="15.75" thickBot="1" x14ac:dyDescent="0.3">
      <c r="A1125" s="9" t="s">
        <v>18</v>
      </c>
      <c r="B1125" s="10"/>
      <c r="C1125" s="11">
        <f>SUM(C1120:C1124)</f>
        <v>0</v>
      </c>
      <c r="D1125" s="11">
        <f>SUM(D1120:D1124)</f>
        <v>0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>
        <v>51020301</v>
      </c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>
        <v>51020303</v>
      </c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/>
      <c r="D1136" s="8"/>
    </row>
    <row r="1137" spans="1:4" x14ac:dyDescent="0.25">
      <c r="A1137" s="6">
        <v>510302</v>
      </c>
      <c r="B1137" s="7" t="s">
        <v>204</v>
      </c>
      <c r="C1137" s="8"/>
      <c r="D1137" s="8"/>
    </row>
    <row r="1138" spans="1:4" x14ac:dyDescent="0.25">
      <c r="A1138" s="6">
        <v>510303</v>
      </c>
      <c r="B1138" s="7" t="s">
        <v>87</v>
      </c>
      <c r="C1138" s="8"/>
      <c r="D1138" s="8"/>
    </row>
    <row r="1139" spans="1:4" x14ac:dyDescent="0.25">
      <c r="A1139" s="6">
        <v>510304</v>
      </c>
      <c r="B1139" s="7" t="s">
        <v>88</v>
      </c>
      <c r="C1139" s="8"/>
      <c r="D1139" s="8"/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>
        <v>51030601</v>
      </c>
      <c r="B1142" s="7" t="s">
        <v>207</v>
      </c>
      <c r="C1142" s="8"/>
      <c r="D1142" s="8"/>
    </row>
    <row r="1143" spans="1:4" x14ac:dyDescent="0.25">
      <c r="A1143" s="6">
        <v>51030602</v>
      </c>
      <c r="B1143" s="7" t="s">
        <v>208</v>
      </c>
      <c r="C1143" s="8"/>
      <c r="D1143" s="8"/>
    </row>
    <row r="1144" spans="1:4" x14ac:dyDescent="0.25">
      <c r="A1144" s="6">
        <v>51030603</v>
      </c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/>
      <c r="D1145" s="8"/>
    </row>
    <row r="1146" spans="1:4" ht="15.75" thickBot="1" x14ac:dyDescent="0.3">
      <c r="A1146" s="19">
        <v>510308</v>
      </c>
      <c r="B1146" s="20" t="s">
        <v>210</v>
      </c>
      <c r="C1146" s="21"/>
      <c r="D1146" s="21"/>
    </row>
    <row r="1147" spans="1:4" ht="15.75" thickBot="1" x14ac:dyDescent="0.3">
      <c r="A1147" s="9" t="s">
        <v>18</v>
      </c>
      <c r="B1147" s="10"/>
      <c r="C1147" s="11">
        <f>SUM(C1136:C1146)</f>
        <v>0</v>
      </c>
      <c r="D1147" s="11">
        <f>SUM(D1136:D1146)</f>
        <v>0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14"/>
      <c r="D1149" s="14"/>
    </row>
    <row r="1150" spans="1:4" x14ac:dyDescent="0.25">
      <c r="A1150" s="6">
        <v>510402</v>
      </c>
      <c r="B1150" s="7" t="s">
        <v>88</v>
      </c>
      <c r="C1150" s="8"/>
      <c r="D1150" s="8"/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>
        <v>51040401</v>
      </c>
      <c r="B1153" s="7" t="s">
        <v>207</v>
      </c>
      <c r="C1153" s="8"/>
      <c r="D1153" s="8"/>
    </row>
    <row r="1154" spans="1:4" x14ac:dyDescent="0.25">
      <c r="A1154" s="6">
        <v>51040402</v>
      </c>
      <c r="B1154" s="7" t="s">
        <v>208</v>
      </c>
      <c r="C1154" s="8"/>
      <c r="D1154" s="8"/>
    </row>
    <row r="1155" spans="1:4" x14ac:dyDescent="0.25">
      <c r="A1155" s="6">
        <v>51040403</v>
      </c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/>
      <c r="D1156" s="8"/>
    </row>
    <row r="1157" spans="1:4" ht="15.75" thickBot="1" x14ac:dyDescent="0.3">
      <c r="A1157" s="19">
        <v>510406</v>
      </c>
      <c r="B1157" s="20" t="s">
        <v>210</v>
      </c>
      <c r="C1157" s="21"/>
      <c r="D1157" s="21"/>
    </row>
    <row r="1158" spans="1:4" ht="15.75" thickBot="1" x14ac:dyDescent="0.3">
      <c r="A1158" s="9" t="s">
        <v>18</v>
      </c>
      <c r="B1158" s="10"/>
      <c r="C1158" s="11">
        <f>SUM(C1149:C1157)</f>
        <v>0</v>
      </c>
      <c r="D1158" s="11">
        <f>SUM(D1149:D1157)</f>
        <v>0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14"/>
      <c r="D1160" s="14"/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>
        <v>51050401</v>
      </c>
      <c r="B1164" s="7" t="s">
        <v>207</v>
      </c>
      <c r="C1164" s="8"/>
      <c r="D1164" s="8"/>
    </row>
    <row r="1165" spans="1:4" x14ac:dyDescent="0.25">
      <c r="A1165" s="6">
        <v>51050402</v>
      </c>
      <c r="B1165" s="7" t="s">
        <v>208</v>
      </c>
      <c r="C1165" s="8"/>
      <c r="D1165" s="8"/>
    </row>
    <row r="1166" spans="1:4" x14ac:dyDescent="0.25">
      <c r="A1166" s="6">
        <v>51050403</v>
      </c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/>
      <c r="D1167" s="8"/>
    </row>
    <row r="1168" spans="1:4" ht="15.75" thickBot="1" x14ac:dyDescent="0.3">
      <c r="A1168" s="19">
        <v>510506</v>
      </c>
      <c r="B1168" s="20" t="s">
        <v>210</v>
      </c>
      <c r="C1168" s="21"/>
      <c r="D1168" s="21"/>
    </row>
    <row r="1169" spans="1:4" ht="15.75" thickBot="1" x14ac:dyDescent="0.3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14"/>
      <c r="D1172" s="14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>
        <v>51060501</v>
      </c>
      <c r="B1176" s="7" t="s">
        <v>207</v>
      </c>
      <c r="C1176" s="8"/>
      <c r="D1176" s="8"/>
    </row>
    <row r="1177" spans="1:4" x14ac:dyDescent="0.25">
      <c r="A1177" s="6">
        <v>51060502</v>
      </c>
      <c r="B1177" s="7" t="s">
        <v>208</v>
      </c>
      <c r="C1177" s="8"/>
      <c r="D1177" s="8"/>
    </row>
    <row r="1178" spans="1:4" x14ac:dyDescent="0.25">
      <c r="A1178" s="6">
        <v>51060503</v>
      </c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/>
      <c r="D1183" s="8"/>
    </row>
    <row r="1184" spans="1:4" x14ac:dyDescent="0.25">
      <c r="A1184" s="6">
        <v>510702</v>
      </c>
      <c r="B1184" s="7" t="s">
        <v>87</v>
      </c>
      <c r="C1184" s="8"/>
      <c r="D1184" s="8"/>
    </row>
    <row r="1185" spans="1:4" x14ac:dyDescent="0.25">
      <c r="A1185" s="6">
        <v>510703</v>
      </c>
      <c r="B1185" s="7" t="s">
        <v>88</v>
      </c>
      <c r="C1185" s="8"/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>
        <v>51070501</v>
      </c>
      <c r="B1188" s="7" t="s">
        <v>207</v>
      </c>
      <c r="C1188" s="8"/>
      <c r="D1188" s="8"/>
    </row>
    <row r="1189" spans="1:4" x14ac:dyDescent="0.25">
      <c r="A1189" s="6">
        <v>51070502</v>
      </c>
      <c r="B1189" s="7" t="s">
        <v>208</v>
      </c>
      <c r="C1189" s="8"/>
      <c r="D1189" s="8"/>
    </row>
    <row r="1190" spans="1:4" x14ac:dyDescent="0.25">
      <c r="A1190" s="6">
        <v>51070503</v>
      </c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/>
      <c r="D1191" s="8"/>
    </row>
    <row r="1192" spans="1:4" ht="15.75" thickBot="1" x14ac:dyDescent="0.3">
      <c r="A1192" s="19">
        <v>510707</v>
      </c>
      <c r="B1192" s="20" t="s">
        <v>210</v>
      </c>
      <c r="C1192" s="21"/>
      <c r="D1192" s="21"/>
    </row>
    <row r="1193" spans="1:4" ht="15.75" thickBot="1" x14ac:dyDescent="0.3">
      <c r="A1193" s="9" t="s">
        <v>18</v>
      </c>
      <c r="B1193" s="10"/>
      <c r="C1193" s="11">
        <f>SUM(C1183:C1192)</f>
        <v>0</v>
      </c>
      <c r="D1193" s="11">
        <f>SUM(D1183:D1192)</f>
        <v>0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>
        <v>51080501</v>
      </c>
      <c r="B1200" s="7" t="s">
        <v>207</v>
      </c>
      <c r="C1200" s="8"/>
      <c r="D1200" s="8"/>
    </row>
    <row r="1201" spans="1:4" x14ac:dyDescent="0.25">
      <c r="A1201" s="6">
        <v>51080502</v>
      </c>
      <c r="B1201" s="7" t="s">
        <v>208</v>
      </c>
      <c r="C1201" s="8"/>
      <c r="D1201" s="8"/>
    </row>
    <row r="1202" spans="1:4" x14ac:dyDescent="0.25">
      <c r="A1202" s="6">
        <v>51080503</v>
      </c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21"/>
      <c r="D1204" s="21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/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>
        <v>51090501</v>
      </c>
      <c r="B1212" s="7" t="s">
        <v>207</v>
      </c>
      <c r="C1212" s="8"/>
      <c r="D1212" s="8"/>
    </row>
    <row r="1213" spans="1:4" x14ac:dyDescent="0.25">
      <c r="A1213" s="6">
        <v>51090502</v>
      </c>
      <c r="B1213" s="7" t="s">
        <v>208</v>
      </c>
      <c r="C1213" s="8"/>
      <c r="D1213" s="8"/>
    </row>
    <row r="1214" spans="1:4" x14ac:dyDescent="0.25">
      <c r="A1214" s="6">
        <v>51090503</v>
      </c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21"/>
      <c r="D1216" s="21"/>
    </row>
    <row r="1217" spans="1:4" ht="15.75" thickBot="1" x14ac:dyDescent="0.3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>
        <v>51100501</v>
      </c>
      <c r="B1224" s="7" t="s">
        <v>207</v>
      </c>
      <c r="C1224" s="8"/>
      <c r="D1224" s="8"/>
    </row>
    <row r="1225" spans="1:4" x14ac:dyDescent="0.25">
      <c r="A1225" s="6">
        <v>51100502</v>
      </c>
      <c r="B1225" s="7" t="s">
        <v>208</v>
      </c>
      <c r="C1225" s="8"/>
      <c r="D1225" s="8"/>
    </row>
    <row r="1226" spans="1:4" x14ac:dyDescent="0.25">
      <c r="A1226" s="6">
        <v>51100503</v>
      </c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21"/>
      <c r="D1228" s="21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/>
      <c r="D1232" s="8"/>
    </row>
    <row r="1233" spans="1:4" x14ac:dyDescent="0.25">
      <c r="A1233" s="6">
        <v>511103</v>
      </c>
      <c r="B1233" s="7" t="s">
        <v>334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>
        <v>51110501</v>
      </c>
      <c r="B1236" s="7" t="s">
        <v>207</v>
      </c>
      <c r="C1236" s="8"/>
      <c r="D1236" s="8"/>
    </row>
    <row r="1237" spans="1:4" x14ac:dyDescent="0.25">
      <c r="A1237" s="6">
        <v>51110502</v>
      </c>
      <c r="B1237" s="7" t="s">
        <v>208</v>
      </c>
      <c r="C1237" s="8"/>
      <c r="D1237" s="8"/>
    </row>
    <row r="1238" spans="1:4" x14ac:dyDescent="0.25">
      <c r="A1238" s="6">
        <v>51110503</v>
      </c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21"/>
      <c r="D1240" s="21"/>
    </row>
    <row r="1241" spans="1:4" ht="15.75" thickBot="1" x14ac:dyDescent="0.3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54">
        <v>511201</v>
      </c>
      <c r="B1243" s="7" t="s">
        <v>86</v>
      </c>
      <c r="C1243" s="14"/>
      <c r="D1243" s="14"/>
    </row>
    <row r="1244" spans="1:4" x14ac:dyDescent="0.25">
      <c r="A1244" s="54">
        <v>511202</v>
      </c>
      <c r="B1244" s="7" t="s">
        <v>87</v>
      </c>
      <c r="C1244" s="14"/>
      <c r="D1244" s="14"/>
    </row>
    <row r="1245" spans="1:4" x14ac:dyDescent="0.25">
      <c r="A1245" s="54">
        <v>511203</v>
      </c>
      <c r="B1245" s="7" t="s">
        <v>334</v>
      </c>
      <c r="C1245" s="14"/>
      <c r="D1245" s="14"/>
    </row>
    <row r="1246" spans="1:4" x14ac:dyDescent="0.25">
      <c r="A1246" s="54">
        <v>511204</v>
      </c>
      <c r="B1246" s="7" t="s">
        <v>89</v>
      </c>
      <c r="C1246" s="14"/>
      <c r="D1246" s="14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>
        <v>51120501</v>
      </c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>
        <v>51120503</v>
      </c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/>
      <c r="D1251" s="8"/>
    </row>
    <row r="1252" spans="1:4" ht="15.75" thickBot="1" x14ac:dyDescent="0.3">
      <c r="A1252" s="16">
        <v>511207</v>
      </c>
      <c r="B1252" s="20" t="s">
        <v>92</v>
      </c>
      <c r="C1252" s="18"/>
      <c r="D1252" s="18"/>
    </row>
    <row r="1253" spans="1:4" ht="15.75" thickBot="1" x14ac:dyDescent="0.3">
      <c r="A1253" s="9" t="s">
        <v>18</v>
      </c>
      <c r="B1253" s="10"/>
      <c r="C1253" s="11">
        <f>SUM(C1243:C1252)</f>
        <v>0</v>
      </c>
      <c r="D1253" s="11">
        <f>SUM(D1243:D1252)</f>
        <v>0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/>
      <c r="D1256" s="8"/>
    </row>
    <row r="1257" spans="1:4" x14ac:dyDescent="0.25">
      <c r="A1257" s="6">
        <v>511303</v>
      </c>
      <c r="B1257" s="7" t="s">
        <v>334</v>
      </c>
      <c r="C1257" s="8"/>
      <c r="D1257" s="8"/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>
        <v>51130501</v>
      </c>
      <c r="B1260" s="7" t="s">
        <v>207</v>
      </c>
      <c r="C1260" s="8"/>
      <c r="D1260" s="8"/>
    </row>
    <row r="1261" spans="1:4" x14ac:dyDescent="0.25">
      <c r="A1261" s="6">
        <v>51130502</v>
      </c>
      <c r="B1261" s="7" t="s">
        <v>208</v>
      </c>
      <c r="C1261" s="8"/>
      <c r="D1261" s="8"/>
    </row>
    <row r="1262" spans="1:4" x14ac:dyDescent="0.25">
      <c r="A1262" s="6">
        <v>51130503</v>
      </c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/>
      <c r="D1263" s="8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0</v>
      </c>
      <c r="D1265" s="11">
        <f>SUM(D1255:D1264)</f>
        <v>0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/>
      <c r="D1267" s="8"/>
    </row>
    <row r="1268" spans="1:4" x14ac:dyDescent="0.25">
      <c r="A1268" s="6">
        <v>511402</v>
      </c>
      <c r="B1268" s="7" t="s">
        <v>339</v>
      </c>
      <c r="C1268" s="8"/>
      <c r="D1268" s="8"/>
    </row>
    <row r="1269" spans="1:4" x14ac:dyDescent="0.25">
      <c r="A1269" s="6">
        <v>511403</v>
      </c>
      <c r="B1269" s="7" t="s">
        <v>340</v>
      </c>
      <c r="C1269" s="8"/>
      <c r="D1269" s="8"/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/>
      <c r="D1271" s="8"/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15"/>
      <c r="D1274" s="8"/>
    </row>
    <row r="1275" spans="1:4" x14ac:dyDescent="0.25">
      <c r="A1275" s="6">
        <v>51140801</v>
      </c>
      <c r="B1275" s="7" t="s">
        <v>207</v>
      </c>
      <c r="C1275" s="8"/>
      <c r="D1275" s="8"/>
    </row>
    <row r="1276" spans="1:4" x14ac:dyDescent="0.25">
      <c r="A1276" s="6">
        <v>51140802</v>
      </c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5"/>
      <c r="C1281" s="11">
        <f>SUM(C1267:C1280)</f>
        <v>0</v>
      </c>
      <c r="D1281" s="11">
        <f>SUM(D1267:D1280)</f>
        <v>0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/>
      <c r="D1284" s="8"/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/>
      <c r="D1287" s="8"/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>
        <v>51150801</v>
      </c>
      <c r="B1291" s="7" t="s">
        <v>207</v>
      </c>
      <c r="C1291" s="18"/>
      <c r="D1291" s="18"/>
    </row>
    <row r="1292" spans="1:4" x14ac:dyDescent="0.25">
      <c r="A1292" s="16">
        <v>51150802</v>
      </c>
      <c r="B1292" s="7" t="s">
        <v>208</v>
      </c>
      <c r="C1292" s="18"/>
      <c r="D1292" s="18"/>
    </row>
    <row r="1293" spans="1:4" x14ac:dyDescent="0.25">
      <c r="A1293" s="16">
        <v>51150803</v>
      </c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/>
      <c r="D1299" s="8"/>
    </row>
    <row r="1300" spans="1:4" x14ac:dyDescent="0.25">
      <c r="A1300" s="6">
        <v>511602</v>
      </c>
      <c r="B1300" s="7" t="s">
        <v>348</v>
      </c>
      <c r="C1300" s="8"/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/>
      <c r="D1302" s="8"/>
    </row>
    <row r="1303" spans="1:4" x14ac:dyDescent="0.25">
      <c r="A1303" s="6">
        <v>511605</v>
      </c>
      <c r="B1303" s="7" t="s">
        <v>351</v>
      </c>
      <c r="C1303" s="8"/>
      <c r="D1303" s="8"/>
    </row>
    <row r="1304" spans="1:4" x14ac:dyDescent="0.25">
      <c r="A1304" s="6">
        <v>511606</v>
      </c>
      <c r="B1304" s="7" t="s">
        <v>352</v>
      </c>
      <c r="C1304" s="8"/>
      <c r="D1304" s="8"/>
    </row>
    <row r="1305" spans="1:4" x14ac:dyDescent="0.25">
      <c r="A1305" s="6">
        <v>511607</v>
      </c>
      <c r="B1305" s="7" t="s">
        <v>353</v>
      </c>
      <c r="C1305" s="8"/>
      <c r="D1305" s="8"/>
    </row>
    <row r="1306" spans="1:4" x14ac:dyDescent="0.25">
      <c r="A1306" s="6">
        <v>511608</v>
      </c>
      <c r="B1306" s="7" t="s">
        <v>354</v>
      </c>
      <c r="C1306" s="8"/>
      <c r="D1306" s="8"/>
    </row>
    <row r="1307" spans="1:4" x14ac:dyDescent="0.25">
      <c r="A1307" s="6">
        <v>511609</v>
      </c>
      <c r="B1307" s="7" t="s">
        <v>355</v>
      </c>
      <c r="C1307" s="8"/>
      <c r="D1307" s="8"/>
    </row>
    <row r="1308" spans="1:4" x14ac:dyDescent="0.25">
      <c r="A1308" s="6">
        <v>511610</v>
      </c>
      <c r="B1308" s="7" t="s">
        <v>356</v>
      </c>
      <c r="C1308" s="8"/>
      <c r="D1308" s="8"/>
    </row>
    <row r="1309" spans="1:4" x14ac:dyDescent="0.25">
      <c r="A1309" s="6">
        <v>511611</v>
      </c>
      <c r="B1309" s="7" t="s">
        <v>357</v>
      </c>
      <c r="C1309" s="8"/>
      <c r="D1309" s="8"/>
    </row>
    <row r="1310" spans="1:4" x14ac:dyDescent="0.25">
      <c r="A1310" s="6">
        <v>511612</v>
      </c>
      <c r="B1310" s="7" t="s">
        <v>358</v>
      </c>
      <c r="C1310" s="8"/>
      <c r="D1310" s="8"/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/>
      <c r="D1314" s="8"/>
    </row>
    <row r="1315" spans="1:4" x14ac:dyDescent="0.25">
      <c r="A1315" s="6">
        <v>511617</v>
      </c>
      <c r="B1315" s="7" t="s">
        <v>363</v>
      </c>
      <c r="C1315" s="8"/>
      <c r="D1315" s="8"/>
    </row>
    <row r="1316" spans="1:4" x14ac:dyDescent="0.25">
      <c r="A1316" s="6">
        <v>511618</v>
      </c>
      <c r="B1316" s="7" t="s">
        <v>364</v>
      </c>
      <c r="C1316" s="8"/>
      <c r="D1316" s="8"/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/>
      <c r="D1318" s="8"/>
    </row>
    <row r="1319" spans="1:4" x14ac:dyDescent="0.25">
      <c r="A1319" s="6">
        <v>511621</v>
      </c>
      <c r="B1319" s="7" t="s">
        <v>367</v>
      </c>
      <c r="C1319" s="8"/>
      <c r="D1319" s="8"/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/>
      <c r="D1321" s="8"/>
    </row>
    <row r="1322" spans="1:4" x14ac:dyDescent="0.25">
      <c r="A1322" s="6">
        <v>511624</v>
      </c>
      <c r="B1322" s="7" t="s">
        <v>370</v>
      </c>
      <c r="C1322" s="8"/>
      <c r="D1322" s="8"/>
    </row>
    <row r="1323" spans="1:4" x14ac:dyDescent="0.25">
      <c r="A1323" s="6">
        <v>511625</v>
      </c>
      <c r="B1323" s="7" t="s">
        <v>371</v>
      </c>
      <c r="C1323" s="8"/>
      <c r="D1323" s="8"/>
    </row>
    <row r="1324" spans="1:4" x14ac:dyDescent="0.25">
      <c r="A1324" s="6">
        <v>511626</v>
      </c>
      <c r="B1324" s="7" t="s">
        <v>372</v>
      </c>
      <c r="C1324" s="8"/>
      <c r="D1324" s="8"/>
    </row>
    <row r="1325" spans="1:4" x14ac:dyDescent="0.25">
      <c r="A1325" s="6">
        <v>511627</v>
      </c>
      <c r="B1325" s="7" t="s">
        <v>373</v>
      </c>
      <c r="C1325" s="8"/>
      <c r="D1325" s="8"/>
    </row>
    <row r="1326" spans="1:4" x14ac:dyDescent="0.25">
      <c r="A1326" s="6">
        <v>511628</v>
      </c>
      <c r="B1326" s="7" t="s">
        <v>374</v>
      </c>
      <c r="C1326" s="8"/>
      <c r="D1326" s="8"/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/>
      <c r="D1329" s="8"/>
    </row>
    <row r="1330" spans="1:4" x14ac:dyDescent="0.25">
      <c r="A1330" s="6">
        <v>511632</v>
      </c>
      <c r="B1330" s="7" t="s">
        <v>378</v>
      </c>
      <c r="C1330" s="8"/>
      <c r="D1330" s="8"/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/>
      <c r="D1332" s="8"/>
    </row>
    <row r="1333" spans="1:4" x14ac:dyDescent="0.25">
      <c r="A1333" s="6">
        <v>511635</v>
      </c>
      <c r="B1333" s="7" t="s">
        <v>381</v>
      </c>
      <c r="C1333" s="8"/>
      <c r="D1333" s="8"/>
    </row>
    <row r="1334" spans="1:4" x14ac:dyDescent="0.25">
      <c r="A1334" s="6">
        <v>511636</v>
      </c>
      <c r="B1334" s="7" t="s">
        <v>382</v>
      </c>
      <c r="C1334" s="8"/>
      <c r="D1334" s="8"/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/>
      <c r="D1338" s="8"/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/>
      <c r="D1342" s="8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>
        <v>153182</v>
      </c>
    </row>
    <row r="1353" spans="1:4" x14ac:dyDescent="0.25">
      <c r="A1353" s="6">
        <v>520102</v>
      </c>
      <c r="B1353" s="7" t="s">
        <v>393</v>
      </c>
      <c r="C1353" s="8">
        <v>163741</v>
      </c>
      <c r="D1353" s="8">
        <v>41529</v>
      </c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>
        <v>52010801</v>
      </c>
      <c r="B1360" s="7" t="s">
        <v>207</v>
      </c>
      <c r="C1360" s="8"/>
      <c r="D1360" s="8"/>
    </row>
    <row r="1361" spans="1:4" x14ac:dyDescent="0.25">
      <c r="A1361" s="6">
        <v>52010802</v>
      </c>
      <c r="B1361" s="7" t="s">
        <v>208</v>
      </c>
      <c r="C1361" s="8"/>
      <c r="D1361" s="8"/>
    </row>
    <row r="1362" spans="1:4" x14ac:dyDescent="0.25">
      <c r="A1362" s="6">
        <v>52010803</v>
      </c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21"/>
      <c r="D1363" s="21"/>
    </row>
    <row r="1364" spans="1:4" ht="15.75" thickBot="1" x14ac:dyDescent="0.3">
      <c r="A1364" s="9" t="s">
        <v>18</v>
      </c>
      <c r="B1364" s="10"/>
      <c r="C1364" s="11">
        <f>SUM(C1352:C1363)</f>
        <v>163741</v>
      </c>
      <c r="D1364" s="11">
        <f>SUM(D1352:D1363)</f>
        <v>194711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>
        <v>52020801</v>
      </c>
      <c r="B1374" s="7" t="s">
        <v>207</v>
      </c>
      <c r="C1374" s="8"/>
      <c r="D1374" s="8"/>
    </row>
    <row r="1375" spans="1:4" x14ac:dyDescent="0.25">
      <c r="A1375" s="6">
        <v>52020802</v>
      </c>
      <c r="B1375" s="7" t="s">
        <v>208</v>
      </c>
      <c r="C1375" s="8"/>
      <c r="D1375" s="8"/>
    </row>
    <row r="1376" spans="1:4" x14ac:dyDescent="0.25">
      <c r="A1376" s="6">
        <v>52020803</v>
      </c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21"/>
      <c r="D1377" s="21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>
        <v>916096.75</v>
      </c>
      <c r="D1381" s="8">
        <v>189879.23</v>
      </c>
    </row>
    <row r="1382" spans="1:4" x14ac:dyDescent="0.25">
      <c r="A1382" s="6">
        <v>520303</v>
      </c>
      <c r="B1382" s="7" t="s">
        <v>88</v>
      </c>
      <c r="C1382" s="8">
        <v>4966.1899999999996</v>
      </c>
      <c r="D1382" s="8">
        <v>5345</v>
      </c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>
        <v>52030501</v>
      </c>
      <c r="B1385" s="7" t="s">
        <v>207</v>
      </c>
      <c r="C1385" s="8"/>
      <c r="D1385" s="8"/>
    </row>
    <row r="1386" spans="1:4" x14ac:dyDescent="0.25">
      <c r="A1386" s="6">
        <v>52030502</v>
      </c>
      <c r="B1386" s="7" t="s">
        <v>208</v>
      </c>
      <c r="C1386" s="8"/>
      <c r="D1386" s="8"/>
    </row>
    <row r="1387" spans="1:4" x14ac:dyDescent="0.25">
      <c r="A1387" s="6">
        <v>52030503</v>
      </c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21"/>
      <c r="D1389" s="21"/>
    </row>
    <row r="1390" spans="1:4" ht="15.75" thickBot="1" x14ac:dyDescent="0.3">
      <c r="A1390" s="9" t="s">
        <v>18</v>
      </c>
      <c r="B1390" s="10"/>
      <c r="C1390" s="11">
        <f>SUM(C1380:C1389)</f>
        <v>921062.94</v>
      </c>
      <c r="D1390" s="11">
        <f>SUM(D1380:D1389)</f>
        <v>195224.23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>
        <v>52040601</v>
      </c>
      <c r="B1398" s="7" t="s">
        <v>207</v>
      </c>
      <c r="C1398" s="8"/>
      <c r="D1398" s="8"/>
    </row>
    <row r="1399" spans="1:4" x14ac:dyDescent="0.25">
      <c r="A1399" s="6">
        <v>52040602</v>
      </c>
      <c r="B1399" s="7" t="s">
        <v>208</v>
      </c>
      <c r="C1399" s="8"/>
      <c r="D1399" s="8"/>
    </row>
    <row r="1400" spans="1:4" x14ac:dyDescent="0.25">
      <c r="A1400" s="6">
        <v>52040603</v>
      </c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21"/>
      <c r="D1402" s="21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>
        <v>52050501</v>
      </c>
      <c r="B1410" s="7" t="s">
        <v>207</v>
      </c>
      <c r="C1410" s="8"/>
      <c r="D1410" s="8"/>
    </row>
    <row r="1411" spans="1:4" x14ac:dyDescent="0.25">
      <c r="A1411" s="6">
        <v>52050502</v>
      </c>
      <c r="B1411" s="7" t="s">
        <v>208</v>
      </c>
      <c r="C1411" s="8"/>
      <c r="D1411" s="8"/>
    </row>
    <row r="1412" spans="1:4" x14ac:dyDescent="0.25">
      <c r="A1412" s="6">
        <v>52050503</v>
      </c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>
        <v>9493.9599999999991</v>
      </c>
      <c r="D1417" s="8">
        <v>9563.2199999999993</v>
      </c>
    </row>
    <row r="1418" spans="1:4" x14ac:dyDescent="0.25">
      <c r="A1418" s="6">
        <v>520602</v>
      </c>
      <c r="B1418" s="7" t="s">
        <v>88</v>
      </c>
      <c r="C1418" s="8">
        <v>2138</v>
      </c>
      <c r="D1418" s="8">
        <v>2500.5</v>
      </c>
    </row>
    <row r="1419" spans="1:4" x14ac:dyDescent="0.25">
      <c r="A1419" s="6">
        <v>520603</v>
      </c>
      <c r="B1419" s="7" t="s">
        <v>89</v>
      </c>
      <c r="C1419" s="8"/>
      <c r="D1419" s="8">
        <v>-270</v>
      </c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>
        <v>52060401</v>
      </c>
      <c r="B1421" s="7" t="s">
        <v>207</v>
      </c>
      <c r="C1421" s="8"/>
      <c r="D1421" s="8"/>
    </row>
    <row r="1422" spans="1:4" x14ac:dyDescent="0.25">
      <c r="A1422" s="6">
        <v>52060402</v>
      </c>
      <c r="B1422" s="7" t="s">
        <v>208</v>
      </c>
      <c r="C1422" s="8"/>
      <c r="D1422" s="8"/>
    </row>
    <row r="1423" spans="1:4" x14ac:dyDescent="0.25">
      <c r="A1423" s="6">
        <v>52060403</v>
      </c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21"/>
      <c r="D1425" s="21">
        <v>270</v>
      </c>
    </row>
    <row r="1426" spans="1:4" ht="15.75" thickBot="1" x14ac:dyDescent="0.3">
      <c r="A1426" s="9" t="s">
        <v>18</v>
      </c>
      <c r="B1426" s="10"/>
      <c r="C1426" s="11">
        <f>SUM(C1417:C1425)</f>
        <v>11631.96</v>
      </c>
      <c r="D1426" s="11">
        <f>SUM(D1417:D1425)</f>
        <v>12063.72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>
        <v>32142.95</v>
      </c>
      <c r="D1428" s="8">
        <v>5984.98</v>
      </c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>
        <v>52070401</v>
      </c>
      <c r="B1432" s="7" t="s">
        <v>207</v>
      </c>
      <c r="C1432" s="8"/>
      <c r="D1432" s="8"/>
    </row>
    <row r="1433" spans="1:4" x14ac:dyDescent="0.25">
      <c r="A1433" s="6">
        <v>52070402</v>
      </c>
      <c r="B1433" s="7" t="s">
        <v>208</v>
      </c>
      <c r="C1433" s="8"/>
      <c r="D1433" s="8"/>
    </row>
    <row r="1434" spans="1:4" x14ac:dyDescent="0.25">
      <c r="A1434" s="6">
        <v>52070403</v>
      </c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21"/>
      <c r="D1436" s="21"/>
    </row>
    <row r="1437" spans="1:4" ht="15.75" thickBot="1" x14ac:dyDescent="0.3">
      <c r="A1437" s="9" t="s">
        <v>18</v>
      </c>
      <c r="B1437" s="10"/>
      <c r="C1437" s="11">
        <f>SUM(C1428:C1436)</f>
        <v>32142.95</v>
      </c>
      <c r="D1437" s="11">
        <f>SUM(D1428:D1436)</f>
        <v>5984.98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>
        <v>52080501</v>
      </c>
      <c r="B1444" s="7" t="s">
        <v>207</v>
      </c>
      <c r="C1444" s="8"/>
      <c r="D1444" s="8"/>
    </row>
    <row r="1445" spans="1:4" x14ac:dyDescent="0.25">
      <c r="A1445" s="6">
        <v>52080502</v>
      </c>
      <c r="B1445" s="7" t="s">
        <v>208</v>
      </c>
      <c r="C1445" s="8"/>
      <c r="D1445" s="8"/>
    </row>
    <row r="1446" spans="1:4" x14ac:dyDescent="0.25">
      <c r="A1446" s="6">
        <v>52080503</v>
      </c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21"/>
      <c r="D1448" s="21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>
        <v>15621.34</v>
      </c>
      <c r="D1451" s="8"/>
    </row>
    <row r="1452" spans="1:4" x14ac:dyDescent="0.25">
      <c r="A1452" s="6">
        <v>520902</v>
      </c>
      <c r="B1452" s="7" t="s">
        <v>87</v>
      </c>
      <c r="C1452" s="8">
        <v>1666523.67</v>
      </c>
      <c r="D1452" s="8">
        <v>267342.01</v>
      </c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>
        <v>52090501</v>
      </c>
      <c r="B1456" s="7" t="s">
        <v>207</v>
      </c>
      <c r="C1456" s="8"/>
      <c r="D1456" s="8"/>
    </row>
    <row r="1457" spans="1:4" x14ac:dyDescent="0.25">
      <c r="A1457" s="6">
        <v>52090502</v>
      </c>
      <c r="B1457" s="7" t="s">
        <v>208</v>
      </c>
      <c r="C1457" s="8"/>
      <c r="D1457" s="8"/>
    </row>
    <row r="1458" spans="1:4" x14ac:dyDescent="0.25">
      <c r="A1458" s="6">
        <v>52090503</v>
      </c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21"/>
      <c r="D1460" s="21"/>
    </row>
    <row r="1461" spans="1:4" ht="15.75" thickBot="1" x14ac:dyDescent="0.3">
      <c r="A1461" s="9" t="s">
        <v>18</v>
      </c>
      <c r="B1461" s="10"/>
      <c r="C1461" s="11">
        <f>SUM(C1451:C1460)</f>
        <v>1682145.01</v>
      </c>
      <c r="D1461" s="11">
        <f>SUM(D1451:D1460)</f>
        <v>267342.01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>
        <v>52100501</v>
      </c>
      <c r="B1468" s="7" t="s">
        <v>207</v>
      </c>
      <c r="C1468" s="8"/>
      <c r="D1468" s="8"/>
    </row>
    <row r="1469" spans="1:4" x14ac:dyDescent="0.25">
      <c r="A1469" s="6">
        <v>52100502</v>
      </c>
      <c r="B1469" s="7" t="s">
        <v>208</v>
      </c>
      <c r="C1469" s="8"/>
      <c r="D1469" s="8"/>
    </row>
    <row r="1470" spans="1:4" x14ac:dyDescent="0.25">
      <c r="A1470" s="6">
        <v>52100503</v>
      </c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21"/>
      <c r="D1472" s="21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>
        <v>52110501</v>
      </c>
      <c r="B1480" s="7" t="s">
        <v>207</v>
      </c>
      <c r="C1480" s="8"/>
      <c r="D1480" s="8"/>
    </row>
    <row r="1481" spans="1:4" x14ac:dyDescent="0.25">
      <c r="A1481" s="6">
        <v>52110502</v>
      </c>
      <c r="B1481" s="7" t="s">
        <v>208</v>
      </c>
      <c r="C1481" s="8"/>
      <c r="D1481" s="8"/>
    </row>
    <row r="1482" spans="1:4" x14ac:dyDescent="0.25">
      <c r="A1482" s="6">
        <v>52110503</v>
      </c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21"/>
      <c r="D1484" s="21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>
        <v>52120501</v>
      </c>
      <c r="B1492" s="7" t="s">
        <v>207</v>
      </c>
      <c r="C1492" s="8"/>
      <c r="D1492" s="8"/>
    </row>
    <row r="1493" spans="1:4" x14ac:dyDescent="0.25">
      <c r="A1493" s="6">
        <v>52120502</v>
      </c>
      <c r="B1493" s="7" t="s">
        <v>208</v>
      </c>
      <c r="C1493" s="8"/>
      <c r="D1493" s="8"/>
    </row>
    <row r="1494" spans="1:4" x14ac:dyDescent="0.25">
      <c r="A1494" s="6">
        <v>52120503</v>
      </c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21"/>
      <c r="D1496" s="21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>
        <v>52130501</v>
      </c>
      <c r="B1504" s="7" t="s">
        <v>207</v>
      </c>
      <c r="C1504" s="8"/>
      <c r="D1504" s="8"/>
    </row>
    <row r="1505" spans="1:4" x14ac:dyDescent="0.25">
      <c r="A1505" s="6">
        <v>52130502</v>
      </c>
      <c r="B1505" s="7" t="s">
        <v>208</v>
      </c>
      <c r="C1505" s="8"/>
      <c r="D1505" s="8"/>
    </row>
    <row r="1506" spans="1:4" x14ac:dyDescent="0.25">
      <c r="A1506" s="6">
        <v>52130503</v>
      </c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21"/>
      <c r="D1508" s="21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>
        <v>107543.82</v>
      </c>
      <c r="D1511" s="8">
        <v>226163.38</v>
      </c>
    </row>
    <row r="1512" spans="1:4" x14ac:dyDescent="0.25">
      <c r="A1512" s="6">
        <v>521402</v>
      </c>
      <c r="B1512" s="7" t="s">
        <v>87</v>
      </c>
      <c r="C1512" s="8">
        <v>101659.69</v>
      </c>
      <c r="D1512" s="8">
        <v>23869.82</v>
      </c>
    </row>
    <row r="1513" spans="1:4" x14ac:dyDescent="0.25">
      <c r="A1513" s="6">
        <v>521403</v>
      </c>
      <c r="B1513" s="7" t="s">
        <v>88</v>
      </c>
      <c r="C1513" s="8">
        <v>5297.26</v>
      </c>
      <c r="D1513" s="8">
        <v>5701.33</v>
      </c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>
        <v>52140501</v>
      </c>
      <c r="B1516" s="7" t="s">
        <v>207</v>
      </c>
      <c r="C1516" s="8"/>
      <c r="D1516" s="8"/>
    </row>
    <row r="1517" spans="1:4" x14ac:dyDescent="0.25">
      <c r="A1517" s="6">
        <v>52140502</v>
      </c>
      <c r="B1517" s="7" t="s">
        <v>208</v>
      </c>
      <c r="C1517" s="8"/>
      <c r="D1517" s="8"/>
    </row>
    <row r="1518" spans="1:4" x14ac:dyDescent="0.25">
      <c r="A1518" s="6">
        <v>52140503</v>
      </c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21"/>
      <c r="D1520" s="21"/>
    </row>
    <row r="1521" spans="1:4" ht="15.75" thickBot="1" x14ac:dyDescent="0.3">
      <c r="A1521" s="9" t="s">
        <v>18</v>
      </c>
      <c r="B1521" s="10"/>
      <c r="C1521" s="11">
        <f>SUM(C1511:C1520)</f>
        <v>214500.77000000002</v>
      </c>
      <c r="D1521" s="11">
        <f>SUM(D1511:D1520)</f>
        <v>255734.53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>
        <v>13367.12</v>
      </c>
      <c r="D1524" s="8">
        <v>13692.79</v>
      </c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>
        <v>52150501</v>
      </c>
      <c r="B1528" s="7" t="s">
        <v>207</v>
      </c>
      <c r="C1528" s="8"/>
      <c r="D1528" s="8"/>
    </row>
    <row r="1529" spans="1:4" x14ac:dyDescent="0.25">
      <c r="A1529" s="6">
        <v>52150502</v>
      </c>
      <c r="B1529" s="7" t="s">
        <v>208</v>
      </c>
      <c r="C1529" s="8"/>
      <c r="D1529" s="8"/>
    </row>
    <row r="1530" spans="1:4" x14ac:dyDescent="0.25">
      <c r="A1530" s="6">
        <v>52150503</v>
      </c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21"/>
      <c r="D1532" s="21"/>
    </row>
    <row r="1533" spans="1:4" ht="15.75" thickBot="1" x14ac:dyDescent="0.3">
      <c r="A1533" s="9" t="s">
        <v>18</v>
      </c>
      <c r="B1533" s="10"/>
      <c r="C1533" s="11">
        <f>SUM(C1523:C1532)</f>
        <v>13367.12</v>
      </c>
      <c r="D1533" s="11">
        <f>SUM(D1523:D1532)</f>
        <v>13692.79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>
        <v>120954.04</v>
      </c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>
        <v>52160801</v>
      </c>
      <c r="B1543" s="7" t="s">
        <v>207</v>
      </c>
      <c r="C1543" s="8"/>
      <c r="D1543" s="8"/>
    </row>
    <row r="1544" spans="1:4" x14ac:dyDescent="0.25">
      <c r="A1544" s="6">
        <v>52160802</v>
      </c>
      <c r="B1544" s="7" t="s">
        <v>208</v>
      </c>
      <c r="C1544" s="8"/>
      <c r="D1544" s="8"/>
    </row>
    <row r="1545" spans="1:4" x14ac:dyDescent="0.25">
      <c r="A1545" s="6">
        <v>52160803</v>
      </c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21"/>
      <c r="D1548" s="21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120954.04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>
        <v>52170801</v>
      </c>
      <c r="B1559" s="7" t="s">
        <v>207</v>
      </c>
      <c r="C1559" s="8"/>
      <c r="D1559" s="8"/>
    </row>
    <row r="1560" spans="1:4" x14ac:dyDescent="0.25">
      <c r="A1560" s="6">
        <v>52170802</v>
      </c>
      <c r="B1560" s="7" t="s">
        <v>208</v>
      </c>
      <c r="C1560" s="8"/>
      <c r="D1560" s="8"/>
    </row>
    <row r="1561" spans="1:4" x14ac:dyDescent="0.25">
      <c r="A1561" s="6">
        <v>52170803</v>
      </c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21"/>
      <c r="D1564" s="21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/>
      <c r="D1612" s="8"/>
    </row>
    <row r="1613" spans="1:4" x14ac:dyDescent="0.25">
      <c r="A1613" s="6">
        <v>530102</v>
      </c>
      <c r="B1613" s="7" t="s">
        <v>95</v>
      </c>
      <c r="C1613" s="8"/>
      <c r="D1613" s="8"/>
    </row>
    <row r="1614" spans="1:4" x14ac:dyDescent="0.25">
      <c r="A1614" s="6">
        <v>530103</v>
      </c>
      <c r="B1614" s="7" t="s">
        <v>96</v>
      </c>
      <c r="C1614" s="8"/>
      <c r="D1614" s="8"/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/>
      <c r="D1616" s="8"/>
    </row>
    <row r="1617" spans="1:4" x14ac:dyDescent="0.25">
      <c r="A1617" s="6">
        <v>530106</v>
      </c>
      <c r="B1617" s="7" t="s">
        <v>99</v>
      </c>
      <c r="C1617" s="8"/>
      <c r="D1617" s="8"/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/>
      <c r="D1619" s="8"/>
    </row>
    <row r="1620" spans="1:4" x14ac:dyDescent="0.25">
      <c r="A1620" s="6">
        <v>530109</v>
      </c>
      <c r="B1620" s="7" t="s">
        <v>102</v>
      </c>
      <c r="C1620" s="8"/>
      <c r="D1620" s="8"/>
    </row>
    <row r="1621" spans="1:4" x14ac:dyDescent="0.25">
      <c r="A1621" s="6">
        <v>530110</v>
      </c>
      <c r="B1621" s="7" t="s">
        <v>103</v>
      </c>
      <c r="C1621" s="8"/>
      <c r="D1621" s="8"/>
    </row>
    <row r="1622" spans="1:4" x14ac:dyDescent="0.25">
      <c r="A1622" s="6">
        <v>530111</v>
      </c>
      <c r="B1622" s="7" t="s">
        <v>104</v>
      </c>
      <c r="C1622" s="8"/>
      <c r="D1622" s="8"/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21"/>
      <c r="D1626" s="21"/>
    </row>
    <row r="1627" spans="1:4" ht="15.75" thickBot="1" x14ac:dyDescent="0.3">
      <c r="A1627" s="9" t="s">
        <v>18</v>
      </c>
      <c r="B1627" s="10"/>
      <c r="C1627" s="11">
        <f>SUM(C1612:C1626)</f>
        <v>0</v>
      </c>
      <c r="D1627" s="11">
        <f>SUM(D1612:D1626)</f>
        <v>0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/>
      <c r="D1629" s="8"/>
    </row>
    <row r="1630" spans="1:4" x14ac:dyDescent="0.25">
      <c r="A1630" s="6">
        <v>530202</v>
      </c>
      <c r="B1630" s="7" t="s">
        <v>95</v>
      </c>
      <c r="C1630" s="8"/>
      <c r="D1630" s="8"/>
    </row>
    <row r="1631" spans="1:4" x14ac:dyDescent="0.25">
      <c r="A1631" s="6">
        <v>530203</v>
      </c>
      <c r="B1631" s="7" t="s">
        <v>96</v>
      </c>
      <c r="C1631" s="8"/>
      <c r="D1631" s="8"/>
    </row>
    <row r="1632" spans="1:4" x14ac:dyDescent="0.25">
      <c r="A1632" s="6">
        <v>530204</v>
      </c>
      <c r="B1632" s="7" t="s">
        <v>97</v>
      </c>
      <c r="C1632" s="8"/>
      <c r="D1632" s="8"/>
    </row>
    <row r="1633" spans="1:4" x14ac:dyDescent="0.25">
      <c r="A1633" s="6">
        <v>530205</v>
      </c>
      <c r="B1633" s="7" t="s">
        <v>98</v>
      </c>
      <c r="C1633" s="8"/>
      <c r="D1633" s="8"/>
    </row>
    <row r="1634" spans="1:4" x14ac:dyDescent="0.25">
      <c r="A1634" s="6">
        <v>530206</v>
      </c>
      <c r="B1634" s="7" t="s">
        <v>99</v>
      </c>
      <c r="C1634" s="8"/>
      <c r="D1634" s="8"/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/>
      <c r="D1636" s="8"/>
    </row>
    <row r="1637" spans="1:4" x14ac:dyDescent="0.25">
      <c r="A1637" s="6">
        <v>530209</v>
      </c>
      <c r="B1637" s="7" t="s">
        <v>102</v>
      </c>
      <c r="C1637" s="8"/>
      <c r="D1637" s="8"/>
    </row>
    <row r="1638" spans="1:4" x14ac:dyDescent="0.25">
      <c r="A1638" s="6">
        <v>530210</v>
      </c>
      <c r="B1638" s="7" t="s">
        <v>103</v>
      </c>
      <c r="C1638" s="8"/>
      <c r="D1638" s="8"/>
    </row>
    <row r="1639" spans="1:4" x14ac:dyDescent="0.25">
      <c r="A1639" s="6">
        <v>530211</v>
      </c>
      <c r="B1639" s="7" t="s">
        <v>104</v>
      </c>
      <c r="C1639" s="8"/>
      <c r="D1639" s="8"/>
    </row>
    <row r="1640" spans="1:4" x14ac:dyDescent="0.25">
      <c r="A1640" s="6">
        <v>530212</v>
      </c>
      <c r="B1640" s="7" t="s">
        <v>105</v>
      </c>
      <c r="C1640" s="8"/>
      <c r="D1640" s="8"/>
    </row>
    <row r="1641" spans="1:4" x14ac:dyDescent="0.25">
      <c r="A1641" s="6">
        <v>530213</v>
      </c>
      <c r="B1641" s="7" t="s">
        <v>106</v>
      </c>
      <c r="C1641" s="8"/>
      <c r="D1641" s="8"/>
    </row>
    <row r="1642" spans="1:4" x14ac:dyDescent="0.25">
      <c r="A1642" s="6">
        <v>530214</v>
      </c>
      <c r="B1642" s="7" t="s">
        <v>107</v>
      </c>
      <c r="C1642" s="8"/>
      <c r="D1642" s="8"/>
    </row>
    <row r="1643" spans="1:4" ht="15.75" thickBot="1" x14ac:dyDescent="0.3">
      <c r="A1643" s="19">
        <v>530215</v>
      </c>
      <c r="B1643" s="20" t="s">
        <v>108</v>
      </c>
      <c r="C1643" s="21"/>
      <c r="D1643" s="21"/>
    </row>
    <row r="1644" spans="1:4" ht="15.75" thickBot="1" x14ac:dyDescent="0.3">
      <c r="A1644" s="9" t="s">
        <v>18</v>
      </c>
      <c r="B1644" s="10"/>
      <c r="C1644" s="11">
        <f>SUM(C1629:C1643)</f>
        <v>0</v>
      </c>
      <c r="D1644" s="11">
        <f>SUM(D1629:D1643)</f>
        <v>0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/>
      <c r="D1646" s="8"/>
    </row>
    <row r="1647" spans="1:4" x14ac:dyDescent="0.25">
      <c r="A1647" s="6">
        <v>530302</v>
      </c>
      <c r="B1647" s="7" t="s">
        <v>95</v>
      </c>
      <c r="C1647" s="8"/>
      <c r="D1647" s="8"/>
    </row>
    <row r="1648" spans="1:4" x14ac:dyDescent="0.25">
      <c r="A1648" s="6">
        <v>530303</v>
      </c>
      <c r="B1648" s="7" t="s">
        <v>96</v>
      </c>
      <c r="C1648" s="8"/>
      <c r="D1648" s="8"/>
    </row>
    <row r="1649" spans="1:4" x14ac:dyDescent="0.25">
      <c r="A1649" s="6">
        <v>530304</v>
      </c>
      <c r="B1649" s="7" t="s">
        <v>97</v>
      </c>
      <c r="C1649" s="8"/>
      <c r="D1649" s="8"/>
    </row>
    <row r="1650" spans="1:4" x14ac:dyDescent="0.25">
      <c r="A1650" s="6">
        <v>530305</v>
      </c>
      <c r="B1650" s="7" t="s">
        <v>98</v>
      </c>
      <c r="C1650" s="8"/>
      <c r="D1650" s="8"/>
    </row>
    <row r="1651" spans="1:4" x14ac:dyDescent="0.25">
      <c r="A1651" s="6">
        <v>530306</v>
      </c>
      <c r="B1651" s="7" t="s">
        <v>99</v>
      </c>
      <c r="C1651" s="8"/>
      <c r="D1651" s="8"/>
    </row>
    <row r="1652" spans="1:4" x14ac:dyDescent="0.25">
      <c r="A1652" s="6">
        <v>530307</v>
      </c>
      <c r="B1652" s="7" t="s">
        <v>100</v>
      </c>
      <c r="C1652" s="8"/>
      <c r="D1652" s="8"/>
    </row>
    <row r="1653" spans="1:4" x14ac:dyDescent="0.25">
      <c r="A1653" s="6">
        <v>530308</v>
      </c>
      <c r="B1653" s="7" t="s">
        <v>101</v>
      </c>
      <c r="C1653" s="8"/>
      <c r="D1653" s="8"/>
    </row>
    <row r="1654" spans="1:4" x14ac:dyDescent="0.25">
      <c r="A1654" s="6">
        <v>530309</v>
      </c>
      <c r="B1654" s="7" t="s">
        <v>102</v>
      </c>
      <c r="C1654" s="8"/>
      <c r="D1654" s="8"/>
    </row>
    <row r="1655" spans="1:4" x14ac:dyDescent="0.25">
      <c r="A1655" s="6">
        <v>530310</v>
      </c>
      <c r="B1655" s="7" t="s">
        <v>103</v>
      </c>
      <c r="C1655" s="8"/>
      <c r="D1655" s="8"/>
    </row>
    <row r="1656" spans="1:4" x14ac:dyDescent="0.25">
      <c r="A1656" s="6">
        <v>530311</v>
      </c>
      <c r="B1656" s="7" t="s">
        <v>104</v>
      </c>
      <c r="C1656" s="8"/>
      <c r="D1656" s="8"/>
    </row>
    <row r="1657" spans="1:4" x14ac:dyDescent="0.25">
      <c r="A1657" s="6">
        <v>530312</v>
      </c>
      <c r="B1657" s="7" t="s">
        <v>105</v>
      </c>
      <c r="C1657" s="8"/>
      <c r="D1657" s="8"/>
    </row>
    <row r="1658" spans="1:4" x14ac:dyDescent="0.25">
      <c r="A1658" s="6">
        <v>530313</v>
      </c>
      <c r="B1658" s="7" t="s">
        <v>106</v>
      </c>
      <c r="C1658" s="8"/>
      <c r="D1658" s="8"/>
    </row>
    <row r="1659" spans="1:4" x14ac:dyDescent="0.25">
      <c r="A1659" s="6">
        <v>530314</v>
      </c>
      <c r="B1659" s="7" t="s">
        <v>107</v>
      </c>
      <c r="C1659" s="8"/>
      <c r="D1659" s="8"/>
    </row>
    <row r="1660" spans="1:4" ht="15.75" thickBot="1" x14ac:dyDescent="0.3">
      <c r="A1660" s="19">
        <v>530315</v>
      </c>
      <c r="B1660" s="20" t="s">
        <v>108</v>
      </c>
      <c r="C1660" s="21"/>
      <c r="D1660" s="21"/>
    </row>
    <row r="1661" spans="1:4" ht="15.75" thickBot="1" x14ac:dyDescent="0.3">
      <c r="A1661" s="9" t="s">
        <v>18</v>
      </c>
      <c r="B1661" s="10"/>
      <c r="C1661" s="11">
        <f>SUM(C1646:C1660)</f>
        <v>0</v>
      </c>
      <c r="D1661" s="11">
        <f>SUM(D1646:D1660)</f>
        <v>0</v>
      </c>
    </row>
    <row r="1662" spans="1:4" x14ac:dyDescent="0.25">
      <c r="A1662" s="12">
        <v>5304</v>
      </c>
      <c r="B1662" s="13" t="s">
        <v>418</v>
      </c>
      <c r="C1662" s="14"/>
      <c r="D1662" s="14"/>
    </row>
    <row r="1663" spans="1:4" x14ac:dyDescent="0.25">
      <c r="A1663" s="6">
        <v>530401</v>
      </c>
      <c r="B1663" s="7" t="s">
        <v>94</v>
      </c>
      <c r="C1663" s="8"/>
      <c r="D1663" s="8"/>
    </row>
    <row r="1664" spans="1:4" x14ac:dyDescent="0.25">
      <c r="A1664" s="6">
        <v>530402</v>
      </c>
      <c r="B1664" s="7" t="s">
        <v>95</v>
      </c>
      <c r="C1664" s="8"/>
      <c r="D1664" s="8"/>
    </row>
    <row r="1665" spans="1:4" x14ac:dyDescent="0.25">
      <c r="A1665" s="6">
        <v>530403</v>
      </c>
      <c r="B1665" s="7" t="s">
        <v>96</v>
      </c>
      <c r="C1665" s="8"/>
      <c r="D1665" s="8"/>
    </row>
    <row r="1666" spans="1:4" x14ac:dyDescent="0.25">
      <c r="A1666" s="6">
        <v>530404</v>
      </c>
      <c r="B1666" s="7" t="s">
        <v>97</v>
      </c>
      <c r="C1666" s="8"/>
      <c r="D1666" s="8"/>
    </row>
    <row r="1667" spans="1:4" x14ac:dyDescent="0.25">
      <c r="A1667" s="6">
        <v>530405</v>
      </c>
      <c r="B1667" s="7" t="s">
        <v>98</v>
      </c>
      <c r="C1667" s="8"/>
      <c r="D1667" s="8"/>
    </row>
    <row r="1668" spans="1:4" x14ac:dyDescent="0.25">
      <c r="A1668" s="6">
        <v>530406</v>
      </c>
      <c r="B1668" s="7" t="s">
        <v>99</v>
      </c>
      <c r="C1668" s="8"/>
      <c r="D1668" s="8"/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/>
      <c r="D1670" s="8"/>
    </row>
    <row r="1671" spans="1:4" x14ac:dyDescent="0.25">
      <c r="A1671" s="6">
        <v>530409</v>
      </c>
      <c r="B1671" s="7" t="s">
        <v>102</v>
      </c>
      <c r="C1671" s="8"/>
      <c r="D1671" s="8"/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/>
      <c r="D1673" s="8"/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21"/>
      <c r="D1677" s="21"/>
    </row>
    <row r="1678" spans="1:4" ht="15.75" thickBot="1" x14ac:dyDescent="0.3">
      <c r="A1678" s="9" t="s">
        <v>18</v>
      </c>
      <c r="B1678" s="10"/>
      <c r="C1678" s="11">
        <f>SUM(C1663:C1677)</f>
        <v>0</v>
      </c>
      <c r="D1678" s="11">
        <f>SUM(D1663:D1677)</f>
        <v>0</v>
      </c>
    </row>
    <row r="1679" spans="1:4" x14ac:dyDescent="0.25">
      <c r="A1679" s="12">
        <v>5305</v>
      </c>
      <c r="B1679" s="13" t="s">
        <v>419</v>
      </c>
      <c r="C1679" s="14"/>
      <c r="D1679" s="14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21"/>
      <c r="D1694" s="21"/>
    </row>
    <row r="1695" spans="1:4" ht="15.75" thickBot="1" x14ac:dyDescent="0.3">
      <c r="A1695" s="9" t="s">
        <v>18</v>
      </c>
      <c r="B1695" s="10"/>
      <c r="C1695" s="11">
        <f>SUM(C1680:C1694)</f>
        <v>0</v>
      </c>
      <c r="D1695" s="11">
        <f>SUM(D1680:D1694)</f>
        <v>0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/>
      <c r="D1697" s="8"/>
    </row>
    <row r="1698" spans="1:4" x14ac:dyDescent="0.25">
      <c r="A1698" s="6">
        <v>530602</v>
      </c>
      <c r="B1698" s="7" t="s">
        <v>95</v>
      </c>
      <c r="C1698" s="8"/>
      <c r="D1698" s="8"/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/>
      <c r="D1701" s="8"/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/>
      <c r="D1705" s="8"/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21"/>
      <c r="D1711" s="21"/>
    </row>
    <row r="1712" spans="1:4" ht="15.75" thickBot="1" x14ac:dyDescent="0.3">
      <c r="A1712" s="9" t="s">
        <v>18</v>
      </c>
      <c r="B1712" s="10"/>
      <c r="C1712" s="11">
        <f>SUM(C1697:C1711)</f>
        <v>0</v>
      </c>
      <c r="D1712" s="11">
        <f>SUM(D1697:D1711)</f>
        <v>0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/>
      <c r="D1714" s="8"/>
    </row>
    <row r="1715" spans="1:4" x14ac:dyDescent="0.25">
      <c r="A1715" s="6">
        <v>530702</v>
      </c>
      <c r="B1715" s="7" t="s">
        <v>95</v>
      </c>
      <c r="C1715" s="8"/>
      <c r="D1715" s="8"/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/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/>
      <c r="D1721" s="8"/>
    </row>
    <row r="1722" spans="1:4" x14ac:dyDescent="0.25">
      <c r="A1722" s="6">
        <v>530709</v>
      </c>
      <c r="B1722" s="7" t="s">
        <v>102</v>
      </c>
      <c r="C1722" s="8"/>
      <c r="D1722" s="8"/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/>
      <c r="D1724" s="8"/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21"/>
      <c r="D1728" s="21"/>
    </row>
    <row r="1729" spans="1:4" ht="15.75" thickBot="1" x14ac:dyDescent="0.3">
      <c r="A1729" s="9" t="s">
        <v>18</v>
      </c>
      <c r="B1729" s="10"/>
      <c r="C1729" s="11">
        <f>SUM(C1714:C1728)</f>
        <v>0</v>
      </c>
      <c r="D1729" s="11">
        <f>SUM(D1714:D1728)</f>
        <v>0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/>
      <c r="D1731" s="8"/>
    </row>
    <row r="1732" spans="1:4" x14ac:dyDescent="0.25">
      <c r="A1732" s="6">
        <v>530802</v>
      </c>
      <c r="B1732" s="7" t="s">
        <v>95</v>
      </c>
      <c r="C1732" s="8"/>
      <c r="D1732" s="8"/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/>
      <c r="D1734" s="8"/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/>
      <c r="D1736" s="8"/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/>
      <c r="D1738" s="8"/>
    </row>
    <row r="1739" spans="1:4" x14ac:dyDescent="0.25">
      <c r="A1739" s="6">
        <v>530809</v>
      </c>
      <c r="B1739" s="7" t="s">
        <v>102</v>
      </c>
      <c r="C1739" s="8"/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21"/>
      <c r="D1745" s="21"/>
    </row>
    <row r="1746" spans="1:4" ht="15.75" thickBot="1" x14ac:dyDescent="0.3">
      <c r="A1746" s="9" t="s">
        <v>18</v>
      </c>
      <c r="B1746" s="10"/>
      <c r="C1746" s="11">
        <f>SUM(C1731:C1745)</f>
        <v>0</v>
      </c>
      <c r="D1746" s="11">
        <f>SUM(D1731:D1745)</f>
        <v>0</v>
      </c>
    </row>
    <row r="1747" spans="1:4" x14ac:dyDescent="0.25">
      <c r="A1747" s="12">
        <v>5309</v>
      </c>
      <c r="B1747" s="13" t="s">
        <v>420</v>
      </c>
      <c r="C1747" s="14"/>
      <c r="D1747" s="14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21"/>
      <c r="D1762" s="21"/>
    </row>
    <row r="1763" spans="1:4" ht="15.75" thickBot="1" x14ac:dyDescent="0.3">
      <c r="A1763" s="9" t="s">
        <v>18</v>
      </c>
      <c r="B1763" s="10"/>
      <c r="C1763" s="11">
        <f>SUM(C1748:C1762)</f>
        <v>0</v>
      </c>
      <c r="D1763" s="11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/>
      <c r="D1765" s="8"/>
    </row>
    <row r="1766" spans="1:4" x14ac:dyDescent="0.25">
      <c r="A1766" s="6">
        <v>531002</v>
      </c>
      <c r="B1766" s="7" t="s">
        <v>95</v>
      </c>
      <c r="C1766" s="8"/>
      <c r="D1766" s="8"/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/>
      <c r="D1770" s="8"/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/>
      <c r="D1772" s="8"/>
    </row>
    <row r="1773" spans="1:4" x14ac:dyDescent="0.25">
      <c r="A1773" s="6">
        <v>531009</v>
      </c>
      <c r="B1773" s="7" t="s">
        <v>102</v>
      </c>
      <c r="C1773" s="8"/>
      <c r="D1773" s="8"/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/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21"/>
      <c r="D1779" s="21"/>
    </row>
    <row r="1780" spans="1:4" ht="15.75" thickBot="1" x14ac:dyDescent="0.3">
      <c r="A1780" s="9" t="s">
        <v>18</v>
      </c>
      <c r="B1780" s="10"/>
      <c r="C1780" s="11">
        <f>SUM(C1765:C1779)</f>
        <v>0</v>
      </c>
      <c r="D1780" s="11">
        <f>SUM(D1765:D1779)</f>
        <v>0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/>
      <c r="D1782" s="8"/>
    </row>
    <row r="1783" spans="1:4" x14ac:dyDescent="0.25">
      <c r="A1783" s="6">
        <v>531102</v>
      </c>
      <c r="B1783" s="7" t="s">
        <v>95</v>
      </c>
      <c r="C1783" s="8"/>
      <c r="D1783" s="8"/>
    </row>
    <row r="1784" spans="1:4" x14ac:dyDescent="0.25">
      <c r="A1784" s="6">
        <v>531103</v>
      </c>
      <c r="B1784" s="7" t="s">
        <v>96</v>
      </c>
      <c r="C1784" s="8"/>
      <c r="D1784" s="8"/>
    </row>
    <row r="1785" spans="1:4" x14ac:dyDescent="0.25">
      <c r="A1785" s="6">
        <v>531104</v>
      </c>
      <c r="B1785" s="7" t="s">
        <v>97</v>
      </c>
      <c r="C1785" s="8"/>
      <c r="D1785" s="8"/>
    </row>
    <row r="1786" spans="1:4" x14ac:dyDescent="0.25">
      <c r="A1786" s="6">
        <v>531105</v>
      </c>
      <c r="B1786" s="7" t="s">
        <v>98</v>
      </c>
      <c r="C1786" s="8"/>
      <c r="D1786" s="8"/>
    </row>
    <row r="1787" spans="1:4" x14ac:dyDescent="0.25">
      <c r="A1787" s="6">
        <v>531106</v>
      </c>
      <c r="B1787" s="7" t="s">
        <v>99</v>
      </c>
      <c r="C1787" s="8"/>
      <c r="D1787" s="8"/>
    </row>
    <row r="1788" spans="1:4" x14ac:dyDescent="0.25">
      <c r="A1788" s="6">
        <v>531107</v>
      </c>
      <c r="B1788" s="7" t="s">
        <v>100</v>
      </c>
      <c r="C1788" s="8"/>
      <c r="D1788" s="8"/>
    </row>
    <row r="1789" spans="1:4" x14ac:dyDescent="0.25">
      <c r="A1789" s="6">
        <v>531108</v>
      </c>
      <c r="B1789" s="7" t="s">
        <v>101</v>
      </c>
      <c r="C1789" s="8"/>
      <c r="D1789" s="8"/>
    </row>
    <row r="1790" spans="1:4" x14ac:dyDescent="0.25">
      <c r="A1790" s="6">
        <v>531109</v>
      </c>
      <c r="B1790" s="7" t="s">
        <v>102</v>
      </c>
      <c r="C1790" s="8"/>
      <c r="D1790" s="8"/>
    </row>
    <row r="1791" spans="1:4" x14ac:dyDescent="0.25">
      <c r="A1791" s="6">
        <v>531110</v>
      </c>
      <c r="B1791" s="7" t="s">
        <v>103</v>
      </c>
      <c r="C1791" s="8"/>
      <c r="D1791" s="8"/>
    </row>
    <row r="1792" spans="1:4" x14ac:dyDescent="0.25">
      <c r="A1792" s="6">
        <v>531111</v>
      </c>
      <c r="B1792" s="7" t="s">
        <v>104</v>
      </c>
      <c r="C1792" s="8"/>
      <c r="D1792" s="8"/>
    </row>
    <row r="1793" spans="1:4" x14ac:dyDescent="0.25">
      <c r="A1793" s="6">
        <v>531112</v>
      </c>
      <c r="B1793" s="7" t="s">
        <v>105</v>
      </c>
      <c r="C1793" s="8"/>
      <c r="D1793" s="8"/>
    </row>
    <row r="1794" spans="1:4" x14ac:dyDescent="0.25">
      <c r="A1794" s="6">
        <v>531113</v>
      </c>
      <c r="B1794" s="7" t="s">
        <v>106</v>
      </c>
      <c r="C1794" s="8"/>
      <c r="D1794" s="8"/>
    </row>
    <row r="1795" spans="1:4" x14ac:dyDescent="0.25">
      <c r="A1795" s="6">
        <v>531114</v>
      </c>
      <c r="B1795" s="7" t="s">
        <v>107</v>
      </c>
      <c r="C1795" s="8"/>
      <c r="D1795" s="8"/>
    </row>
    <row r="1796" spans="1:4" ht="15.75" thickBot="1" x14ac:dyDescent="0.3">
      <c r="A1796" s="19">
        <v>531115</v>
      </c>
      <c r="B1796" s="20" t="s">
        <v>108</v>
      </c>
      <c r="C1796" s="21"/>
      <c r="D1796" s="21"/>
    </row>
    <row r="1797" spans="1:4" ht="15.75" thickBot="1" x14ac:dyDescent="0.3">
      <c r="A1797" s="9" t="s">
        <v>18</v>
      </c>
      <c r="B1797" s="10"/>
      <c r="C1797" s="11">
        <f>SUM(C1782:C1796)</f>
        <v>0</v>
      </c>
      <c r="D1797" s="11">
        <f>SUM(D1782:D1796)</f>
        <v>0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/>
      <c r="D1799" s="8"/>
    </row>
    <row r="1800" spans="1:4" x14ac:dyDescent="0.25">
      <c r="A1800" s="6">
        <v>531202</v>
      </c>
      <c r="B1800" s="7" t="s">
        <v>95</v>
      </c>
      <c r="C1800" s="8"/>
      <c r="D1800" s="8"/>
    </row>
    <row r="1801" spans="1:4" x14ac:dyDescent="0.25">
      <c r="A1801" s="6">
        <v>531203</v>
      </c>
      <c r="B1801" s="7" t="s">
        <v>96</v>
      </c>
      <c r="C1801" s="8"/>
      <c r="D1801" s="8"/>
    </row>
    <row r="1802" spans="1:4" x14ac:dyDescent="0.25">
      <c r="A1802" s="6">
        <v>531204</v>
      </c>
      <c r="B1802" s="7" t="s">
        <v>97</v>
      </c>
      <c r="C1802" s="8"/>
      <c r="D1802" s="8"/>
    </row>
    <row r="1803" spans="1:4" x14ac:dyDescent="0.25">
      <c r="A1803" s="6">
        <v>531205</v>
      </c>
      <c r="B1803" s="7" t="s">
        <v>98</v>
      </c>
      <c r="C1803" s="8"/>
      <c r="D1803" s="8"/>
    </row>
    <row r="1804" spans="1:4" x14ac:dyDescent="0.25">
      <c r="A1804" s="6">
        <v>531206</v>
      </c>
      <c r="B1804" s="7" t="s">
        <v>99</v>
      </c>
      <c r="C1804" s="8"/>
      <c r="D1804" s="8"/>
    </row>
    <row r="1805" spans="1:4" x14ac:dyDescent="0.25">
      <c r="A1805" s="6">
        <v>531207</v>
      </c>
      <c r="B1805" s="7" t="s">
        <v>100</v>
      </c>
      <c r="C1805" s="8"/>
      <c r="D1805" s="8"/>
    </row>
    <row r="1806" spans="1:4" x14ac:dyDescent="0.25">
      <c r="A1806" s="6">
        <v>531208</v>
      </c>
      <c r="B1806" s="7" t="s">
        <v>101</v>
      </c>
      <c r="C1806" s="8"/>
      <c r="D1806" s="8"/>
    </row>
    <row r="1807" spans="1:4" x14ac:dyDescent="0.25">
      <c r="A1807" s="6">
        <v>531209</v>
      </c>
      <c r="B1807" s="7" t="s">
        <v>102</v>
      </c>
      <c r="C1807" s="8"/>
      <c r="D1807" s="8"/>
    </row>
    <row r="1808" spans="1:4" x14ac:dyDescent="0.25">
      <c r="A1808" s="6">
        <v>531210</v>
      </c>
      <c r="B1808" s="7" t="s">
        <v>103</v>
      </c>
      <c r="C1808" s="8"/>
      <c r="D1808" s="8"/>
    </row>
    <row r="1809" spans="1:4" x14ac:dyDescent="0.25">
      <c r="A1809" s="6">
        <v>531211</v>
      </c>
      <c r="B1809" s="7" t="s">
        <v>104</v>
      </c>
      <c r="C1809" s="8"/>
      <c r="D1809" s="8"/>
    </row>
    <row r="1810" spans="1:4" x14ac:dyDescent="0.25">
      <c r="A1810" s="6">
        <v>531212</v>
      </c>
      <c r="B1810" s="7" t="s">
        <v>105</v>
      </c>
      <c r="C1810" s="8"/>
      <c r="D1810" s="8"/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21"/>
      <c r="D1813" s="21"/>
    </row>
    <row r="1814" spans="1:4" ht="15.75" thickBot="1" x14ac:dyDescent="0.3">
      <c r="A1814" s="9" t="s">
        <v>18</v>
      </c>
      <c r="B1814" s="10"/>
      <c r="C1814" s="11">
        <f>SUM(C1799:C1813)</f>
        <v>0</v>
      </c>
      <c r="D1814" s="11">
        <f>SUM(D1799:D1813)</f>
        <v>0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/>
      <c r="D1816" s="8"/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/>
      <c r="D1818" s="8"/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/>
      <c r="D1820" s="8"/>
    </row>
    <row r="1821" spans="1:4" x14ac:dyDescent="0.25">
      <c r="A1821" s="6">
        <v>531306</v>
      </c>
      <c r="B1821" s="7" t="s">
        <v>99</v>
      </c>
      <c r="C1821" s="8"/>
      <c r="D1821" s="8"/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/>
      <c r="D1823" s="8"/>
    </row>
    <row r="1824" spans="1:4" x14ac:dyDescent="0.25">
      <c r="A1824" s="6">
        <v>531309</v>
      </c>
      <c r="B1824" s="7" t="s">
        <v>102</v>
      </c>
      <c r="C1824" s="8"/>
      <c r="D1824" s="8"/>
    </row>
    <row r="1825" spans="1:4" x14ac:dyDescent="0.25">
      <c r="A1825" s="6">
        <v>531310</v>
      </c>
      <c r="B1825" s="7" t="s">
        <v>103</v>
      </c>
      <c r="C1825" s="8"/>
      <c r="D1825" s="8"/>
    </row>
    <row r="1826" spans="1:4" x14ac:dyDescent="0.25">
      <c r="A1826" s="6">
        <v>531311</v>
      </c>
      <c r="B1826" s="7" t="s">
        <v>104</v>
      </c>
      <c r="C1826" s="8"/>
      <c r="D1826" s="8"/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21"/>
      <c r="D1830" s="21"/>
    </row>
    <row r="1831" spans="1:4" ht="15.75" thickBot="1" x14ac:dyDescent="0.3">
      <c r="A1831" s="9" t="s">
        <v>18</v>
      </c>
      <c r="B1831" s="10"/>
      <c r="C1831" s="11">
        <f>SUM(C1816:C1830)</f>
        <v>0</v>
      </c>
      <c r="D1831" s="11">
        <f>SUM(D1816:D1830)</f>
        <v>0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/>
      <c r="D1833" s="8"/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/>
    </row>
    <row r="1838" spans="1:4" x14ac:dyDescent="0.25">
      <c r="A1838" s="6">
        <v>531406</v>
      </c>
      <c r="B1838" s="7" t="s">
        <v>99</v>
      </c>
      <c r="C1838" s="8"/>
      <c r="D1838" s="8"/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18"/>
      <c r="D1840" s="18"/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21"/>
      <c r="D1847" s="21"/>
    </row>
    <row r="1848" spans="1:4" ht="15.75" thickBot="1" x14ac:dyDescent="0.3">
      <c r="A1848" s="9" t="s">
        <v>18</v>
      </c>
      <c r="B1848" s="10"/>
      <c r="C1848" s="11">
        <f>SUM(C1833:C1847)</f>
        <v>0</v>
      </c>
      <c r="D1848" s="11">
        <f>SUM(D1833:D1847)</f>
        <v>0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21"/>
      <c r="D1864" s="21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/>
      <c r="D1867" s="8"/>
    </row>
    <row r="1868" spans="1:4" x14ac:dyDescent="0.25">
      <c r="A1868" s="6">
        <v>531602</v>
      </c>
      <c r="B1868" s="7" t="s">
        <v>348</v>
      </c>
      <c r="C1868" s="8"/>
      <c r="D1868" s="8"/>
    </row>
    <row r="1869" spans="1:4" x14ac:dyDescent="0.25">
      <c r="A1869" s="6">
        <v>531603</v>
      </c>
      <c r="B1869" s="7" t="s">
        <v>349</v>
      </c>
      <c r="C1869" s="8"/>
      <c r="D1869" s="8"/>
    </row>
    <row r="1870" spans="1:4" x14ac:dyDescent="0.25">
      <c r="A1870" s="6">
        <v>531604</v>
      </c>
      <c r="B1870" s="7" t="s">
        <v>351</v>
      </c>
      <c r="C1870" s="8"/>
      <c r="D1870" s="8"/>
    </row>
    <row r="1871" spans="1:4" x14ac:dyDescent="0.25">
      <c r="A1871" s="6">
        <v>531605</v>
      </c>
      <c r="B1871" s="7" t="s">
        <v>352</v>
      </c>
      <c r="C1871" s="8"/>
      <c r="D1871" s="8"/>
    </row>
    <row r="1872" spans="1:4" x14ac:dyDescent="0.25">
      <c r="A1872" s="6">
        <v>531606</v>
      </c>
      <c r="B1872" s="7" t="s">
        <v>353</v>
      </c>
      <c r="C1872" s="8"/>
      <c r="D1872" s="8"/>
    </row>
    <row r="1873" spans="1:4" x14ac:dyDescent="0.25">
      <c r="A1873" s="6">
        <v>531607</v>
      </c>
      <c r="B1873" s="7" t="s">
        <v>354</v>
      </c>
      <c r="C1873" s="8"/>
      <c r="D1873" s="8"/>
    </row>
    <row r="1874" spans="1:4" x14ac:dyDescent="0.25">
      <c r="A1874" s="6">
        <v>531608</v>
      </c>
      <c r="B1874" s="7" t="s">
        <v>355</v>
      </c>
      <c r="C1874" s="8"/>
      <c r="D1874" s="8"/>
    </row>
    <row r="1875" spans="1:4" x14ac:dyDescent="0.25">
      <c r="A1875" s="6">
        <v>531609</v>
      </c>
      <c r="B1875" s="7" t="s">
        <v>356</v>
      </c>
      <c r="C1875" s="8"/>
      <c r="D1875" s="8"/>
    </row>
    <row r="1876" spans="1:4" x14ac:dyDescent="0.25">
      <c r="A1876" s="6">
        <v>531610</v>
      </c>
      <c r="B1876" s="7" t="s">
        <v>357</v>
      </c>
      <c r="C1876" s="8"/>
      <c r="D1876" s="8"/>
    </row>
    <row r="1877" spans="1:4" x14ac:dyDescent="0.25">
      <c r="A1877" s="6">
        <v>531611</v>
      </c>
      <c r="B1877" s="7" t="s">
        <v>358</v>
      </c>
      <c r="C1877" s="8"/>
      <c r="D1877" s="8"/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/>
      <c r="D1881" s="8"/>
    </row>
    <row r="1882" spans="1:4" x14ac:dyDescent="0.25">
      <c r="A1882" s="6">
        <v>531616</v>
      </c>
      <c r="B1882" s="7" t="s">
        <v>363</v>
      </c>
      <c r="C1882" s="8"/>
      <c r="D1882" s="8"/>
    </row>
    <row r="1883" spans="1:4" x14ac:dyDescent="0.25">
      <c r="A1883" s="6">
        <v>531617</v>
      </c>
      <c r="B1883" s="7" t="s">
        <v>364</v>
      </c>
      <c r="C1883" s="8"/>
      <c r="D1883" s="8"/>
    </row>
    <row r="1884" spans="1:4" x14ac:dyDescent="0.25">
      <c r="A1884" s="6">
        <v>531618</v>
      </c>
      <c r="B1884" s="7" t="s">
        <v>365</v>
      </c>
      <c r="C1884" s="8"/>
      <c r="D1884" s="8"/>
    </row>
    <row r="1885" spans="1:4" x14ac:dyDescent="0.25">
      <c r="A1885" s="6">
        <v>531619</v>
      </c>
      <c r="B1885" s="7" t="s">
        <v>366</v>
      </c>
      <c r="C1885" s="8"/>
      <c r="D1885" s="8"/>
    </row>
    <row r="1886" spans="1:4" x14ac:dyDescent="0.25">
      <c r="A1886" s="6">
        <v>531620</v>
      </c>
      <c r="B1886" s="7" t="s">
        <v>367</v>
      </c>
      <c r="C1886" s="8"/>
      <c r="D1886" s="8"/>
    </row>
    <row r="1887" spans="1:4" x14ac:dyDescent="0.25">
      <c r="A1887" s="6">
        <v>531621</v>
      </c>
      <c r="B1887" s="7" t="s">
        <v>368</v>
      </c>
      <c r="C1887" s="8"/>
      <c r="D1887" s="8"/>
    </row>
    <row r="1888" spans="1:4" x14ac:dyDescent="0.25">
      <c r="A1888" s="6">
        <v>531622</v>
      </c>
      <c r="B1888" s="7" t="s">
        <v>369</v>
      </c>
      <c r="C1888" s="8"/>
      <c r="D1888" s="8"/>
    </row>
    <row r="1889" spans="1:4" x14ac:dyDescent="0.25">
      <c r="A1889" s="6">
        <v>531623</v>
      </c>
      <c r="B1889" s="7" t="s">
        <v>370</v>
      </c>
      <c r="C1889" s="8"/>
      <c r="D1889" s="8"/>
    </row>
    <row r="1890" spans="1:4" x14ac:dyDescent="0.25">
      <c r="A1890" s="6">
        <v>531624</v>
      </c>
      <c r="B1890" s="7" t="s">
        <v>371</v>
      </c>
      <c r="C1890" s="8"/>
      <c r="D1890" s="8"/>
    </row>
    <row r="1891" spans="1:4" x14ac:dyDescent="0.25">
      <c r="A1891" s="6">
        <v>531625</v>
      </c>
      <c r="B1891" s="7" t="s">
        <v>372</v>
      </c>
      <c r="C1891" s="8"/>
      <c r="D1891" s="8"/>
    </row>
    <row r="1892" spans="1:4" x14ac:dyDescent="0.25">
      <c r="A1892" s="6">
        <v>531626</v>
      </c>
      <c r="B1892" s="7" t="s">
        <v>373</v>
      </c>
      <c r="C1892" s="8"/>
      <c r="D1892" s="8"/>
    </row>
    <row r="1893" spans="1:4" x14ac:dyDescent="0.25">
      <c r="A1893" s="6">
        <v>531627</v>
      </c>
      <c r="B1893" s="7" t="s">
        <v>374</v>
      </c>
      <c r="C1893" s="8"/>
      <c r="D1893" s="8"/>
    </row>
    <row r="1894" spans="1:4" x14ac:dyDescent="0.25">
      <c r="A1894" s="6">
        <v>531628</v>
      </c>
      <c r="B1894" s="7" t="s">
        <v>375</v>
      </c>
      <c r="C1894" s="8"/>
      <c r="D1894" s="8"/>
    </row>
    <row r="1895" spans="1:4" x14ac:dyDescent="0.25">
      <c r="A1895" s="6">
        <v>531629</v>
      </c>
      <c r="B1895" s="7" t="s">
        <v>376</v>
      </c>
      <c r="C1895" s="8"/>
      <c r="D1895" s="8"/>
    </row>
    <row r="1896" spans="1:4" x14ac:dyDescent="0.25">
      <c r="A1896" s="6">
        <v>531630</v>
      </c>
      <c r="B1896" s="7" t="s">
        <v>377</v>
      </c>
      <c r="C1896" s="8"/>
      <c r="D1896" s="8"/>
    </row>
    <row r="1897" spans="1:4" x14ac:dyDescent="0.25">
      <c r="A1897" s="6">
        <v>531631</v>
      </c>
      <c r="B1897" s="7" t="s">
        <v>378</v>
      </c>
      <c r="C1897" s="8"/>
      <c r="D1897" s="8"/>
    </row>
    <row r="1898" spans="1:4" x14ac:dyDescent="0.25">
      <c r="A1898" s="6">
        <v>531632</v>
      </c>
      <c r="B1898" s="7" t="s">
        <v>379</v>
      </c>
      <c r="C1898" s="8"/>
      <c r="D1898" s="8"/>
    </row>
    <row r="1899" spans="1:4" x14ac:dyDescent="0.25">
      <c r="A1899" s="6">
        <v>531633</v>
      </c>
      <c r="B1899" s="7" t="s">
        <v>380</v>
      </c>
      <c r="C1899" s="8"/>
      <c r="D1899" s="8"/>
    </row>
    <row r="1900" spans="1:4" x14ac:dyDescent="0.25">
      <c r="A1900" s="6">
        <v>531634</v>
      </c>
      <c r="B1900" s="7" t="s">
        <v>381</v>
      </c>
      <c r="C1900" s="8"/>
      <c r="D1900" s="8"/>
    </row>
    <row r="1901" spans="1:4" x14ac:dyDescent="0.25">
      <c r="A1901" s="6">
        <v>531635</v>
      </c>
      <c r="B1901" s="7" t="s">
        <v>382</v>
      </c>
      <c r="C1901" s="8"/>
      <c r="D1901" s="8"/>
    </row>
    <row r="1902" spans="1:4" x14ac:dyDescent="0.25">
      <c r="A1902" s="6">
        <v>531636</v>
      </c>
      <c r="B1902" s="7" t="s">
        <v>383</v>
      </c>
      <c r="C1902" s="8"/>
      <c r="D1902" s="8"/>
    </row>
    <row r="1903" spans="1:4" x14ac:dyDescent="0.25">
      <c r="A1903" s="6">
        <v>531637</v>
      </c>
      <c r="B1903" s="7" t="s">
        <v>384</v>
      </c>
      <c r="C1903" s="8"/>
      <c r="D1903" s="8"/>
    </row>
    <row r="1904" spans="1:4" x14ac:dyDescent="0.25">
      <c r="A1904" s="6">
        <v>531638</v>
      </c>
      <c r="B1904" s="7" t="s">
        <v>413</v>
      </c>
      <c r="C1904" s="8"/>
      <c r="D1904" s="8"/>
    </row>
    <row r="1905" spans="1:4" x14ac:dyDescent="0.25">
      <c r="A1905" s="6">
        <v>531639</v>
      </c>
      <c r="B1905" s="7" t="s">
        <v>386</v>
      </c>
      <c r="C1905" s="8"/>
      <c r="D1905" s="8"/>
    </row>
    <row r="1906" spans="1:4" x14ac:dyDescent="0.25">
      <c r="A1906" s="6">
        <v>531640</v>
      </c>
      <c r="B1906" s="7" t="s">
        <v>387</v>
      </c>
      <c r="C1906" s="8"/>
      <c r="D1906" s="8"/>
    </row>
    <row r="1907" spans="1:4" x14ac:dyDescent="0.25">
      <c r="A1907" s="6">
        <v>531641</v>
      </c>
      <c r="B1907" s="7" t="s">
        <v>388</v>
      </c>
      <c r="C1907" s="8"/>
      <c r="D1907" s="8"/>
    </row>
    <row r="1908" spans="1:4" x14ac:dyDescent="0.25">
      <c r="A1908" s="6">
        <v>531642</v>
      </c>
      <c r="B1908" s="7" t="s">
        <v>167</v>
      </c>
      <c r="C1908" s="8"/>
      <c r="D1908" s="8"/>
    </row>
    <row r="1909" spans="1:4" x14ac:dyDescent="0.25">
      <c r="A1909" s="6">
        <v>531643</v>
      </c>
      <c r="B1909" s="7" t="s">
        <v>159</v>
      </c>
      <c r="C1909" s="8"/>
      <c r="D1909" s="8"/>
    </row>
    <row r="1910" spans="1:4" x14ac:dyDescent="0.25">
      <c r="A1910" s="6">
        <v>531644</v>
      </c>
      <c r="B1910" s="7" t="s">
        <v>169</v>
      </c>
      <c r="C1910" s="8"/>
      <c r="D1910" s="8"/>
    </row>
    <row r="1911" spans="1:4" x14ac:dyDescent="0.25">
      <c r="A1911" s="6">
        <v>531645</v>
      </c>
      <c r="B1911" s="7" t="s">
        <v>170</v>
      </c>
      <c r="C1911" s="8"/>
      <c r="D1911" s="8"/>
    </row>
    <row r="1912" spans="1:4" x14ac:dyDescent="0.25">
      <c r="A1912" s="6">
        <v>531646</v>
      </c>
      <c r="B1912" s="7" t="s">
        <v>171</v>
      </c>
      <c r="C1912" s="8"/>
      <c r="D1912" s="8"/>
    </row>
    <row r="1913" spans="1:4" x14ac:dyDescent="0.25">
      <c r="A1913" s="6">
        <v>531647</v>
      </c>
      <c r="B1913" s="7" t="s">
        <v>389</v>
      </c>
      <c r="C1913" s="8"/>
      <c r="D1913" s="8"/>
    </row>
    <row r="1914" spans="1:4" x14ac:dyDescent="0.25">
      <c r="A1914" s="6">
        <v>531648</v>
      </c>
      <c r="B1914" s="7" t="s">
        <v>390</v>
      </c>
      <c r="C1914" s="8"/>
      <c r="D1914" s="8"/>
    </row>
    <row r="1915" spans="1:4" ht="15.75" thickBot="1" x14ac:dyDescent="0.3">
      <c r="A1915" s="6">
        <v>531660</v>
      </c>
      <c r="B1915" s="7" t="s">
        <v>38</v>
      </c>
      <c r="C1915" s="8"/>
      <c r="D1915" s="8"/>
    </row>
    <row r="1916" spans="1:4" x14ac:dyDescent="0.25">
      <c r="A1916" s="38" t="s">
        <v>18</v>
      </c>
      <c r="B1916" s="39"/>
      <c r="C1916" s="40">
        <f>SUM(C1867:C1915)</f>
        <v>0</v>
      </c>
      <c r="D1916" s="40">
        <f>SUM(D1867:D1915)</f>
        <v>0</v>
      </c>
    </row>
    <row r="1917" spans="1:4" x14ac:dyDescent="0.25">
      <c r="A1917" s="41">
        <v>5317</v>
      </c>
      <c r="B1917" s="42" t="s">
        <v>281</v>
      </c>
      <c r="C1917" s="43"/>
      <c r="D1917" s="43"/>
    </row>
    <row r="1918" spans="1:4" ht="15.75" thickBot="1" x14ac:dyDescent="0.3">
      <c r="A1918" s="57">
        <v>531701</v>
      </c>
      <c r="B1918" s="58" t="s">
        <v>291</v>
      </c>
      <c r="C1918" s="77"/>
      <c r="D1918" s="77"/>
    </row>
    <row r="1919" spans="1:4" ht="15.75" thickBot="1" x14ac:dyDescent="0.3">
      <c r="A1919" s="9" t="s">
        <v>18</v>
      </c>
      <c r="B1919" s="10"/>
      <c r="C1919" s="11">
        <f>SUM(C1918:C1918)</f>
        <v>0</v>
      </c>
      <c r="D1919" s="11">
        <f>SUM(D1918:D1918)</f>
        <v>0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>
        <v>42511723</v>
      </c>
      <c r="D1922" s="8">
        <v>13959801</v>
      </c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>
        <v>53755</v>
      </c>
      <c r="D1926" s="8">
        <v>839575</v>
      </c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>
        <v>553271</v>
      </c>
      <c r="D1929" s="8">
        <v>578193</v>
      </c>
    </row>
    <row r="1930" spans="1:4" x14ac:dyDescent="0.25">
      <c r="A1930" s="6">
        <v>540109</v>
      </c>
      <c r="B1930" s="7" t="s">
        <v>102</v>
      </c>
      <c r="C1930" s="8">
        <v>912031</v>
      </c>
      <c r="D1930" s="8">
        <v>474555</v>
      </c>
    </row>
    <row r="1931" spans="1:4" x14ac:dyDescent="0.25">
      <c r="A1931" s="6">
        <v>540110</v>
      </c>
      <c r="B1931" s="7" t="s">
        <v>103</v>
      </c>
      <c r="C1931" s="8">
        <v>126469</v>
      </c>
      <c r="D1931" s="8">
        <v>1050000</v>
      </c>
    </row>
    <row r="1932" spans="1:4" x14ac:dyDescent="0.25">
      <c r="A1932" s="6">
        <v>540111</v>
      </c>
      <c r="B1932" s="7" t="s">
        <v>104</v>
      </c>
      <c r="C1932" s="8">
        <v>27390</v>
      </c>
      <c r="D1932" s="8">
        <v>1044769</v>
      </c>
    </row>
    <row r="1933" spans="1:4" x14ac:dyDescent="0.25">
      <c r="A1933" s="6">
        <v>540112</v>
      </c>
      <c r="B1933" s="7" t="s">
        <v>105</v>
      </c>
      <c r="C1933" s="8">
        <v>26948361.640000001</v>
      </c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21"/>
      <c r="D1936" s="21"/>
    </row>
    <row r="1937" spans="1:4" ht="15.75" thickBot="1" x14ac:dyDescent="0.3">
      <c r="A1937" s="9" t="s">
        <v>18</v>
      </c>
      <c r="B1937" s="10"/>
      <c r="C1937" s="11">
        <f>SUM(C1922:C1936)</f>
        <v>71133000.640000001</v>
      </c>
      <c r="D1937" s="11">
        <f>SUM(D1922:D1936)</f>
        <v>17946893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21"/>
      <c r="D1953" s="21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>
        <v>26003475.609999999</v>
      </c>
      <c r="D1956" s="8">
        <v>28425166.649999999</v>
      </c>
    </row>
    <row r="1957" spans="1:4" x14ac:dyDescent="0.25">
      <c r="A1957" s="6">
        <v>540302</v>
      </c>
      <c r="B1957" s="7" t="s">
        <v>95</v>
      </c>
      <c r="C1957" s="8">
        <v>20692210.16</v>
      </c>
      <c r="D1957" s="8">
        <v>675542.77</v>
      </c>
    </row>
    <row r="1958" spans="1:4" x14ac:dyDescent="0.25">
      <c r="A1958" s="6">
        <v>540303</v>
      </c>
      <c r="B1958" s="7" t="s">
        <v>96</v>
      </c>
      <c r="C1958" s="8">
        <v>58575.49</v>
      </c>
      <c r="D1958" s="8">
        <v>-13100</v>
      </c>
    </row>
    <row r="1959" spans="1:4" x14ac:dyDescent="0.25">
      <c r="A1959" s="6">
        <v>540304</v>
      </c>
      <c r="B1959" s="7" t="s">
        <v>97</v>
      </c>
      <c r="C1959" s="8">
        <v>5421.44</v>
      </c>
      <c r="D1959" s="8">
        <v>64988.76</v>
      </c>
    </row>
    <row r="1960" spans="1:4" x14ac:dyDescent="0.25">
      <c r="A1960" s="6">
        <v>540305</v>
      </c>
      <c r="B1960" s="7" t="s">
        <v>98</v>
      </c>
      <c r="C1960" s="8">
        <v>123664.47</v>
      </c>
      <c r="D1960" s="8">
        <v>267336.27</v>
      </c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>
        <v>340270.48</v>
      </c>
      <c r="D1963" s="18">
        <v>649339.09</v>
      </c>
    </row>
    <row r="1964" spans="1:4" x14ac:dyDescent="0.25">
      <c r="A1964" s="6">
        <v>540309</v>
      </c>
      <c r="B1964" s="7" t="s">
        <v>102</v>
      </c>
      <c r="C1964" s="8">
        <v>3539839.5</v>
      </c>
      <c r="D1964" s="8">
        <v>542933.04</v>
      </c>
    </row>
    <row r="1965" spans="1:4" x14ac:dyDescent="0.25">
      <c r="A1965" s="6">
        <v>540310</v>
      </c>
      <c r="B1965" s="7" t="s">
        <v>103</v>
      </c>
      <c r="C1965" s="8">
        <v>109924.27</v>
      </c>
      <c r="D1965" s="8">
        <v>1231557.1000000001</v>
      </c>
    </row>
    <row r="1966" spans="1:4" x14ac:dyDescent="0.25">
      <c r="A1966" s="6">
        <v>540311</v>
      </c>
      <c r="B1966" s="7" t="s">
        <v>104</v>
      </c>
      <c r="C1966" s="8">
        <v>49271.81</v>
      </c>
      <c r="D1966" s="8">
        <v>97630.76</v>
      </c>
    </row>
    <row r="1967" spans="1:4" x14ac:dyDescent="0.25">
      <c r="A1967" s="6">
        <v>540312</v>
      </c>
      <c r="B1967" s="7" t="s">
        <v>105</v>
      </c>
      <c r="C1967" s="8">
        <v>334261.95</v>
      </c>
      <c r="D1967" s="8">
        <v>503452.82</v>
      </c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21"/>
      <c r="D1970" s="21"/>
    </row>
    <row r="1971" spans="1:4" ht="15.75" thickBot="1" x14ac:dyDescent="0.3">
      <c r="A1971" s="9" t="s">
        <v>18</v>
      </c>
      <c r="B1971" s="10"/>
      <c r="C1971" s="11">
        <f>SUM(C1956:C1970)</f>
        <v>51256915.18</v>
      </c>
      <c r="D1971" s="11">
        <f>SUM(D1956:D1970)</f>
        <v>32444847.260000002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21"/>
      <c r="D1987" s="21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21"/>
      <c r="D2004" s="21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>
        <v>11370066.66</v>
      </c>
      <c r="D2007" s="8">
        <v>13778997.130000001</v>
      </c>
    </row>
    <row r="2008" spans="1:4" x14ac:dyDescent="0.25">
      <c r="A2008" s="6">
        <v>540602</v>
      </c>
      <c r="B2008" s="7" t="s">
        <v>95</v>
      </c>
      <c r="C2008" s="8">
        <v>270217.12</v>
      </c>
      <c r="D2008" s="8">
        <v>46901.85</v>
      </c>
    </row>
    <row r="2009" spans="1:4" x14ac:dyDescent="0.25">
      <c r="A2009" s="6">
        <v>540603</v>
      </c>
      <c r="B2009" s="7" t="s">
        <v>96</v>
      </c>
      <c r="C2009" s="8">
        <v>-5240</v>
      </c>
      <c r="D2009" s="8">
        <v>46444.92</v>
      </c>
    </row>
    <row r="2010" spans="1:4" x14ac:dyDescent="0.25">
      <c r="A2010" s="6">
        <v>540604</v>
      </c>
      <c r="B2010" s="7" t="s">
        <v>97</v>
      </c>
      <c r="C2010" s="8">
        <v>25995.5</v>
      </c>
      <c r="D2010" s="8">
        <v>1597.52</v>
      </c>
    </row>
    <row r="2011" spans="1:4" x14ac:dyDescent="0.25">
      <c r="A2011" s="6">
        <v>540605</v>
      </c>
      <c r="B2011" s="7" t="s">
        <v>98</v>
      </c>
      <c r="C2011" s="8">
        <v>40100.44</v>
      </c>
      <c r="D2011" s="8">
        <v>124474.99</v>
      </c>
    </row>
    <row r="2012" spans="1:4" x14ac:dyDescent="0.25">
      <c r="A2012" s="6">
        <v>540606</v>
      </c>
      <c r="B2012" s="7" t="s">
        <v>99</v>
      </c>
      <c r="C2012" s="8"/>
      <c r="D2012" s="8">
        <v>2039.67</v>
      </c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>
        <v>259735.63</v>
      </c>
      <c r="D2014" s="18">
        <v>346330.64</v>
      </c>
    </row>
    <row r="2015" spans="1:4" x14ac:dyDescent="0.25">
      <c r="A2015" s="6">
        <v>540609</v>
      </c>
      <c r="B2015" s="7" t="s">
        <v>102</v>
      </c>
      <c r="C2015" s="8">
        <v>217173.22</v>
      </c>
      <c r="D2015" s="8">
        <v>916961.29</v>
      </c>
    </row>
    <row r="2016" spans="1:4" x14ac:dyDescent="0.25">
      <c r="A2016" s="6">
        <v>540610</v>
      </c>
      <c r="B2016" s="7" t="s">
        <v>103</v>
      </c>
      <c r="C2016" s="8">
        <v>492622.84</v>
      </c>
      <c r="D2016" s="8">
        <v>636214.49</v>
      </c>
    </row>
    <row r="2017" spans="1:4" x14ac:dyDescent="0.25">
      <c r="A2017" s="6">
        <v>540611</v>
      </c>
      <c r="B2017" s="7" t="s">
        <v>104</v>
      </c>
      <c r="C2017" s="8">
        <v>39052.300000000003</v>
      </c>
      <c r="D2017" s="8">
        <v>47916.73</v>
      </c>
    </row>
    <row r="2018" spans="1:4" x14ac:dyDescent="0.25">
      <c r="A2018" s="6">
        <v>540612</v>
      </c>
      <c r="B2018" s="7" t="s">
        <v>105</v>
      </c>
      <c r="C2018" s="8">
        <v>201381.13</v>
      </c>
      <c r="D2018" s="8">
        <v>130651.77</v>
      </c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21"/>
      <c r="D2021" s="21"/>
    </row>
    <row r="2022" spans="1:4" ht="15.75" thickBot="1" x14ac:dyDescent="0.3">
      <c r="A2022" s="9" t="s">
        <v>18</v>
      </c>
      <c r="B2022" s="10"/>
      <c r="C2022" s="11">
        <f>SUM(C2007:C2021)</f>
        <v>12911104.840000002</v>
      </c>
      <c r="D2022" s="11">
        <f>SUM(D2007:D2021)</f>
        <v>16078531.000000002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>
        <v>3654331.7</v>
      </c>
      <c r="D2024" s="8">
        <v>2043153.65</v>
      </c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>
        <v>54045.27</v>
      </c>
      <c r="D2026" s="8"/>
    </row>
    <row r="2027" spans="1:4" x14ac:dyDescent="0.25">
      <c r="A2027" s="6">
        <v>540704</v>
      </c>
      <c r="B2027" s="7" t="s">
        <v>97</v>
      </c>
      <c r="C2027" s="8">
        <v>4717.1099999999997</v>
      </c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>
        <v>22772.07</v>
      </c>
      <c r="D2031" s="18">
        <v>67477.37</v>
      </c>
    </row>
    <row r="2032" spans="1:4" x14ac:dyDescent="0.25">
      <c r="A2032" s="6">
        <v>540709</v>
      </c>
      <c r="B2032" s="7" t="s">
        <v>102</v>
      </c>
      <c r="C2032" s="8">
        <v>684397.24</v>
      </c>
      <c r="D2032" s="8">
        <v>32032.26</v>
      </c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>
        <v>81481.899999999994</v>
      </c>
      <c r="D2035" s="8">
        <v>160951.67999999999</v>
      </c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21"/>
      <c r="D2038" s="21"/>
    </row>
    <row r="2039" spans="1:4" ht="15.75" thickBot="1" x14ac:dyDescent="0.3">
      <c r="A2039" s="9" t="s">
        <v>18</v>
      </c>
      <c r="B2039" s="10"/>
      <c r="C2039" s="11">
        <f>SUM(C2024:C2038)</f>
        <v>4501745.29</v>
      </c>
      <c r="D2039" s="11">
        <f>SUM(D2024:D2038)</f>
        <v>2303614.96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21"/>
      <c r="D2055" s="21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>
        <v>43335919.600000001</v>
      </c>
      <c r="D2058" s="8">
        <v>32647704.469999999</v>
      </c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>
        <v>781001.09</v>
      </c>
      <c r="D2060" s="8"/>
    </row>
    <row r="2061" spans="1:4" x14ac:dyDescent="0.25">
      <c r="A2061" s="6">
        <v>540904</v>
      </c>
      <c r="B2061" s="7" t="s">
        <v>97</v>
      </c>
      <c r="C2061" s="8">
        <v>61103.6</v>
      </c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>
        <v>294975.01</v>
      </c>
      <c r="D2065" s="8">
        <v>1060220.1299999999</v>
      </c>
    </row>
    <row r="2066" spans="1:4" x14ac:dyDescent="0.25">
      <c r="A2066" s="6">
        <v>540909</v>
      </c>
      <c r="B2066" s="7" t="s">
        <v>102</v>
      </c>
      <c r="C2066" s="8">
        <v>7439705.8899999997</v>
      </c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>
        <v>1017772.06</v>
      </c>
      <c r="D2069" s="8">
        <v>1913252.65</v>
      </c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21"/>
      <c r="D2072" s="21"/>
    </row>
    <row r="2073" spans="1:4" ht="15.75" thickBot="1" x14ac:dyDescent="0.3">
      <c r="A2073" s="9" t="s">
        <v>18</v>
      </c>
      <c r="B2073" s="10"/>
      <c r="C2073" s="11">
        <f>SUM(C2058:C2072)</f>
        <v>52930477.250000007</v>
      </c>
      <c r="D2073" s="11">
        <f>SUM(D2058:D2072)</f>
        <v>35621177.25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21"/>
      <c r="D2089" s="21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21"/>
      <c r="D2106" s="21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21"/>
      <c r="D2123" s="21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>
        <v>51108210.020000003</v>
      </c>
      <c r="D2127" s="8">
        <v>44354638.189999998</v>
      </c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21"/>
      <c r="D2140" s="21"/>
    </row>
    <row r="2141" spans="1:4" ht="15.75" thickBot="1" x14ac:dyDescent="0.3">
      <c r="A2141" s="9" t="s">
        <v>18</v>
      </c>
      <c r="B2141" s="10"/>
      <c r="C2141" s="11">
        <f>SUM(C2126:C2140)</f>
        <v>51108210.020000003</v>
      </c>
      <c r="D2141" s="11">
        <f>SUM(D2126:D2140)</f>
        <v>44354638.189999998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>
        <v>41699705.369999997</v>
      </c>
      <c r="D2143" s="8">
        <v>32006317.84</v>
      </c>
    </row>
    <row r="2144" spans="1:4" x14ac:dyDescent="0.25">
      <c r="A2144" s="6">
        <v>541402</v>
      </c>
      <c r="B2144" s="7" t="s">
        <v>95</v>
      </c>
      <c r="C2144" s="8">
        <v>51280404.049999997</v>
      </c>
      <c r="D2144" s="8">
        <v>31003046.859999999</v>
      </c>
    </row>
    <row r="2145" spans="1:4" x14ac:dyDescent="0.25">
      <c r="A2145" s="6">
        <v>541403</v>
      </c>
      <c r="B2145" s="7" t="s">
        <v>96</v>
      </c>
      <c r="C2145" s="8">
        <v>312403.40000000002</v>
      </c>
      <c r="D2145" s="8">
        <v>-41920</v>
      </c>
    </row>
    <row r="2146" spans="1:4" x14ac:dyDescent="0.25">
      <c r="A2146" s="6">
        <v>541404</v>
      </c>
      <c r="B2146" s="7" t="s">
        <v>97</v>
      </c>
      <c r="C2146" s="8">
        <v>28911.56</v>
      </c>
      <c r="D2146" s="8">
        <v>118161.42</v>
      </c>
    </row>
    <row r="2147" spans="1:4" x14ac:dyDescent="0.25">
      <c r="A2147" s="6">
        <v>541405</v>
      </c>
      <c r="B2147" s="7" t="s">
        <v>98</v>
      </c>
      <c r="C2147" s="8">
        <v>68199.72</v>
      </c>
      <c r="D2147" s="8">
        <v>160531.64000000001</v>
      </c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>
        <v>665265.71</v>
      </c>
      <c r="D2150" s="8">
        <v>1242551</v>
      </c>
    </row>
    <row r="2151" spans="1:4" x14ac:dyDescent="0.25">
      <c r="A2151" s="6">
        <v>541409</v>
      </c>
      <c r="B2151" s="7" t="s">
        <v>102</v>
      </c>
      <c r="C2151" s="8">
        <v>7769868.2800000003</v>
      </c>
      <c r="D2151" s="8">
        <v>1352282.04</v>
      </c>
    </row>
    <row r="2152" spans="1:4" x14ac:dyDescent="0.25">
      <c r="A2152" s="6">
        <v>541410</v>
      </c>
      <c r="B2152" s="7" t="s">
        <v>103</v>
      </c>
      <c r="C2152" s="8">
        <v>327576.87</v>
      </c>
      <c r="D2152" s="8">
        <v>2538066.2000000002</v>
      </c>
    </row>
    <row r="2153" spans="1:4" x14ac:dyDescent="0.25">
      <c r="A2153" s="6">
        <v>541411</v>
      </c>
      <c r="B2153" s="7" t="s">
        <v>104</v>
      </c>
      <c r="C2153" s="8">
        <v>67499.12</v>
      </c>
      <c r="D2153" s="8">
        <v>130922.86</v>
      </c>
    </row>
    <row r="2154" spans="1:4" x14ac:dyDescent="0.25">
      <c r="A2154" s="6">
        <v>541412</v>
      </c>
      <c r="B2154" s="7" t="s">
        <v>105</v>
      </c>
      <c r="C2154" s="8">
        <v>696852.81</v>
      </c>
      <c r="D2154" s="8">
        <v>998536.95</v>
      </c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21"/>
      <c r="D2157" s="21"/>
    </row>
    <row r="2158" spans="1:4" ht="15.75" thickBot="1" x14ac:dyDescent="0.3">
      <c r="A2158" s="9" t="s">
        <v>18</v>
      </c>
      <c r="B2158" s="10"/>
      <c r="C2158" s="11">
        <f>SUM(C2143:C2157)</f>
        <v>102916686.89</v>
      </c>
      <c r="D2158" s="11">
        <f>SUM(D2143:D2157)</f>
        <v>69508496.810000002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>
        <v>13059081.789999999</v>
      </c>
      <c r="D2160" s="8">
        <v>5156883.5199999996</v>
      </c>
    </row>
    <row r="2161" spans="1:4" x14ac:dyDescent="0.25">
      <c r="A2161" s="6">
        <v>541502</v>
      </c>
      <c r="B2161" s="7" t="s">
        <v>95</v>
      </c>
      <c r="C2161" s="8">
        <v>17741855.27</v>
      </c>
      <c r="D2161" s="8">
        <v>15323931.08</v>
      </c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>
        <v>424088.05</v>
      </c>
      <c r="D2167" s="8">
        <v>35249.480000000003</v>
      </c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>
        <v>765301.04</v>
      </c>
      <c r="D2171" s="8">
        <v>548590.46</v>
      </c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21"/>
      <c r="D2174" s="21"/>
    </row>
    <row r="2175" spans="1:4" ht="15.75" thickBot="1" x14ac:dyDescent="0.3">
      <c r="A2175" s="9" t="s">
        <v>18</v>
      </c>
      <c r="B2175" s="10"/>
      <c r="C2175" s="11">
        <f>SUM(C2160:C2174)</f>
        <v>31990326.149999999</v>
      </c>
      <c r="D2175" s="11">
        <f>SUM(D2160:D2174)</f>
        <v>21064654.540000003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>
        <v>28097017.649999999</v>
      </c>
      <c r="D2177" s="8">
        <v>32714670.75</v>
      </c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>
        <v>45832.97</v>
      </c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>
        <v>5734561.3099999996</v>
      </c>
      <c r="D2184" s="8">
        <v>4746333.1100000003</v>
      </c>
    </row>
    <row r="2185" spans="1:4" x14ac:dyDescent="0.25">
      <c r="A2185" s="6">
        <v>541609</v>
      </c>
      <c r="B2185" s="7" t="s">
        <v>102</v>
      </c>
      <c r="C2185" s="8">
        <v>362985.93</v>
      </c>
      <c r="D2185" s="8">
        <v>590837.12</v>
      </c>
    </row>
    <row r="2186" spans="1:4" x14ac:dyDescent="0.25">
      <c r="A2186" s="6">
        <v>541610</v>
      </c>
      <c r="B2186" s="7" t="s">
        <v>103</v>
      </c>
      <c r="C2186" s="8">
        <v>246.48</v>
      </c>
      <c r="D2186" s="8"/>
    </row>
    <row r="2187" spans="1:4" x14ac:dyDescent="0.25">
      <c r="A2187" s="6">
        <v>541611</v>
      </c>
      <c r="B2187" s="7" t="s">
        <v>104</v>
      </c>
      <c r="C2187" s="8">
        <v>156892.39000000001</v>
      </c>
      <c r="D2187" s="8">
        <v>76576</v>
      </c>
    </row>
    <row r="2188" spans="1:4" x14ac:dyDescent="0.25">
      <c r="A2188" s="6">
        <v>541612</v>
      </c>
      <c r="B2188" s="7" t="s">
        <v>105</v>
      </c>
      <c r="C2188" s="8">
        <v>1258591.19</v>
      </c>
      <c r="D2188" s="8">
        <v>2750000</v>
      </c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21"/>
      <c r="D2191" s="21"/>
    </row>
    <row r="2192" spans="1:4" ht="15.75" thickBot="1" x14ac:dyDescent="0.3">
      <c r="A2192" s="9" t="s">
        <v>18</v>
      </c>
      <c r="B2192" s="10"/>
      <c r="C2192" s="11">
        <f>SUM(C2177:C2191)</f>
        <v>35656127.919999994</v>
      </c>
      <c r="D2192" s="11">
        <f>SUM(D2177:D2191)</f>
        <v>40878416.979999997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>
        <v>12893050.369999999</v>
      </c>
      <c r="D2194" s="8">
        <v>14734936.58</v>
      </c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>
        <v>1732912.96</v>
      </c>
      <c r="D2201" s="8">
        <v>1736867.96</v>
      </c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>
        <v>2062500</v>
      </c>
      <c r="D2205" s="8">
        <v>2062500</v>
      </c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21"/>
      <c r="D2208" s="21"/>
    </row>
    <row r="2209" spans="1:4" ht="15.75" thickBot="1" x14ac:dyDescent="0.3">
      <c r="A2209" s="9" t="s">
        <v>18</v>
      </c>
      <c r="B2209" s="10"/>
      <c r="C2209" s="11">
        <f>SUM(C2194:C2208)</f>
        <v>16688463.329999998</v>
      </c>
      <c r="D2209" s="11">
        <f>SUM(D2194:D2208)</f>
        <v>18534304.539999999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21"/>
      <c r="D2225" s="21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>
        <v>18621498.420000002</v>
      </c>
      <c r="D2228" s="8">
        <v>11837590.470000001</v>
      </c>
    </row>
    <row r="2229" spans="1:4" x14ac:dyDescent="0.25">
      <c r="A2229" s="6">
        <v>541902</v>
      </c>
      <c r="B2229" s="7" t="s">
        <v>351</v>
      </c>
      <c r="C2229" s="8">
        <v>1028519.87</v>
      </c>
      <c r="D2229" s="8">
        <v>1650</v>
      </c>
    </row>
    <row r="2230" spans="1:4" x14ac:dyDescent="0.25">
      <c r="A2230" s="6">
        <v>541903</v>
      </c>
      <c r="B2230" s="7" t="s">
        <v>352</v>
      </c>
      <c r="C2230" s="8">
        <v>137195.41</v>
      </c>
      <c r="D2230" s="8">
        <v>131511.78</v>
      </c>
    </row>
    <row r="2231" spans="1:4" x14ac:dyDescent="0.25">
      <c r="A2231" s="6">
        <v>541904</v>
      </c>
      <c r="B2231" s="7" t="s">
        <v>353</v>
      </c>
      <c r="C2231" s="8">
        <v>1600447</v>
      </c>
      <c r="D2231" s="8">
        <v>3398463.25</v>
      </c>
    </row>
    <row r="2232" spans="1:4" x14ac:dyDescent="0.25">
      <c r="A2232" s="6">
        <v>541905</v>
      </c>
      <c r="B2232" s="7" t="s">
        <v>354</v>
      </c>
      <c r="C2232" s="8">
        <v>1842412.27</v>
      </c>
      <c r="D2232" s="8">
        <v>987989.25</v>
      </c>
    </row>
    <row r="2233" spans="1:4" x14ac:dyDescent="0.25">
      <c r="A2233" s="6">
        <v>541906</v>
      </c>
      <c r="B2233" s="7" t="s">
        <v>355</v>
      </c>
      <c r="C2233" s="8">
        <v>510909.56</v>
      </c>
      <c r="D2233" s="8">
        <v>173305.09</v>
      </c>
    </row>
    <row r="2234" spans="1:4" x14ac:dyDescent="0.25">
      <c r="A2234" s="6">
        <v>541907</v>
      </c>
      <c r="B2234" s="7" t="s">
        <v>356</v>
      </c>
      <c r="C2234" s="8">
        <v>1702056.23</v>
      </c>
      <c r="D2234" s="8">
        <v>3852287.15</v>
      </c>
    </row>
    <row r="2235" spans="1:4" x14ac:dyDescent="0.25">
      <c r="A2235" s="6">
        <v>541908</v>
      </c>
      <c r="B2235" s="7" t="s">
        <v>357</v>
      </c>
      <c r="C2235" s="8">
        <v>62177.5</v>
      </c>
      <c r="D2235" s="8">
        <v>588551.25</v>
      </c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>
        <v>414471.5</v>
      </c>
      <c r="D2239" s="8">
        <v>375354.8</v>
      </c>
    </row>
    <row r="2240" spans="1:4" x14ac:dyDescent="0.25">
      <c r="A2240" s="6">
        <v>541913</v>
      </c>
      <c r="B2240" s="7" t="s">
        <v>364</v>
      </c>
      <c r="C2240" s="8">
        <v>507978.92</v>
      </c>
      <c r="D2240" s="8">
        <v>523148.82</v>
      </c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>
        <v>1178555.2</v>
      </c>
      <c r="D2242" s="8">
        <v>1101621.44</v>
      </c>
    </row>
    <row r="2243" spans="1:4" x14ac:dyDescent="0.25">
      <c r="A2243" s="6">
        <v>541916</v>
      </c>
      <c r="B2243" s="7" t="s">
        <v>368</v>
      </c>
      <c r="C2243" s="8">
        <v>22467.200000000001</v>
      </c>
      <c r="D2243" s="8"/>
    </row>
    <row r="2244" spans="1:4" x14ac:dyDescent="0.25">
      <c r="A2244" s="6">
        <v>541917</v>
      </c>
      <c r="B2244" s="7" t="s">
        <v>369</v>
      </c>
      <c r="C2244" s="8"/>
      <c r="D2244" s="8">
        <v>150000</v>
      </c>
    </row>
    <row r="2245" spans="1:4" x14ac:dyDescent="0.25">
      <c r="A2245" s="6">
        <v>541918</v>
      </c>
      <c r="B2245" s="7" t="s">
        <v>370</v>
      </c>
      <c r="C2245" s="8">
        <v>1125637.02</v>
      </c>
      <c r="D2245" s="8">
        <v>416450</v>
      </c>
    </row>
    <row r="2246" spans="1:4" x14ac:dyDescent="0.25">
      <c r="A2246" s="6">
        <v>541919</v>
      </c>
      <c r="B2246" s="7" t="s">
        <v>371</v>
      </c>
      <c r="C2246" s="8">
        <v>16032383.300000001</v>
      </c>
      <c r="D2246" s="8">
        <v>10819926.380000001</v>
      </c>
    </row>
    <row r="2247" spans="1:4" x14ac:dyDescent="0.25">
      <c r="A2247" s="6">
        <v>541920</v>
      </c>
      <c r="B2247" s="7" t="s">
        <v>372</v>
      </c>
      <c r="C2247" s="8">
        <v>419296.33</v>
      </c>
      <c r="D2247" s="8">
        <v>302267.27</v>
      </c>
    </row>
    <row r="2248" spans="1:4" x14ac:dyDescent="0.25">
      <c r="A2248" s="6">
        <v>541921</v>
      </c>
      <c r="B2248" s="7" t="s">
        <v>373</v>
      </c>
      <c r="C2248" s="8">
        <v>94142.25</v>
      </c>
      <c r="D2248" s="8">
        <v>90604</v>
      </c>
    </row>
    <row r="2249" spans="1:4" x14ac:dyDescent="0.25">
      <c r="A2249" s="6">
        <v>541922</v>
      </c>
      <c r="B2249" s="7" t="s">
        <v>374</v>
      </c>
      <c r="C2249" s="8">
        <v>1228953.23</v>
      </c>
      <c r="D2249" s="8">
        <v>735320.65</v>
      </c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>
        <v>3043511.73</v>
      </c>
      <c r="D2251" s="8">
        <v>2707917.24</v>
      </c>
    </row>
    <row r="2252" spans="1:4" x14ac:dyDescent="0.25">
      <c r="A2252" s="6">
        <v>541925</v>
      </c>
      <c r="B2252" s="7" t="s">
        <v>379</v>
      </c>
      <c r="C2252" s="8">
        <v>529071.63</v>
      </c>
      <c r="D2252" s="8">
        <v>265098.06</v>
      </c>
    </row>
    <row r="2253" spans="1:4" x14ac:dyDescent="0.25">
      <c r="A2253" s="6">
        <v>541926</v>
      </c>
      <c r="B2253" s="7" t="s">
        <v>380</v>
      </c>
      <c r="C2253" s="8">
        <v>377799.35</v>
      </c>
      <c r="D2253" s="8">
        <v>303000</v>
      </c>
    </row>
    <row r="2254" spans="1:4" x14ac:dyDescent="0.25">
      <c r="A2254" s="6">
        <v>541927</v>
      </c>
      <c r="B2254" s="7" t="s">
        <v>381</v>
      </c>
      <c r="C2254" s="8">
        <v>96504</v>
      </c>
      <c r="D2254" s="8">
        <v>9265</v>
      </c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>
        <v>1242710.69</v>
      </c>
      <c r="D2258" s="8">
        <v>596265.48</v>
      </c>
    </row>
    <row r="2259" spans="1:4" x14ac:dyDescent="0.25">
      <c r="A2259" s="6">
        <v>541932</v>
      </c>
      <c r="B2259" s="7" t="s">
        <v>358</v>
      </c>
      <c r="C2259" s="8">
        <v>149854.04</v>
      </c>
      <c r="D2259" s="8">
        <v>112312.08</v>
      </c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>
        <v>195192</v>
      </c>
      <c r="D2263" s="18">
        <v>127849</v>
      </c>
    </row>
    <row r="2264" spans="1:4" x14ac:dyDescent="0.25">
      <c r="A2264" s="16">
        <v>541937</v>
      </c>
      <c r="B2264" s="17" t="s">
        <v>169</v>
      </c>
      <c r="C2264" s="18">
        <v>933993.58</v>
      </c>
      <c r="D2264" s="18">
        <v>776938.23</v>
      </c>
    </row>
    <row r="2265" spans="1:4" x14ac:dyDescent="0.25">
      <c r="A2265" s="16">
        <v>541938</v>
      </c>
      <c r="B2265" s="17" t="s">
        <v>170</v>
      </c>
      <c r="C2265" s="18">
        <v>54196.44</v>
      </c>
      <c r="D2265" s="18">
        <v>97326.51</v>
      </c>
    </row>
    <row r="2266" spans="1:4" x14ac:dyDescent="0.25">
      <c r="A2266" s="16">
        <v>541939</v>
      </c>
      <c r="B2266" s="17" t="s">
        <v>171</v>
      </c>
      <c r="C2266" s="18">
        <v>620420.89</v>
      </c>
      <c r="D2266" s="18">
        <v>479272.71</v>
      </c>
    </row>
    <row r="2267" spans="1:4" x14ac:dyDescent="0.25">
      <c r="A2267" s="16">
        <v>541940</v>
      </c>
      <c r="B2267" s="17" t="s">
        <v>390</v>
      </c>
      <c r="C2267" s="18">
        <v>487628.99</v>
      </c>
      <c r="D2267" s="18">
        <v>333354.28000000003</v>
      </c>
    </row>
    <row r="2268" spans="1:4" ht="15.75" thickBot="1" x14ac:dyDescent="0.3">
      <c r="A2268" s="16">
        <v>541960</v>
      </c>
      <c r="B2268" s="17" t="s">
        <v>38</v>
      </c>
      <c r="C2268" s="18">
        <v>64309.15</v>
      </c>
      <c r="D2268" s="18"/>
    </row>
    <row r="2269" spans="1:4" ht="15.75" thickBot="1" x14ac:dyDescent="0.3">
      <c r="A2269" s="9" t="s">
        <v>18</v>
      </c>
      <c r="B2269" s="10"/>
      <c r="C2269" s="11">
        <f>SUM(C2228:C2268)</f>
        <v>54324293.699999996</v>
      </c>
      <c r="D2269" s="11">
        <f>SUM(D2228:D2268)</f>
        <v>41294640.189999998</v>
      </c>
    </row>
    <row r="2270" spans="1:4" x14ac:dyDescent="0.25">
      <c r="A2270" s="47">
        <v>5420</v>
      </c>
      <c r="B2270" s="48" t="s">
        <v>281</v>
      </c>
      <c r="C2270" s="34"/>
      <c r="D2270" s="34"/>
    </row>
    <row r="2271" spans="1:4" ht="15.75" thickBot="1" x14ac:dyDescent="0.3">
      <c r="A2271" s="57">
        <v>542001</v>
      </c>
      <c r="B2271" s="59" t="s">
        <v>282</v>
      </c>
      <c r="C2271" s="60">
        <v>385464</v>
      </c>
      <c r="D2271" s="60">
        <v>1657648.95</v>
      </c>
    </row>
    <row r="2272" spans="1:4" ht="15.75" thickBot="1" x14ac:dyDescent="0.3">
      <c r="A2272" s="9" t="s">
        <v>18</v>
      </c>
      <c r="B2272" s="10"/>
      <c r="C2272" s="11">
        <f>SUM(C2271)</f>
        <v>385464</v>
      </c>
      <c r="D2272" s="11">
        <f>SUM(D2271)</f>
        <v>1657648.95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/>
      <c r="D2275" s="8"/>
    </row>
    <row r="2276" spans="1:4" x14ac:dyDescent="0.25">
      <c r="A2276" s="6">
        <v>550102</v>
      </c>
      <c r="B2276" s="7" t="s">
        <v>440</v>
      </c>
      <c r="C2276" s="8">
        <v>390652.6</v>
      </c>
      <c r="D2276" s="8">
        <v>274945.40999999997</v>
      </c>
    </row>
    <row r="2277" spans="1:4" x14ac:dyDescent="0.25">
      <c r="A2277" s="16">
        <v>550103</v>
      </c>
      <c r="B2277" s="17" t="s">
        <v>441</v>
      </c>
      <c r="C2277" s="18"/>
      <c r="D2277" s="18"/>
    </row>
    <row r="2278" spans="1:4" ht="15.75" thickBot="1" x14ac:dyDescent="0.3">
      <c r="A2278" s="16">
        <v>550110</v>
      </c>
      <c r="B2278" s="17" t="s">
        <v>38</v>
      </c>
      <c r="C2278" s="18"/>
      <c r="D2278" s="18"/>
    </row>
    <row r="2279" spans="1:4" ht="15.75" thickBot="1" x14ac:dyDescent="0.3">
      <c r="A2279" s="9" t="s">
        <v>18</v>
      </c>
      <c r="B2279" s="10"/>
      <c r="C2279" s="11">
        <f>SUM(C2275:C2278)</f>
        <v>390652.6</v>
      </c>
      <c r="D2279" s="11">
        <f>SUM(D2275:D2278)</f>
        <v>274945.40999999997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18">
        <v>1317745.6200000001</v>
      </c>
      <c r="D2282" s="18">
        <v>314392.59999999998</v>
      </c>
    </row>
    <row r="2283" spans="1:4" x14ac:dyDescent="0.25">
      <c r="A2283" s="16">
        <v>550203</v>
      </c>
      <c r="B2283" s="17" t="s">
        <v>444</v>
      </c>
      <c r="C2283" s="18"/>
      <c r="D2283" s="18"/>
    </row>
    <row r="2284" spans="1:4" ht="15.75" thickBot="1" x14ac:dyDescent="0.3">
      <c r="A2284" s="16">
        <v>550210</v>
      </c>
      <c r="B2284" s="17" t="s">
        <v>38</v>
      </c>
      <c r="C2284" s="18"/>
      <c r="D2284" s="18"/>
    </row>
    <row r="2285" spans="1:4" ht="15.75" thickBot="1" x14ac:dyDescent="0.3">
      <c r="A2285" s="9" t="s">
        <v>18</v>
      </c>
      <c r="B2285" s="10"/>
      <c r="C2285" s="11">
        <f>SUM(C2281:C2284)</f>
        <v>1317745.6200000001</v>
      </c>
      <c r="D2285" s="11">
        <f>SUM(D2281:D2284)</f>
        <v>314392.59999999998</v>
      </c>
    </row>
    <row r="2286" spans="1:4" x14ac:dyDescent="0.25">
      <c r="A2286" s="61"/>
      <c r="B2286" s="50"/>
      <c r="C2286" s="62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21"/>
      <c r="D2299" s="21"/>
    </row>
    <row r="2300" spans="1:4" ht="15.75" thickBot="1" x14ac:dyDescent="0.3">
      <c r="A2300" s="9" t="s">
        <v>18</v>
      </c>
      <c r="B2300" s="55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21"/>
      <c r="D2311" s="21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21"/>
      <c r="D2323" s="21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21"/>
      <c r="D2340" s="21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21"/>
      <c r="D2357" s="21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21"/>
      <c r="D2374" s="21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63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54"/>
      <c r="B2399" s="33"/>
      <c r="C2399" s="14"/>
      <c r="D2399" s="14"/>
    </row>
    <row r="2400" spans="1:4" x14ac:dyDescent="0.25">
      <c r="A2400" s="64" t="s">
        <v>454</v>
      </c>
      <c r="B2400" s="65"/>
      <c r="C2400" s="66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490549805.18000001</v>
      </c>
      <c r="D2400" s="66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343342908.98000002</v>
      </c>
    </row>
    <row r="2401" spans="1:4" x14ac:dyDescent="0.25">
      <c r="A2401" s="67"/>
      <c r="B2401" s="7"/>
      <c r="C2401" s="68"/>
      <c r="D2401" s="68"/>
    </row>
    <row r="2402" spans="1:4" x14ac:dyDescent="0.25">
      <c r="A2402" s="64" t="s">
        <v>455</v>
      </c>
      <c r="B2402" s="65"/>
      <c r="C2402" s="66">
        <f>C1115-C2400</f>
        <v>13422066.379999995</v>
      </c>
      <c r="D2402" s="66">
        <f>D1115-D2400</f>
        <v>35207088.929999948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2BCD81-CD44-4613-B695-20D5F607D56B}">
  <dimension ref="A1:D2402"/>
  <sheetViews>
    <sheetView workbookViewId="0">
      <selection activeCell="E17" sqref="E17"/>
    </sheetView>
  </sheetViews>
  <sheetFormatPr baseColWidth="10" defaultRowHeight="15" x14ac:dyDescent="0.25"/>
  <cols>
    <col min="1" max="1" width="7.140625" style="69" customWidth="1"/>
    <col min="2" max="2" width="75.85546875" style="70" customWidth="1"/>
    <col min="3" max="4" width="16.140625" style="71" customWidth="1"/>
  </cols>
  <sheetData>
    <row r="1" spans="1:4" x14ac:dyDescent="0.25">
      <c r="A1" s="1" t="s">
        <v>0</v>
      </c>
      <c r="B1" s="1" t="s">
        <v>1</v>
      </c>
      <c r="C1" s="72">
        <v>2021</v>
      </c>
      <c r="D1" s="72">
        <v>2020</v>
      </c>
    </row>
    <row r="2" spans="1:4" x14ac:dyDescent="0.25">
      <c r="A2" s="3">
        <v>1</v>
      </c>
      <c r="B2" s="4" t="s">
        <v>2</v>
      </c>
      <c r="C2" s="73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/>
      <c r="D6" s="8"/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>
        <v>27675359</v>
      </c>
      <c r="D8" s="8">
        <v>27675359</v>
      </c>
    </row>
    <row r="9" spans="1:4" x14ac:dyDescent="0.25">
      <c r="A9" s="6">
        <v>1105</v>
      </c>
      <c r="B9" s="7" t="s">
        <v>9</v>
      </c>
      <c r="C9" s="8">
        <v>-11948245</v>
      </c>
      <c r="D9" s="8">
        <v>-11948245</v>
      </c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333281189</v>
      </c>
      <c r="D11" s="8">
        <v>268239977</v>
      </c>
    </row>
    <row r="12" spans="1:4" x14ac:dyDescent="0.25">
      <c r="A12" s="6">
        <v>1108</v>
      </c>
      <c r="B12" s="7" t="s">
        <v>12</v>
      </c>
      <c r="C12" s="8">
        <v>43838559</v>
      </c>
      <c r="D12" s="8">
        <v>43838559</v>
      </c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/>
      <c r="D14" s="8"/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/>
      <c r="D16" s="8"/>
    </row>
    <row r="17" spans="1:4" ht="15.75" thickBot="1" x14ac:dyDescent="0.3">
      <c r="A17" s="6">
        <v>1111</v>
      </c>
      <c r="B17" s="7" t="s">
        <v>17</v>
      </c>
      <c r="C17" s="8"/>
      <c r="D17" s="8"/>
    </row>
    <row r="18" spans="1:4" ht="15.75" thickBot="1" x14ac:dyDescent="0.3">
      <c r="A18" s="9" t="s">
        <v>18</v>
      </c>
      <c r="B18" s="10"/>
      <c r="C18" s="11">
        <f>SUM(C4:C17)</f>
        <v>392846862</v>
      </c>
      <c r="D18" s="11">
        <f>SUM(D4:D17)</f>
        <v>327805650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8"/>
      <c r="D20" s="8"/>
    </row>
    <row r="21" spans="1:4" x14ac:dyDescent="0.25">
      <c r="A21" s="6">
        <v>1202</v>
      </c>
      <c r="B21" s="7" t="s">
        <v>21</v>
      </c>
      <c r="C21" s="8">
        <v>4000</v>
      </c>
      <c r="D21" s="8">
        <v>4000</v>
      </c>
    </row>
    <row r="22" spans="1:4" x14ac:dyDescent="0.25">
      <c r="A22" s="6">
        <v>1203</v>
      </c>
      <c r="B22" s="7" t="s">
        <v>22</v>
      </c>
      <c r="C22" s="8">
        <v>1726787</v>
      </c>
      <c r="D22" s="8">
        <v>3990397</v>
      </c>
    </row>
    <row r="23" spans="1:4" x14ac:dyDescent="0.25">
      <c r="A23" s="6">
        <v>1204</v>
      </c>
      <c r="B23" s="7" t="s">
        <v>23</v>
      </c>
      <c r="C23" s="8">
        <v>8536771</v>
      </c>
      <c r="D23" s="8">
        <v>3749773</v>
      </c>
    </row>
    <row r="24" spans="1:4" ht="15.75" thickBot="1" x14ac:dyDescent="0.3">
      <c r="A24" s="16">
        <v>1205</v>
      </c>
      <c r="B24" s="17" t="s">
        <v>24</v>
      </c>
      <c r="C24" s="18"/>
      <c r="D24" s="18"/>
    </row>
    <row r="25" spans="1:4" ht="15.75" thickBot="1" x14ac:dyDescent="0.3">
      <c r="A25" s="9" t="s">
        <v>18</v>
      </c>
      <c r="B25" s="10"/>
      <c r="C25" s="11">
        <f>SUM(C20:C24)</f>
        <v>10267558</v>
      </c>
      <c r="D25" s="11">
        <f>SUM(D20:D24)</f>
        <v>7744170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/>
      <c r="D27" s="8"/>
    </row>
    <row r="28" spans="1:4" x14ac:dyDescent="0.25">
      <c r="A28" s="6">
        <v>1302</v>
      </c>
      <c r="B28" s="7" t="s">
        <v>27</v>
      </c>
      <c r="C28" s="8"/>
      <c r="D28" s="8"/>
    </row>
    <row r="29" spans="1:4" x14ac:dyDescent="0.25">
      <c r="A29" s="6">
        <v>1303</v>
      </c>
      <c r="B29" s="7" t="s">
        <v>28</v>
      </c>
      <c r="C29" s="8"/>
      <c r="D29" s="8"/>
    </row>
    <row r="30" spans="1:4" x14ac:dyDescent="0.25">
      <c r="A30" s="6">
        <v>1304</v>
      </c>
      <c r="B30" s="7" t="s">
        <v>29</v>
      </c>
      <c r="C30" s="8"/>
      <c r="D30" s="8"/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/>
      <c r="D32" s="8">
        <v>3370</v>
      </c>
    </row>
    <row r="33" spans="1:4" x14ac:dyDescent="0.25">
      <c r="A33" s="6">
        <v>1307</v>
      </c>
      <c r="B33" s="7" t="s">
        <v>32</v>
      </c>
      <c r="C33" s="8">
        <v>4717932</v>
      </c>
      <c r="D33" s="8">
        <v>4739429</v>
      </c>
    </row>
    <row r="34" spans="1:4" x14ac:dyDescent="0.25">
      <c r="A34" s="6">
        <v>1308</v>
      </c>
      <c r="B34" s="7" t="s">
        <v>33</v>
      </c>
      <c r="C34" s="8"/>
      <c r="D34" s="8"/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/>
      <c r="D37" s="8"/>
    </row>
    <row r="38" spans="1:4" x14ac:dyDescent="0.25">
      <c r="A38" s="16">
        <v>1312</v>
      </c>
      <c r="B38" s="17" t="s">
        <v>37</v>
      </c>
      <c r="C38" s="18">
        <v>636750</v>
      </c>
      <c r="D38" s="18">
        <v>1192667</v>
      </c>
    </row>
    <row r="39" spans="1:4" ht="15.75" thickBot="1" x14ac:dyDescent="0.3">
      <c r="A39" s="16">
        <v>1320</v>
      </c>
      <c r="B39" s="17" t="s">
        <v>38</v>
      </c>
      <c r="C39" s="18"/>
      <c r="D39" s="18"/>
    </row>
    <row r="40" spans="1:4" ht="15.75" thickBot="1" x14ac:dyDescent="0.3">
      <c r="A40" s="9" t="s">
        <v>18</v>
      </c>
      <c r="B40" s="10"/>
      <c r="C40" s="11">
        <f>SUM(C27:C39)</f>
        <v>5354682</v>
      </c>
      <c r="D40" s="11">
        <f>SUM(D27:D39)</f>
        <v>5935466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>
        <v>148607886</v>
      </c>
      <c r="D42" s="8">
        <v>111430623</v>
      </c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>
        <v>39068822</v>
      </c>
      <c r="D45" s="8">
        <v>44628112</v>
      </c>
    </row>
    <row r="46" spans="1:4" x14ac:dyDescent="0.25">
      <c r="A46" s="6">
        <v>1405</v>
      </c>
      <c r="B46" s="7" t="s">
        <v>44</v>
      </c>
      <c r="C46" s="8"/>
      <c r="D46" s="8"/>
    </row>
    <row r="47" spans="1:4" x14ac:dyDescent="0.25">
      <c r="A47" s="6">
        <v>1406</v>
      </c>
      <c r="B47" s="7" t="s">
        <v>45</v>
      </c>
      <c r="C47" s="8"/>
      <c r="D47" s="8"/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8"/>
    </row>
    <row r="51" spans="1:4" ht="15.75" thickBot="1" x14ac:dyDescent="0.3">
      <c r="A51" s="9" t="s">
        <v>18</v>
      </c>
      <c r="B51" s="10"/>
      <c r="C51" s="11">
        <f>SUM(C42:C50)</f>
        <v>187676708</v>
      </c>
      <c r="D51" s="11">
        <f>SUM(D42:D50)</f>
        <v>156058735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/>
      <c r="D53" s="8"/>
    </row>
    <row r="54" spans="1:4" x14ac:dyDescent="0.25">
      <c r="A54" s="6">
        <v>1502</v>
      </c>
      <c r="B54" s="7" t="s">
        <v>51</v>
      </c>
      <c r="C54" s="8"/>
      <c r="D54" s="8"/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/>
      <c r="D57" s="8"/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/>
      <c r="D59" s="8"/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16">
        <v>1510</v>
      </c>
      <c r="B61" s="17" t="s">
        <v>38</v>
      </c>
      <c r="C61" s="8"/>
      <c r="D61" s="8"/>
    </row>
    <row r="62" spans="1:4" x14ac:dyDescent="0.25">
      <c r="A62" s="38" t="s">
        <v>18</v>
      </c>
      <c r="B62" s="39"/>
      <c r="C62" s="40">
        <f>SUM(C53:C61)</f>
        <v>0</v>
      </c>
      <c r="D62" s="40">
        <f>SUM(D53:D61)</f>
        <v>0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1698685</v>
      </c>
      <c r="D64" s="8">
        <v>1698685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>
        <v>2600000</v>
      </c>
      <c r="D66" s="8">
        <v>2600000</v>
      </c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/>
      <c r="D68" s="8"/>
    </row>
    <row r="69" spans="1:4" ht="15.75" thickBot="1" x14ac:dyDescent="0.3">
      <c r="A69" s="9" t="s">
        <v>18</v>
      </c>
      <c r="B69" s="10"/>
      <c r="C69" s="11">
        <f>SUM(C64:C68)</f>
        <v>4298685</v>
      </c>
      <c r="D69" s="11">
        <f>SUM(D64:D68)</f>
        <v>4298685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>
        <v>27300595</v>
      </c>
      <c r="D71" s="8">
        <v>27300595</v>
      </c>
    </row>
    <row r="72" spans="1:4" x14ac:dyDescent="0.25">
      <c r="A72" s="6">
        <v>1702</v>
      </c>
      <c r="B72" s="7" t="s">
        <v>66</v>
      </c>
      <c r="C72" s="8">
        <v>-13933949</v>
      </c>
      <c r="D72" s="8">
        <v>-13933949</v>
      </c>
    </row>
    <row r="73" spans="1:4" x14ac:dyDescent="0.25">
      <c r="A73" s="6">
        <v>1703</v>
      </c>
      <c r="B73" s="7" t="s">
        <v>67</v>
      </c>
      <c r="C73" s="8">
        <v>11547143</v>
      </c>
      <c r="D73" s="8">
        <v>4663319</v>
      </c>
    </row>
    <row r="74" spans="1:4" x14ac:dyDescent="0.25">
      <c r="A74" s="6">
        <v>1704</v>
      </c>
      <c r="B74" s="7" t="s">
        <v>68</v>
      </c>
      <c r="C74" s="8">
        <v>-5594757</v>
      </c>
      <c r="D74" s="8">
        <v>-4655359</v>
      </c>
    </row>
    <row r="75" spans="1:4" x14ac:dyDescent="0.25">
      <c r="A75" s="6">
        <v>1705</v>
      </c>
      <c r="B75" s="7" t="s">
        <v>69</v>
      </c>
      <c r="C75" s="8"/>
      <c r="D75" s="8"/>
    </row>
    <row r="76" spans="1:4" ht="15.75" thickBot="1" x14ac:dyDescent="0.3">
      <c r="A76" s="6">
        <v>1706</v>
      </c>
      <c r="B76" s="7" t="s">
        <v>70</v>
      </c>
      <c r="C76" s="8"/>
      <c r="D76" s="8"/>
    </row>
    <row r="77" spans="1:4" ht="15.75" thickBot="1" x14ac:dyDescent="0.3">
      <c r="A77" s="9" t="s">
        <v>18</v>
      </c>
      <c r="B77" s="10"/>
      <c r="C77" s="11">
        <f>SUM(C71:C76)</f>
        <v>19319032</v>
      </c>
      <c r="D77" s="11">
        <f>SUM(D71:D76)</f>
        <v>13374606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18"/>
      <c r="D80" s="1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/>
      <c r="D84" s="8"/>
    </row>
    <row r="85" spans="1:4" x14ac:dyDescent="0.25">
      <c r="A85" s="6">
        <v>1903</v>
      </c>
      <c r="B85" s="7" t="s">
        <v>76</v>
      </c>
      <c r="C85" s="8">
        <v>349773</v>
      </c>
      <c r="D85" s="8">
        <v>349773</v>
      </c>
    </row>
    <row r="86" spans="1:4" x14ac:dyDescent="0.25">
      <c r="A86" s="6">
        <v>1904</v>
      </c>
      <c r="B86" s="7" t="s">
        <v>77</v>
      </c>
      <c r="C86" s="8"/>
      <c r="D86" s="8"/>
    </row>
    <row r="87" spans="1:4" x14ac:dyDescent="0.25">
      <c r="A87" s="6">
        <v>1905</v>
      </c>
      <c r="B87" s="7" t="s">
        <v>78</v>
      </c>
      <c r="C87" s="8"/>
      <c r="D87" s="8"/>
    </row>
    <row r="88" spans="1:4" x14ac:dyDescent="0.25">
      <c r="A88" s="6">
        <v>1906</v>
      </c>
      <c r="B88" s="7" t="s">
        <v>79</v>
      </c>
      <c r="C88" s="8"/>
      <c r="D88" s="8"/>
    </row>
    <row r="89" spans="1:4" x14ac:dyDescent="0.25">
      <c r="A89" s="6">
        <v>1907</v>
      </c>
      <c r="B89" s="7" t="s">
        <v>80</v>
      </c>
      <c r="C89" s="8">
        <v>60380</v>
      </c>
      <c r="D89" s="8">
        <v>60380</v>
      </c>
    </row>
    <row r="90" spans="1:4" x14ac:dyDescent="0.25">
      <c r="A90" s="6">
        <v>1908</v>
      </c>
      <c r="B90" s="7" t="s">
        <v>81</v>
      </c>
      <c r="C90" s="8">
        <v>-60380</v>
      </c>
      <c r="D90" s="8">
        <v>-60380</v>
      </c>
    </row>
    <row r="91" spans="1:4" ht="15.75" thickBot="1" x14ac:dyDescent="0.3">
      <c r="A91" s="6">
        <v>1910</v>
      </c>
      <c r="B91" s="7" t="s">
        <v>38</v>
      </c>
      <c r="C91" s="8"/>
      <c r="D91" s="8">
        <v>32000</v>
      </c>
    </row>
    <row r="92" spans="1:4" ht="15.75" thickBot="1" x14ac:dyDescent="0.3">
      <c r="A92" s="9" t="s">
        <v>82</v>
      </c>
      <c r="B92" s="10"/>
      <c r="C92" s="11">
        <f>SUM(C83:C91)</f>
        <v>349773</v>
      </c>
      <c r="D92" s="11">
        <f>SUM(D83:D91)</f>
        <v>381773</v>
      </c>
    </row>
    <row r="93" spans="1:4" ht="15.75" thickBot="1" x14ac:dyDescent="0.3">
      <c r="A93" s="27"/>
      <c r="B93" s="20"/>
      <c r="C93" s="28"/>
      <c r="D93" s="28"/>
    </row>
    <row r="94" spans="1:4" ht="15.75" thickBot="1" x14ac:dyDescent="0.3">
      <c r="A94" s="29" t="s">
        <v>83</v>
      </c>
      <c r="B94" s="30"/>
      <c r="C94" s="31">
        <f>C18+C25+C40+C51+C62+C69+C77+C81+C92</f>
        <v>620113300</v>
      </c>
      <c r="D94" s="31">
        <f>D18+D25+D40+D51+D62+D69+D77+D81+D92</f>
        <v>515599085</v>
      </c>
    </row>
    <row r="95" spans="1:4" x14ac:dyDescent="0.25">
      <c r="A95" s="32"/>
      <c r="B95" s="33"/>
      <c r="C95" s="34"/>
      <c r="D95" s="34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/>
      <c r="D98" s="8"/>
    </row>
    <row r="99" spans="1:4" x14ac:dyDescent="0.25">
      <c r="A99" s="6">
        <v>2102</v>
      </c>
      <c r="B99" s="7" t="s">
        <v>87</v>
      </c>
      <c r="C99" s="8">
        <v>57846</v>
      </c>
      <c r="D99" s="8">
        <v>71131</v>
      </c>
    </row>
    <row r="100" spans="1:4" x14ac:dyDescent="0.25">
      <c r="A100" s="6">
        <v>2103</v>
      </c>
      <c r="B100" s="7" t="s">
        <v>88</v>
      </c>
      <c r="C100" s="8">
        <v>2500</v>
      </c>
      <c r="D100" s="8">
        <v>1502</v>
      </c>
    </row>
    <row r="101" spans="1:4" x14ac:dyDescent="0.25">
      <c r="A101" s="6">
        <v>2104</v>
      </c>
      <c r="B101" s="7" t="s">
        <v>89</v>
      </c>
      <c r="C101" s="8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/>
      <c r="D103" s="8"/>
    </row>
    <row r="104" spans="1:4" ht="15.75" thickBot="1" x14ac:dyDescent="0.3">
      <c r="A104" s="16">
        <v>2110</v>
      </c>
      <c r="B104" s="17" t="s">
        <v>92</v>
      </c>
      <c r="C104" s="18"/>
      <c r="D104" s="18"/>
    </row>
    <row r="105" spans="1:4" ht="15.75" thickBot="1" x14ac:dyDescent="0.3">
      <c r="A105" s="9" t="s">
        <v>18</v>
      </c>
      <c r="B105" s="10"/>
      <c r="C105" s="11">
        <f>SUM(C98:C104)</f>
        <v>60346</v>
      </c>
      <c r="D105" s="11">
        <f>SUM(D98:D104)</f>
        <v>72633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>
        <v>9620263</v>
      </c>
      <c r="D107" s="8">
        <v>7880723</v>
      </c>
    </row>
    <row r="108" spans="1:4" x14ac:dyDescent="0.25">
      <c r="A108" s="6">
        <v>2202</v>
      </c>
      <c r="B108" s="7" t="s">
        <v>95</v>
      </c>
      <c r="C108" s="8">
        <v>5476994</v>
      </c>
      <c r="D108" s="8">
        <v>4764226</v>
      </c>
    </row>
    <row r="109" spans="1:4" x14ac:dyDescent="0.25">
      <c r="A109" s="6">
        <v>2203</v>
      </c>
      <c r="B109" s="35" t="s">
        <v>96</v>
      </c>
      <c r="C109" s="8">
        <v>199115</v>
      </c>
      <c r="D109" s="8">
        <v>360697</v>
      </c>
    </row>
    <row r="110" spans="1:4" x14ac:dyDescent="0.25">
      <c r="A110" s="6">
        <v>2204</v>
      </c>
      <c r="B110" s="7" t="s">
        <v>97</v>
      </c>
      <c r="C110" s="8">
        <v>4782</v>
      </c>
      <c r="D110" s="8">
        <v>15001</v>
      </c>
    </row>
    <row r="111" spans="1:4" x14ac:dyDescent="0.25">
      <c r="A111" s="6">
        <v>2205</v>
      </c>
      <c r="B111" s="7" t="s">
        <v>98</v>
      </c>
      <c r="C111" s="8">
        <v>2406603</v>
      </c>
      <c r="D111" s="8">
        <v>2333471</v>
      </c>
    </row>
    <row r="112" spans="1:4" x14ac:dyDescent="0.25">
      <c r="A112" s="6">
        <v>2206</v>
      </c>
      <c r="B112" s="7" t="s">
        <v>99</v>
      </c>
      <c r="C112" s="8">
        <v>31605686</v>
      </c>
      <c r="D112" s="8">
        <v>52348500</v>
      </c>
    </row>
    <row r="113" spans="1:4" x14ac:dyDescent="0.25">
      <c r="A113" s="6">
        <v>2207</v>
      </c>
      <c r="B113" s="7" t="s">
        <v>100</v>
      </c>
      <c r="C113" s="8"/>
      <c r="D113" s="8"/>
    </row>
    <row r="114" spans="1:4" x14ac:dyDescent="0.25">
      <c r="A114" s="6">
        <v>2208</v>
      </c>
      <c r="B114" s="7" t="s">
        <v>101</v>
      </c>
      <c r="C114" s="8">
        <v>5212196</v>
      </c>
      <c r="D114" s="8">
        <v>5579402</v>
      </c>
    </row>
    <row r="115" spans="1:4" x14ac:dyDescent="0.25">
      <c r="A115" s="6">
        <v>2209</v>
      </c>
      <c r="B115" s="7" t="s">
        <v>102</v>
      </c>
      <c r="C115" s="8">
        <v>2792868</v>
      </c>
      <c r="D115" s="8">
        <v>2219847</v>
      </c>
    </row>
    <row r="116" spans="1:4" x14ac:dyDescent="0.25">
      <c r="A116" s="6">
        <v>2210</v>
      </c>
      <c r="B116" s="7" t="s">
        <v>103</v>
      </c>
      <c r="C116" s="8">
        <v>85384</v>
      </c>
      <c r="D116" s="8">
        <v>40280</v>
      </c>
    </row>
    <row r="117" spans="1:4" x14ac:dyDescent="0.25">
      <c r="A117" s="6">
        <v>2211</v>
      </c>
      <c r="B117" s="7" t="s">
        <v>104</v>
      </c>
      <c r="C117" s="8">
        <v>-751419</v>
      </c>
      <c r="D117" s="8">
        <v>377577</v>
      </c>
    </row>
    <row r="118" spans="1:4" x14ac:dyDescent="0.25">
      <c r="A118" s="6">
        <v>2212</v>
      </c>
      <c r="B118" s="7" t="s">
        <v>105</v>
      </c>
      <c r="C118" s="8"/>
      <c r="D118" s="8"/>
    </row>
    <row r="119" spans="1:4" x14ac:dyDescent="0.25">
      <c r="A119" s="6">
        <v>2213</v>
      </c>
      <c r="B119" s="7" t="s">
        <v>106</v>
      </c>
      <c r="C119" s="8"/>
      <c r="D119" s="8"/>
    </row>
    <row r="120" spans="1:4" x14ac:dyDescent="0.25">
      <c r="A120" s="6">
        <v>2214</v>
      </c>
      <c r="B120" s="7" t="s">
        <v>107</v>
      </c>
      <c r="C120" s="8"/>
      <c r="D120" s="8"/>
    </row>
    <row r="121" spans="1:4" x14ac:dyDescent="0.25">
      <c r="A121" s="6">
        <v>2215</v>
      </c>
      <c r="B121" s="7" t="s">
        <v>108</v>
      </c>
      <c r="C121" s="8">
        <v>1687994</v>
      </c>
      <c r="D121" s="8">
        <v>218770</v>
      </c>
    </row>
    <row r="122" spans="1:4" ht="15.75" thickBot="1" x14ac:dyDescent="0.3">
      <c r="A122" s="19">
        <v>2216</v>
      </c>
      <c r="B122" s="20" t="s">
        <v>109</v>
      </c>
      <c r="C122" s="21">
        <v>1520567</v>
      </c>
      <c r="D122" s="21">
        <v>1520567</v>
      </c>
    </row>
    <row r="123" spans="1:4" ht="15.75" thickBot="1" x14ac:dyDescent="0.3">
      <c r="A123" s="9" t="s">
        <v>18</v>
      </c>
      <c r="B123" s="10"/>
      <c r="C123" s="11">
        <f>SUM(C107:C122)</f>
        <v>59861033</v>
      </c>
      <c r="D123" s="11">
        <f>SUM(D107:D122)</f>
        <v>77659061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/>
    </row>
    <row r="126" spans="1:4" x14ac:dyDescent="0.25">
      <c r="A126" s="6">
        <v>2302</v>
      </c>
      <c r="B126" s="7" t="s">
        <v>112</v>
      </c>
      <c r="C126" s="8">
        <v>29</v>
      </c>
      <c r="D126" s="8">
        <v>29</v>
      </c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/>
      <c r="D129" s="8"/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/>
      <c r="D136" s="8"/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97958684</v>
      </c>
      <c r="D138" s="8">
        <v>89688442</v>
      </c>
    </row>
    <row r="139" spans="1:4" x14ac:dyDescent="0.25">
      <c r="A139" s="6">
        <v>2314</v>
      </c>
      <c r="B139" s="7" t="s">
        <v>125</v>
      </c>
      <c r="C139" s="8">
        <v>-30327143</v>
      </c>
      <c r="D139" s="8">
        <v>-38009114</v>
      </c>
    </row>
    <row r="140" spans="1:4" ht="15.75" thickBot="1" x14ac:dyDescent="0.3">
      <c r="A140" s="19"/>
      <c r="B140" s="20" t="s">
        <v>126</v>
      </c>
      <c r="C140" s="21"/>
      <c r="D140" s="21"/>
    </row>
    <row r="141" spans="1:4" ht="15.75" thickBot="1" x14ac:dyDescent="0.3">
      <c r="A141" s="9" t="s">
        <v>18</v>
      </c>
      <c r="B141" s="10"/>
      <c r="C141" s="11">
        <f>SUM(C125:C140)</f>
        <v>67631570</v>
      </c>
      <c r="D141" s="11">
        <f>SUM(D125:D140)</f>
        <v>51679357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>
        <v>9043506</v>
      </c>
      <c r="D143" s="8">
        <v>2040971</v>
      </c>
    </row>
    <row r="144" spans="1:4" x14ac:dyDescent="0.25">
      <c r="A144" s="6">
        <v>2402</v>
      </c>
      <c r="B144" s="7" t="s">
        <v>129</v>
      </c>
      <c r="C144" s="8">
        <v>198262038</v>
      </c>
      <c r="D144" s="8">
        <v>128373255</v>
      </c>
    </row>
    <row r="145" spans="1:4" x14ac:dyDescent="0.25">
      <c r="A145" s="6">
        <v>2403</v>
      </c>
      <c r="B145" s="7" t="s">
        <v>130</v>
      </c>
      <c r="C145" s="8">
        <v>22970581</v>
      </c>
      <c r="D145" s="8">
        <v>15689426</v>
      </c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/>
      <c r="D147" s="8"/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230276125</v>
      </c>
      <c r="D149" s="11">
        <f>SUM(D143:D148)</f>
        <v>146103652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/>
      <c r="D151" s="8"/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/>
      <c r="D153" s="8"/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/>
      <c r="D155" s="8"/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0</v>
      </c>
      <c r="D157" s="11">
        <f>SUM(D151:D156)</f>
        <v>0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/>
      <c r="D160" s="8"/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>
        <v>8841416</v>
      </c>
      <c r="D162" s="8">
        <v>13489267</v>
      </c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959962</v>
      </c>
      <c r="D164" s="8">
        <v>1671055</v>
      </c>
    </row>
    <row r="165" spans="1:4" x14ac:dyDescent="0.25">
      <c r="A165" s="6">
        <v>2607</v>
      </c>
      <c r="B165" s="7" t="s">
        <v>148</v>
      </c>
      <c r="C165" s="8"/>
      <c r="D165" s="8"/>
    </row>
    <row r="166" spans="1:4" ht="15.75" thickBot="1" x14ac:dyDescent="0.3">
      <c r="A166" s="19">
        <v>2608</v>
      </c>
      <c r="B166" s="20" t="s">
        <v>149</v>
      </c>
      <c r="C166" s="21"/>
      <c r="D166" s="21"/>
    </row>
    <row r="167" spans="1:4" ht="15.75" thickBot="1" x14ac:dyDescent="0.3">
      <c r="A167" s="9" t="s">
        <v>18</v>
      </c>
      <c r="B167" s="10"/>
      <c r="C167" s="11">
        <f>SUM(C159:C166)</f>
        <v>9801378</v>
      </c>
      <c r="D167" s="11">
        <f>SUM(D159:D166)</f>
        <v>15160322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/>
      <c r="D169" s="8"/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>
        <v>1536934</v>
      </c>
      <c r="D172" s="8">
        <v>4329695</v>
      </c>
    </row>
    <row r="173" spans="1:4" x14ac:dyDescent="0.25">
      <c r="A173" s="6">
        <v>2705</v>
      </c>
      <c r="B173" s="7" t="s">
        <v>155</v>
      </c>
      <c r="C173" s="8">
        <v>33214</v>
      </c>
      <c r="D173" s="8"/>
    </row>
    <row r="174" spans="1:4" x14ac:dyDescent="0.25">
      <c r="A174" s="6">
        <v>2706</v>
      </c>
      <c r="B174" s="7" t="s">
        <v>156</v>
      </c>
      <c r="C174" s="8"/>
      <c r="D174" s="8"/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/>
      <c r="D176" s="8"/>
    </row>
    <row r="177" spans="1:4" x14ac:dyDescent="0.25">
      <c r="A177" s="6">
        <v>2709</v>
      </c>
      <c r="B177" s="7" t="s">
        <v>159</v>
      </c>
      <c r="C177" s="8"/>
      <c r="D177" s="8"/>
    </row>
    <row r="178" spans="1:4" x14ac:dyDescent="0.25">
      <c r="A178" s="6">
        <v>2710</v>
      </c>
      <c r="B178" s="7" t="s">
        <v>160</v>
      </c>
      <c r="C178" s="8">
        <v>3951636</v>
      </c>
      <c r="D178" s="8">
        <v>611977</v>
      </c>
    </row>
    <row r="179" spans="1:4" x14ac:dyDescent="0.25">
      <c r="A179" s="6">
        <v>2711</v>
      </c>
      <c r="B179" s="7" t="s">
        <v>161</v>
      </c>
      <c r="C179" s="8"/>
      <c r="D179" s="8"/>
    </row>
    <row r="180" spans="1:4" x14ac:dyDescent="0.25">
      <c r="A180" s="6">
        <v>2712</v>
      </c>
      <c r="B180" s="7" t="s">
        <v>162</v>
      </c>
      <c r="C180" s="8">
        <v>8334</v>
      </c>
      <c r="D180" s="8">
        <v>7723</v>
      </c>
    </row>
    <row r="181" spans="1:4" x14ac:dyDescent="0.25">
      <c r="A181" s="6">
        <v>2713</v>
      </c>
      <c r="B181" s="7" t="s">
        <v>163</v>
      </c>
      <c r="C181" s="8"/>
      <c r="D181" s="8">
        <v>17771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/>
      <c r="D183" s="8"/>
    </row>
    <row r="184" spans="1:4" x14ac:dyDescent="0.25">
      <c r="A184" s="6">
        <v>2716</v>
      </c>
      <c r="B184" s="7" t="s">
        <v>166</v>
      </c>
      <c r="C184" s="8"/>
      <c r="D184" s="8"/>
    </row>
    <row r="185" spans="1:4" x14ac:dyDescent="0.25">
      <c r="A185" s="6">
        <v>2717</v>
      </c>
      <c r="B185" s="7" t="s">
        <v>167</v>
      </c>
      <c r="C185" s="8">
        <v>11374</v>
      </c>
      <c r="D185" s="8">
        <v>11018</v>
      </c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/>
      <c r="D187" s="8"/>
    </row>
    <row r="188" spans="1:4" x14ac:dyDescent="0.25">
      <c r="A188" s="16">
        <v>2720</v>
      </c>
      <c r="B188" s="17" t="s">
        <v>170</v>
      </c>
      <c r="C188" s="18"/>
      <c r="D188" s="18"/>
    </row>
    <row r="189" spans="1:4" x14ac:dyDescent="0.25">
      <c r="A189" s="16">
        <v>2721</v>
      </c>
      <c r="B189" s="17" t="s">
        <v>171</v>
      </c>
      <c r="C189" s="18">
        <v>13398</v>
      </c>
      <c r="D189" s="18">
        <v>12861</v>
      </c>
    </row>
    <row r="190" spans="1:4" x14ac:dyDescent="0.25">
      <c r="A190" s="16">
        <v>2722</v>
      </c>
      <c r="B190" s="17" t="s">
        <v>172</v>
      </c>
      <c r="C190" s="18"/>
      <c r="D190" s="18"/>
    </row>
    <row r="191" spans="1:4" ht="15.75" thickBot="1" x14ac:dyDescent="0.3">
      <c r="A191" s="16">
        <v>2730</v>
      </c>
      <c r="B191" s="17" t="s">
        <v>173</v>
      </c>
      <c r="C191" s="18">
        <v>25875</v>
      </c>
      <c r="D191" s="18"/>
    </row>
    <row r="192" spans="1:4" ht="15.75" thickBot="1" x14ac:dyDescent="0.3">
      <c r="A192" s="9" t="s">
        <v>18</v>
      </c>
      <c r="B192" s="10"/>
      <c r="C192" s="11">
        <f>SUM(C169:C191)</f>
        <v>5580765</v>
      </c>
      <c r="D192" s="11">
        <f>SUM(D169:D191)</f>
        <v>4991045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/>
      <c r="D195" s="8"/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18"/>
      <c r="D199" s="18"/>
    </row>
    <row r="200" spans="1:4" ht="15.75" thickBot="1" x14ac:dyDescent="0.3">
      <c r="A200" s="9" t="s">
        <v>18</v>
      </c>
      <c r="B200" s="10"/>
      <c r="C200" s="11">
        <f>SUM(C194:C199)</f>
        <v>0</v>
      </c>
      <c r="D200" s="11">
        <f>SUM(D194:D199)</f>
        <v>0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/>
      <c r="D202" s="8"/>
    </row>
    <row r="203" spans="1:4" x14ac:dyDescent="0.25">
      <c r="A203" s="6">
        <v>2902</v>
      </c>
      <c r="B203" s="7" t="s">
        <v>182</v>
      </c>
      <c r="C203" s="8"/>
      <c r="D203" s="8"/>
    </row>
    <row r="204" spans="1:4" x14ac:dyDescent="0.25">
      <c r="A204" s="6">
        <v>2903</v>
      </c>
      <c r="B204" s="7" t="s">
        <v>183</v>
      </c>
      <c r="C204" s="8"/>
      <c r="D204" s="8"/>
    </row>
    <row r="205" spans="1:4" x14ac:dyDescent="0.25">
      <c r="A205" s="6">
        <v>2904</v>
      </c>
      <c r="B205" s="7" t="s">
        <v>184</v>
      </c>
      <c r="C205" s="8"/>
      <c r="D205" s="8"/>
    </row>
    <row r="206" spans="1:4" ht="15.75" thickBot="1" x14ac:dyDescent="0.3">
      <c r="A206" s="16">
        <v>2910</v>
      </c>
      <c r="B206" s="17" t="s">
        <v>38</v>
      </c>
      <c r="C206" s="18"/>
      <c r="D206" s="18"/>
    </row>
    <row r="207" spans="1:4" ht="15.75" thickBot="1" x14ac:dyDescent="0.3">
      <c r="A207" s="9" t="s">
        <v>18</v>
      </c>
      <c r="B207" s="10"/>
      <c r="C207" s="11">
        <f>SUM(C202:C206)</f>
        <v>0</v>
      </c>
      <c r="D207" s="11">
        <f>SUM(D202:D206)</f>
        <v>0</v>
      </c>
    </row>
    <row r="208" spans="1:4" ht="15.75" thickBot="1" x14ac:dyDescent="0.3">
      <c r="A208" s="27"/>
      <c r="B208" s="20"/>
      <c r="C208" s="28"/>
      <c r="D208" s="28"/>
    </row>
    <row r="209" spans="1:4" ht="15.75" thickBot="1" x14ac:dyDescent="0.3">
      <c r="A209" s="29" t="s">
        <v>185</v>
      </c>
      <c r="B209" s="30"/>
      <c r="C209" s="31">
        <f>C105+C123+C141+C149+C157+C167+C192+C200+C207</f>
        <v>373211217</v>
      </c>
      <c r="D209" s="31">
        <f>D105+D123+D141+D149+D157+D167+D192+D200+D207</f>
        <v>295666070</v>
      </c>
    </row>
    <row r="210" spans="1:4" x14ac:dyDescent="0.25">
      <c r="A210" s="32"/>
      <c r="B210" s="33"/>
      <c r="C210" s="36"/>
      <c r="D210" s="36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45000000</v>
      </c>
      <c r="D213" s="8">
        <v>45000000</v>
      </c>
    </row>
    <row r="214" spans="1:4" x14ac:dyDescent="0.25">
      <c r="A214" s="6">
        <v>3102</v>
      </c>
      <c r="B214" s="7" t="s">
        <v>189</v>
      </c>
      <c r="C214" s="8"/>
      <c r="D214" s="8"/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45000000</v>
      </c>
      <c r="D216" s="11">
        <f>SUM(D213:D215)</f>
        <v>45000000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18171558</v>
      </c>
      <c r="D221" s="8">
        <v>15474651</v>
      </c>
    </row>
    <row r="222" spans="1:4" x14ac:dyDescent="0.25">
      <c r="A222" s="6">
        <v>3302</v>
      </c>
      <c r="B222" s="7" t="s">
        <v>195</v>
      </c>
      <c r="C222" s="8"/>
      <c r="D222" s="8"/>
    </row>
    <row r="223" spans="1:4" x14ac:dyDescent="0.25">
      <c r="A223" s="6">
        <v>3303</v>
      </c>
      <c r="B223" s="7" t="s">
        <v>196</v>
      </c>
      <c r="C223" s="8">
        <v>163063439</v>
      </c>
      <c r="D223" s="8">
        <v>138791278</v>
      </c>
    </row>
    <row r="224" spans="1:4" ht="15.75" thickBot="1" x14ac:dyDescent="0.3">
      <c r="A224" s="6">
        <v>3304</v>
      </c>
      <c r="B224" s="7" t="s">
        <v>197</v>
      </c>
      <c r="C224" s="8">
        <v>20667086</v>
      </c>
      <c r="D224" s="8">
        <v>20667086</v>
      </c>
    </row>
    <row r="225" spans="1:4" ht="15.75" thickBot="1" x14ac:dyDescent="0.3">
      <c r="A225" s="9" t="s">
        <v>18</v>
      </c>
      <c r="B225" s="10"/>
      <c r="C225" s="11">
        <f>SUM(C221:C224)</f>
        <v>201902083</v>
      </c>
      <c r="D225" s="11">
        <f>SUM(D221:D224)</f>
        <v>174933015</v>
      </c>
    </row>
    <row r="226" spans="1:4" ht="15.75" thickBot="1" x14ac:dyDescent="0.3">
      <c r="A226" s="27"/>
      <c r="B226" s="20"/>
      <c r="C226" s="28"/>
      <c r="D226" s="28"/>
    </row>
    <row r="227" spans="1:4" ht="15.75" thickBot="1" x14ac:dyDescent="0.3">
      <c r="A227" s="29" t="s">
        <v>198</v>
      </c>
      <c r="B227" s="30"/>
      <c r="C227" s="31">
        <f>C216+C219+C225</f>
        <v>246902083</v>
      </c>
      <c r="D227" s="31">
        <f>D216+D219+D225</f>
        <v>219933015</v>
      </c>
    </row>
    <row r="228" spans="1:4" ht="15.75" thickBot="1" x14ac:dyDescent="0.3">
      <c r="A228" s="27"/>
      <c r="B228" s="20"/>
      <c r="C228" s="28"/>
      <c r="D228" s="28"/>
    </row>
    <row r="229" spans="1:4" ht="15.75" thickBot="1" x14ac:dyDescent="0.3">
      <c r="A229" s="29" t="s">
        <v>199</v>
      </c>
      <c r="B229" s="30"/>
      <c r="C229" s="31">
        <f>C209+C227</f>
        <v>620113300</v>
      </c>
      <c r="D229" s="31">
        <f>D209+D227</f>
        <v>515599085</v>
      </c>
    </row>
    <row r="230" spans="1:4" x14ac:dyDescent="0.25">
      <c r="A230" s="32"/>
      <c r="B230" s="33"/>
      <c r="C230" s="36"/>
      <c r="D230" s="36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/>
      <c r="D234" s="8"/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/>
      <c r="D236" s="8"/>
    </row>
    <row r="237" spans="1:4" x14ac:dyDescent="0.25">
      <c r="A237" s="6">
        <v>410104</v>
      </c>
      <c r="B237" s="7" t="s">
        <v>205</v>
      </c>
      <c r="C237" s="8"/>
      <c r="D237" s="8"/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>
        <v>41010601</v>
      </c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>
        <v>41010603</v>
      </c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/>
      <c r="D243" s="8"/>
    </row>
    <row r="244" spans="1:4" ht="15.75" thickBot="1" x14ac:dyDescent="0.3">
      <c r="A244" s="19">
        <v>410108</v>
      </c>
      <c r="B244" s="20" t="s">
        <v>210</v>
      </c>
      <c r="C244" s="21"/>
      <c r="D244" s="21"/>
    </row>
    <row r="245" spans="1:4" ht="15.75" thickBot="1" x14ac:dyDescent="0.3">
      <c r="A245" s="9" t="s">
        <v>18</v>
      </c>
      <c r="B245" s="10"/>
      <c r="C245" s="22">
        <f>SUM(C234:C244)</f>
        <v>0</v>
      </c>
      <c r="D245" s="22">
        <f>SUM(D234:D244)</f>
        <v>0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>
        <v>41020501</v>
      </c>
      <c r="B252" s="7" t="s">
        <v>207</v>
      </c>
      <c r="C252" s="8"/>
      <c r="D252" s="8"/>
    </row>
    <row r="253" spans="1:4" x14ac:dyDescent="0.25">
      <c r="A253" s="6">
        <v>41020502</v>
      </c>
      <c r="B253" s="7" t="s">
        <v>212</v>
      </c>
      <c r="C253" s="8"/>
      <c r="D253" s="8"/>
    </row>
    <row r="254" spans="1:4" x14ac:dyDescent="0.25">
      <c r="A254" s="6">
        <v>41020503</v>
      </c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21"/>
      <c r="D256" s="21"/>
    </row>
    <row r="257" spans="1:4" ht="15.75" thickBot="1" x14ac:dyDescent="0.3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18"/>
      <c r="D259" s="1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>
        <v>41030501</v>
      </c>
      <c r="B264" s="7" t="s">
        <v>207</v>
      </c>
      <c r="C264" s="8"/>
      <c r="D264" s="8"/>
    </row>
    <row r="265" spans="1:4" x14ac:dyDescent="0.25">
      <c r="A265" s="6">
        <v>41030502</v>
      </c>
      <c r="B265" s="7" t="s">
        <v>208</v>
      </c>
      <c r="C265" s="8"/>
      <c r="D265" s="8"/>
    </row>
    <row r="266" spans="1:4" x14ac:dyDescent="0.25">
      <c r="A266" s="6">
        <v>41030503</v>
      </c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21"/>
      <c r="D268" s="21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>
        <v>41040501</v>
      </c>
      <c r="B276" s="7" t="s">
        <v>207</v>
      </c>
      <c r="C276" s="8"/>
      <c r="D276" s="8"/>
    </row>
    <row r="277" spans="1:4" x14ac:dyDescent="0.25">
      <c r="A277" s="6">
        <v>41040502</v>
      </c>
      <c r="B277" s="7" t="s">
        <v>208</v>
      </c>
      <c r="C277" s="8"/>
      <c r="D277" s="8"/>
    </row>
    <row r="278" spans="1:4" x14ac:dyDescent="0.25">
      <c r="A278" s="6">
        <v>41040503</v>
      </c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21"/>
      <c r="D280" s="21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/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>
        <v>41050401</v>
      </c>
      <c r="B287" s="7" t="s">
        <v>207</v>
      </c>
      <c r="C287" s="8"/>
      <c r="D287" s="8"/>
    </row>
    <row r="288" spans="1:4" x14ac:dyDescent="0.25">
      <c r="A288" s="6">
        <v>41050402</v>
      </c>
      <c r="B288" s="7" t="s">
        <v>208</v>
      </c>
      <c r="C288" s="8"/>
      <c r="D288" s="8"/>
    </row>
    <row r="289" spans="1:4" x14ac:dyDescent="0.25">
      <c r="A289" s="6">
        <v>41050403</v>
      </c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21"/>
      <c r="D291" s="21"/>
    </row>
    <row r="292" spans="1:4" ht="15.75" thickBot="1" x14ac:dyDescent="0.3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14"/>
      <c r="D294" s="14"/>
    </row>
    <row r="295" spans="1:4" x14ac:dyDescent="0.25">
      <c r="A295" s="6">
        <v>410602</v>
      </c>
      <c r="B295" s="7" t="s">
        <v>88</v>
      </c>
      <c r="C295" s="8"/>
      <c r="D295" s="8"/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>
        <v>41060401</v>
      </c>
      <c r="B298" s="7" t="s">
        <v>207</v>
      </c>
      <c r="C298" s="8"/>
      <c r="D298" s="8"/>
    </row>
    <row r="299" spans="1:4" x14ac:dyDescent="0.25">
      <c r="A299" s="6">
        <v>41060402</v>
      </c>
      <c r="B299" s="7" t="s">
        <v>208</v>
      </c>
      <c r="C299" s="8"/>
      <c r="D299" s="8"/>
    </row>
    <row r="300" spans="1:4" x14ac:dyDescent="0.25">
      <c r="A300" s="6">
        <v>41060403</v>
      </c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/>
      <c r="D301" s="8"/>
    </row>
    <row r="302" spans="1:4" ht="15.75" thickBot="1" x14ac:dyDescent="0.3">
      <c r="A302" s="19">
        <v>410606</v>
      </c>
      <c r="B302" s="20" t="s">
        <v>210</v>
      </c>
      <c r="C302" s="21"/>
      <c r="D302" s="21"/>
    </row>
    <row r="303" spans="1:4" ht="15.75" thickBot="1" x14ac:dyDescent="0.3">
      <c r="A303" s="9" t="s">
        <v>18</v>
      </c>
      <c r="B303" s="10"/>
      <c r="C303" s="11">
        <f>SUM(C294:C302)</f>
        <v>0</v>
      </c>
      <c r="D303" s="11">
        <f>SUM(D294:D302)</f>
        <v>0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/>
      <c r="D306" s="8"/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/>
      <c r="D309" s="8"/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>
        <v>41070801</v>
      </c>
      <c r="B313" s="7" t="s">
        <v>226</v>
      </c>
      <c r="C313" s="8"/>
      <c r="D313" s="8"/>
    </row>
    <row r="314" spans="1:4" x14ac:dyDescent="0.25">
      <c r="A314" s="6">
        <v>41070802</v>
      </c>
      <c r="B314" s="7" t="s">
        <v>208</v>
      </c>
      <c r="C314" s="8"/>
      <c r="D314" s="8"/>
    </row>
    <row r="315" spans="1:4" x14ac:dyDescent="0.25">
      <c r="A315" s="6">
        <v>41070803</v>
      </c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21"/>
      <c r="D316" s="21"/>
    </row>
    <row r="317" spans="1:4" ht="15.75" thickBot="1" x14ac:dyDescent="0.3">
      <c r="A317" s="9" t="s">
        <v>18</v>
      </c>
      <c r="B317" s="10"/>
      <c r="C317" s="11">
        <f>SUM(C305:C316)</f>
        <v>0</v>
      </c>
      <c r="D317" s="11">
        <f>SUM(D305:D316)</f>
        <v>0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>
        <v>41080801</v>
      </c>
      <c r="B327" s="7" t="s">
        <v>207</v>
      </c>
      <c r="C327" s="8"/>
      <c r="D327" s="8"/>
    </row>
    <row r="328" spans="1:4" x14ac:dyDescent="0.25">
      <c r="A328" s="6">
        <v>41080802</v>
      </c>
      <c r="B328" s="7" t="s">
        <v>208</v>
      </c>
      <c r="C328" s="8"/>
      <c r="D328" s="8"/>
    </row>
    <row r="329" spans="1:4" x14ac:dyDescent="0.25">
      <c r="A329" s="6">
        <v>41080803</v>
      </c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21"/>
      <c r="D330" s="21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/>
      <c r="D333" s="8"/>
    </row>
    <row r="334" spans="1:4" x14ac:dyDescent="0.25">
      <c r="A334" s="6">
        <v>410902</v>
      </c>
      <c r="B334" s="7" t="s">
        <v>87</v>
      </c>
      <c r="C334" s="14"/>
      <c r="D334" s="14"/>
    </row>
    <row r="335" spans="1:4" x14ac:dyDescent="0.25">
      <c r="A335" s="6">
        <v>410903</v>
      </c>
      <c r="B335" s="7" t="s">
        <v>88</v>
      </c>
      <c r="C335" s="8"/>
      <c r="D335" s="8"/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74" t="s">
        <v>234</v>
      </c>
      <c r="C338" s="8"/>
      <c r="D338" s="8"/>
    </row>
    <row r="339" spans="1:4" x14ac:dyDescent="0.25">
      <c r="A339" s="6">
        <v>41090501</v>
      </c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>
        <v>41090503</v>
      </c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/>
      <c r="D342" s="8"/>
    </row>
    <row r="343" spans="1:4" ht="15.75" thickBot="1" x14ac:dyDescent="0.3">
      <c r="A343" s="19">
        <v>410907</v>
      </c>
      <c r="B343" s="20" t="s">
        <v>92</v>
      </c>
      <c r="C343" s="21"/>
      <c r="D343" s="21"/>
    </row>
    <row r="344" spans="1:4" ht="15.75" thickBot="1" x14ac:dyDescent="0.3">
      <c r="A344" s="9" t="s">
        <v>18</v>
      </c>
      <c r="B344" s="10"/>
      <c r="C344" s="75">
        <f>SUM(C333:C343)</f>
        <v>0</v>
      </c>
      <c r="D344" s="75">
        <f>SUM(D333:D343)</f>
        <v>0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/>
      <c r="D347" s="8"/>
    </row>
    <row r="348" spans="1:4" x14ac:dyDescent="0.25">
      <c r="A348" s="6">
        <v>411003</v>
      </c>
      <c r="B348" s="7" t="s">
        <v>88</v>
      </c>
      <c r="C348" s="8"/>
      <c r="D348" s="8"/>
    </row>
    <row r="349" spans="1:4" x14ac:dyDescent="0.25">
      <c r="A349" s="6">
        <v>411004</v>
      </c>
      <c r="B349" s="7" t="s">
        <v>89</v>
      </c>
      <c r="C349" s="8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>
        <v>41100501</v>
      </c>
      <c r="B351" s="7" t="s">
        <v>226</v>
      </c>
      <c r="C351" s="8"/>
      <c r="D351" s="8"/>
    </row>
    <row r="352" spans="1:4" x14ac:dyDescent="0.25">
      <c r="A352" s="6">
        <v>41100502</v>
      </c>
      <c r="B352" s="7" t="s">
        <v>208</v>
      </c>
      <c r="C352" s="8"/>
      <c r="D352" s="8"/>
    </row>
    <row r="353" spans="1:4" x14ac:dyDescent="0.25">
      <c r="A353" s="6">
        <v>41100503</v>
      </c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/>
      <c r="D354" s="8"/>
    </row>
    <row r="355" spans="1:4" ht="15.75" thickBot="1" x14ac:dyDescent="0.3">
      <c r="A355" s="19">
        <v>411007</v>
      </c>
      <c r="B355" s="20" t="s">
        <v>92</v>
      </c>
      <c r="C355" s="21"/>
      <c r="D355" s="21"/>
    </row>
    <row r="356" spans="1:4" ht="15.75" thickBot="1" x14ac:dyDescent="0.3">
      <c r="A356" s="9" t="s">
        <v>18</v>
      </c>
      <c r="B356" s="10"/>
      <c r="C356" s="11">
        <f>SUM(C346:C355)</f>
        <v>0</v>
      </c>
      <c r="D356" s="11">
        <f>SUM(D346:D355)</f>
        <v>0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/>
      <c r="D359" s="8"/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/>
      <c r="D362" s="8"/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>
        <v>41110801</v>
      </c>
      <c r="B366" s="7" t="s">
        <v>207</v>
      </c>
      <c r="C366" s="8"/>
      <c r="D366" s="8"/>
    </row>
    <row r="367" spans="1:4" x14ac:dyDescent="0.25">
      <c r="A367" s="6">
        <v>41110802</v>
      </c>
      <c r="B367" s="7" t="s">
        <v>208</v>
      </c>
      <c r="C367" s="8"/>
      <c r="D367" s="8"/>
    </row>
    <row r="368" spans="1:4" x14ac:dyDescent="0.25">
      <c r="A368" s="6">
        <v>41110803</v>
      </c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21"/>
      <c r="D371" s="21"/>
    </row>
    <row r="372" spans="1:4" ht="15.75" thickBot="1" x14ac:dyDescent="0.3">
      <c r="A372" s="9" t="s">
        <v>18</v>
      </c>
      <c r="B372" s="10"/>
      <c r="C372" s="11">
        <f>SUM(C358:C371)</f>
        <v>0</v>
      </c>
      <c r="D372" s="11">
        <f>SUM(D358:D371)</f>
        <v>0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/>
      <c r="D375" s="8"/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>
        <v>41120801</v>
      </c>
      <c r="B382" s="7" t="s">
        <v>207</v>
      </c>
      <c r="C382" s="8"/>
      <c r="D382" s="8"/>
    </row>
    <row r="383" spans="1:4" x14ac:dyDescent="0.25">
      <c r="A383" s="6">
        <v>41120802</v>
      </c>
      <c r="B383" s="7" t="s">
        <v>208</v>
      </c>
      <c r="C383" s="8"/>
      <c r="D383" s="8"/>
    </row>
    <row r="384" spans="1:4" x14ac:dyDescent="0.25">
      <c r="A384" s="6">
        <v>41120803</v>
      </c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21"/>
      <c r="D387" s="21"/>
    </row>
    <row r="388" spans="1:4" ht="15.75" thickBot="1" x14ac:dyDescent="0.3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>
        <v>1238181</v>
      </c>
      <c r="D393" s="8">
        <v>1479210</v>
      </c>
    </row>
    <row r="394" spans="1:4" x14ac:dyDescent="0.25">
      <c r="A394" s="6">
        <v>420104</v>
      </c>
      <c r="B394" s="7" t="s">
        <v>88</v>
      </c>
      <c r="C394" s="8">
        <v>50008</v>
      </c>
      <c r="D394" s="8">
        <v>30046</v>
      </c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>
        <v>42010601</v>
      </c>
      <c r="B397" s="7" t="s">
        <v>207</v>
      </c>
      <c r="C397" s="8"/>
      <c r="D397" s="8"/>
    </row>
    <row r="398" spans="1:4" x14ac:dyDescent="0.25">
      <c r="A398" s="6">
        <v>42010602</v>
      </c>
      <c r="B398" s="7" t="s">
        <v>208</v>
      </c>
      <c r="C398" s="8"/>
      <c r="D398" s="8"/>
    </row>
    <row r="399" spans="1:4" x14ac:dyDescent="0.25">
      <c r="A399" s="6">
        <v>42010603</v>
      </c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21"/>
      <c r="D401" s="21"/>
    </row>
    <row r="402" spans="1:4" ht="15.75" thickBot="1" x14ac:dyDescent="0.3">
      <c r="A402" s="9" t="s">
        <v>18</v>
      </c>
      <c r="B402" s="10"/>
      <c r="C402" s="11">
        <f>SUM(C391:C401)</f>
        <v>1288189</v>
      </c>
      <c r="D402" s="11">
        <f>SUM(D391:D401)</f>
        <v>1509256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>
        <v>42020601</v>
      </c>
      <c r="B410" s="7" t="s">
        <v>207</v>
      </c>
      <c r="C410" s="8"/>
      <c r="D410" s="8"/>
    </row>
    <row r="411" spans="1:4" x14ac:dyDescent="0.25">
      <c r="A411" s="6">
        <v>42020602</v>
      </c>
      <c r="B411" s="7" t="s">
        <v>208</v>
      </c>
      <c r="C411" s="8"/>
      <c r="D411" s="8"/>
    </row>
    <row r="412" spans="1:4" x14ac:dyDescent="0.25">
      <c r="A412" s="6">
        <v>42020603</v>
      </c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21"/>
      <c r="D414" s="21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>
        <v>42030601</v>
      </c>
      <c r="B423" s="7" t="s">
        <v>207</v>
      </c>
      <c r="C423" s="8"/>
      <c r="D423" s="8"/>
    </row>
    <row r="424" spans="1:4" x14ac:dyDescent="0.25">
      <c r="A424" s="6">
        <v>42030602</v>
      </c>
      <c r="B424" s="7" t="s">
        <v>208</v>
      </c>
      <c r="C424" s="8"/>
      <c r="D424" s="8"/>
    </row>
    <row r="425" spans="1:4" x14ac:dyDescent="0.25">
      <c r="A425" s="6">
        <v>42030603</v>
      </c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21"/>
      <c r="D427" s="21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>
        <v>42040601</v>
      </c>
      <c r="B436" s="7" t="s">
        <v>207</v>
      </c>
      <c r="C436" s="8"/>
      <c r="D436" s="8"/>
    </row>
    <row r="437" spans="1:4" x14ac:dyDescent="0.25">
      <c r="A437" s="6">
        <v>42040602</v>
      </c>
      <c r="B437" s="7" t="s">
        <v>208</v>
      </c>
      <c r="C437" s="8"/>
      <c r="D437" s="8"/>
    </row>
    <row r="438" spans="1:4" x14ac:dyDescent="0.25">
      <c r="A438" s="6">
        <v>42040603</v>
      </c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21"/>
      <c r="D440" s="21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>
        <v>22182</v>
      </c>
      <c r="D444" s="8">
        <v>16139</v>
      </c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>
        <v>42050501</v>
      </c>
      <c r="B448" s="7" t="s">
        <v>207</v>
      </c>
      <c r="C448" s="8"/>
      <c r="D448" s="8"/>
    </row>
    <row r="449" spans="1:4" x14ac:dyDescent="0.25">
      <c r="A449" s="6">
        <v>42050502</v>
      </c>
      <c r="B449" s="7" t="s">
        <v>208</v>
      </c>
      <c r="C449" s="8"/>
      <c r="D449" s="8"/>
    </row>
    <row r="450" spans="1:4" x14ac:dyDescent="0.25">
      <c r="A450" s="6">
        <v>42050503</v>
      </c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21"/>
      <c r="D452" s="21"/>
    </row>
    <row r="453" spans="1:4" ht="15.75" thickBot="1" x14ac:dyDescent="0.3">
      <c r="A453" s="9" t="s">
        <v>18</v>
      </c>
      <c r="B453" s="10"/>
      <c r="C453" s="11">
        <f>SUM(C443:C452)</f>
        <v>22182</v>
      </c>
      <c r="D453" s="11">
        <f>SUM(D443:D452)</f>
        <v>16139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>
        <v>42060501</v>
      </c>
      <c r="B460" s="7" t="s">
        <v>207</v>
      </c>
      <c r="C460" s="8"/>
      <c r="D460" s="8"/>
    </row>
    <row r="461" spans="1:4" x14ac:dyDescent="0.25">
      <c r="A461" s="6">
        <v>42060502</v>
      </c>
      <c r="B461" s="7" t="s">
        <v>208</v>
      </c>
      <c r="C461" s="8"/>
      <c r="D461" s="8"/>
    </row>
    <row r="462" spans="1:4" x14ac:dyDescent="0.25">
      <c r="A462" s="6">
        <v>42060503</v>
      </c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21"/>
      <c r="D464" s="21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>
        <v>2865</v>
      </c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>
        <v>42070501</v>
      </c>
      <c r="B472" s="7" t="s">
        <v>207</v>
      </c>
      <c r="C472" s="8"/>
      <c r="D472" s="8"/>
    </row>
    <row r="473" spans="1:4" x14ac:dyDescent="0.25">
      <c r="A473" s="6">
        <v>42070502</v>
      </c>
      <c r="B473" s="7" t="s">
        <v>208</v>
      </c>
      <c r="C473" s="8"/>
      <c r="D473" s="8"/>
    </row>
    <row r="474" spans="1:4" x14ac:dyDescent="0.25">
      <c r="A474" s="6">
        <v>42070503</v>
      </c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21"/>
      <c r="D476" s="21"/>
    </row>
    <row r="477" spans="1:4" ht="15.75" thickBot="1" x14ac:dyDescent="0.3">
      <c r="A477" s="9" t="s">
        <v>18</v>
      </c>
      <c r="B477" s="10"/>
      <c r="C477" s="11">
        <f>SUM(C467:C476)</f>
        <v>2865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>
        <v>3218</v>
      </c>
      <c r="D479" s="18">
        <v>2413</v>
      </c>
    </row>
    <row r="480" spans="1:4" x14ac:dyDescent="0.25">
      <c r="A480" s="6">
        <v>420802</v>
      </c>
      <c r="B480" s="7" t="s">
        <v>88</v>
      </c>
      <c r="C480" s="8">
        <v>741</v>
      </c>
      <c r="D480" s="8">
        <v>722</v>
      </c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>
        <v>42080401</v>
      </c>
      <c r="B483" s="7" t="s">
        <v>207</v>
      </c>
      <c r="C483" s="8"/>
      <c r="D483" s="8"/>
    </row>
    <row r="484" spans="1:4" x14ac:dyDescent="0.25">
      <c r="A484" s="6">
        <v>42080402</v>
      </c>
      <c r="B484" s="7" t="s">
        <v>208</v>
      </c>
      <c r="C484" s="8"/>
      <c r="D484" s="8"/>
    </row>
    <row r="485" spans="1:4" x14ac:dyDescent="0.25">
      <c r="A485" s="6">
        <v>42080403</v>
      </c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21"/>
      <c r="D487" s="21"/>
    </row>
    <row r="488" spans="1:4" ht="15.75" thickBot="1" x14ac:dyDescent="0.3">
      <c r="A488" s="9" t="s">
        <v>18</v>
      </c>
      <c r="B488" s="10"/>
      <c r="C488" s="11">
        <f>SUM(C479:C487)</f>
        <v>3959</v>
      </c>
      <c r="D488" s="11">
        <f>SUM(D479:D487)</f>
        <v>3135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>
        <v>807</v>
      </c>
      <c r="D490" s="8">
        <v>670</v>
      </c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>
        <v>42090401</v>
      </c>
      <c r="B494" s="7" t="s">
        <v>207</v>
      </c>
      <c r="C494" s="8"/>
      <c r="D494" s="8"/>
    </row>
    <row r="495" spans="1:4" x14ac:dyDescent="0.25">
      <c r="A495" s="6">
        <v>42090402</v>
      </c>
      <c r="B495" s="7" t="s">
        <v>208</v>
      </c>
      <c r="C495" s="8"/>
      <c r="D495" s="8"/>
    </row>
    <row r="496" spans="1:4" x14ac:dyDescent="0.25">
      <c r="A496" s="6">
        <v>42090403</v>
      </c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21"/>
      <c r="D498" s="21"/>
    </row>
    <row r="499" spans="1:4" ht="15.75" thickBot="1" x14ac:dyDescent="0.3">
      <c r="A499" s="9" t="s">
        <v>18</v>
      </c>
      <c r="B499" s="10"/>
      <c r="C499" s="11">
        <f>SUM(C490:C498)</f>
        <v>807</v>
      </c>
      <c r="D499" s="11">
        <f>SUM(D490:D498)</f>
        <v>670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>
        <v>42100801</v>
      </c>
      <c r="B509" s="7" t="s">
        <v>207</v>
      </c>
      <c r="C509" s="8"/>
      <c r="D509" s="8"/>
    </row>
    <row r="510" spans="1:4" x14ac:dyDescent="0.25">
      <c r="A510" s="6">
        <v>42100802</v>
      </c>
      <c r="B510" s="7" t="s">
        <v>208</v>
      </c>
      <c r="C510" s="8"/>
      <c r="D510" s="8"/>
    </row>
    <row r="511" spans="1:4" x14ac:dyDescent="0.25">
      <c r="A511" s="6">
        <v>42100803</v>
      </c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21"/>
      <c r="D512" s="21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>
        <v>42110801</v>
      </c>
      <c r="B523" s="7" t="s">
        <v>207</v>
      </c>
      <c r="C523" s="8"/>
      <c r="D523" s="8"/>
    </row>
    <row r="524" spans="1:4" x14ac:dyDescent="0.25">
      <c r="A524" s="6">
        <v>42110802</v>
      </c>
      <c r="B524" s="7" t="s">
        <v>208</v>
      </c>
      <c r="C524" s="8"/>
      <c r="D524" s="8"/>
    </row>
    <row r="525" spans="1:4" x14ac:dyDescent="0.25">
      <c r="A525" s="6">
        <v>42110803</v>
      </c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21"/>
      <c r="D526" s="21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>
        <v>73960</v>
      </c>
      <c r="D530" s="8">
        <v>123280</v>
      </c>
    </row>
    <row r="531" spans="1:4" x14ac:dyDescent="0.25">
      <c r="A531" s="6">
        <v>421203</v>
      </c>
      <c r="B531" s="7" t="s">
        <v>88</v>
      </c>
      <c r="C531" s="8">
        <v>1502</v>
      </c>
      <c r="D531" s="8">
        <v>342</v>
      </c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6">
        <v>42120501</v>
      </c>
      <c r="B534" s="17" t="s">
        <v>207</v>
      </c>
      <c r="C534" s="18"/>
      <c r="D534" s="18"/>
    </row>
    <row r="535" spans="1:4" x14ac:dyDescent="0.25">
      <c r="A535" s="6">
        <v>42120502</v>
      </c>
      <c r="B535" s="17" t="s">
        <v>208</v>
      </c>
      <c r="C535" s="18"/>
      <c r="D535" s="18"/>
    </row>
    <row r="536" spans="1:4" x14ac:dyDescent="0.25">
      <c r="A536" s="6">
        <v>42120503</v>
      </c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21"/>
      <c r="D538" s="21"/>
    </row>
    <row r="539" spans="1:4" ht="15.75" thickBot="1" x14ac:dyDescent="0.3">
      <c r="A539" s="9" t="s">
        <v>18</v>
      </c>
      <c r="B539" s="10"/>
      <c r="C539" s="11">
        <f>SUM(C529:C538)</f>
        <v>75462</v>
      </c>
      <c r="D539" s="11">
        <f>SUM(D529:D538)</f>
        <v>123622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>
        <v>4063</v>
      </c>
      <c r="D542" s="8">
        <v>2829</v>
      </c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>
        <v>42130501</v>
      </c>
      <c r="B546" s="7" t="s">
        <v>207</v>
      </c>
      <c r="C546" s="8"/>
      <c r="D546" s="8"/>
    </row>
    <row r="547" spans="1:4" x14ac:dyDescent="0.25">
      <c r="A547" s="6">
        <v>42130502</v>
      </c>
      <c r="B547" s="7" t="s">
        <v>208</v>
      </c>
      <c r="C547" s="8"/>
      <c r="D547" s="8"/>
    </row>
    <row r="548" spans="1:4" x14ac:dyDescent="0.25">
      <c r="A548" s="6">
        <v>42130503</v>
      </c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21"/>
      <c r="D550" s="21"/>
    </row>
    <row r="551" spans="1:4" ht="15.75" thickBot="1" x14ac:dyDescent="0.3">
      <c r="A551" s="9" t="s">
        <v>18</v>
      </c>
      <c r="B551" s="10"/>
      <c r="C551" s="11">
        <f>SUM(C541:C550)</f>
        <v>4063</v>
      </c>
      <c r="D551" s="11">
        <f>SUM(D541:D550)</f>
        <v>2829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>
        <v>29</v>
      </c>
      <c r="D554" s="8">
        <v>29</v>
      </c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>
        <v>42140801</v>
      </c>
      <c r="B561" s="7" t="s">
        <v>207</v>
      </c>
      <c r="C561" s="8"/>
      <c r="D561" s="8"/>
    </row>
    <row r="562" spans="1:4" x14ac:dyDescent="0.25">
      <c r="A562" s="6">
        <v>42140802</v>
      </c>
      <c r="B562" s="7" t="s">
        <v>208</v>
      </c>
      <c r="C562" s="8"/>
      <c r="D562" s="8"/>
    </row>
    <row r="563" spans="1:4" x14ac:dyDescent="0.25">
      <c r="A563" s="6">
        <v>421408</v>
      </c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21"/>
      <c r="D566" s="21"/>
    </row>
    <row r="567" spans="1:4" ht="15.75" thickBot="1" x14ac:dyDescent="0.3">
      <c r="A567" s="9" t="s">
        <v>18</v>
      </c>
      <c r="B567" s="10"/>
      <c r="C567" s="11">
        <f>SUM(C553:C566)</f>
        <v>29</v>
      </c>
      <c r="D567" s="11">
        <f>SUM(D553:D566)</f>
        <v>29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>
        <v>42150801</v>
      </c>
      <c r="B577" s="7" t="s">
        <v>207</v>
      </c>
      <c r="C577" s="8"/>
      <c r="D577" s="8"/>
    </row>
    <row r="578" spans="1:4" x14ac:dyDescent="0.25">
      <c r="A578" s="6">
        <v>42150802</v>
      </c>
      <c r="B578" s="7" t="s">
        <v>208</v>
      </c>
      <c r="C578" s="8"/>
      <c r="D578" s="8"/>
    </row>
    <row r="579" spans="1:4" x14ac:dyDescent="0.25">
      <c r="A579" s="6">
        <v>42150803</v>
      </c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21"/>
      <c r="D582" s="21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/>
      <c r="D586" s="8"/>
    </row>
    <row r="587" spans="1:4" x14ac:dyDescent="0.25">
      <c r="A587" s="6">
        <v>430102</v>
      </c>
      <c r="B587" s="7" t="s">
        <v>95</v>
      </c>
      <c r="C587" s="8"/>
      <c r="D587" s="8"/>
    </row>
    <row r="588" spans="1:4" x14ac:dyDescent="0.25">
      <c r="A588" s="6">
        <v>430103</v>
      </c>
      <c r="B588" s="7" t="s">
        <v>96</v>
      </c>
      <c r="C588" s="8"/>
      <c r="D588" s="8"/>
    </row>
    <row r="589" spans="1:4" x14ac:dyDescent="0.25">
      <c r="A589" s="6">
        <v>430104</v>
      </c>
      <c r="B589" s="7" t="s">
        <v>97</v>
      </c>
      <c r="C589" s="8"/>
      <c r="D589" s="8"/>
    </row>
    <row r="590" spans="1:4" x14ac:dyDescent="0.25">
      <c r="A590" s="6">
        <v>430105</v>
      </c>
      <c r="B590" s="7" t="s">
        <v>98</v>
      </c>
      <c r="C590" s="8"/>
      <c r="D590" s="8"/>
    </row>
    <row r="591" spans="1:4" x14ac:dyDescent="0.25">
      <c r="A591" s="6">
        <v>430106</v>
      </c>
      <c r="B591" s="7" t="s">
        <v>271</v>
      </c>
      <c r="C591" s="8"/>
      <c r="D591" s="8"/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/>
      <c r="D593" s="8"/>
    </row>
    <row r="594" spans="1:4" x14ac:dyDescent="0.25">
      <c r="A594" s="6">
        <v>430109</v>
      </c>
      <c r="B594" s="7" t="s">
        <v>102</v>
      </c>
      <c r="C594" s="8"/>
      <c r="D594" s="8"/>
    </row>
    <row r="595" spans="1:4" x14ac:dyDescent="0.25">
      <c r="A595" s="6">
        <v>430110</v>
      </c>
      <c r="B595" s="7" t="s">
        <v>103</v>
      </c>
      <c r="C595" s="8"/>
      <c r="D595" s="8"/>
    </row>
    <row r="596" spans="1:4" x14ac:dyDescent="0.25">
      <c r="A596" s="6">
        <v>430111</v>
      </c>
      <c r="B596" s="7" t="s">
        <v>104</v>
      </c>
      <c r="C596" s="8"/>
      <c r="D596" s="8"/>
    </row>
    <row r="597" spans="1:4" x14ac:dyDescent="0.25">
      <c r="A597" s="6">
        <v>430112</v>
      </c>
      <c r="B597" s="7" t="s">
        <v>105</v>
      </c>
      <c r="C597" s="8"/>
      <c r="D597" s="8"/>
    </row>
    <row r="598" spans="1:4" x14ac:dyDescent="0.25">
      <c r="A598" s="6">
        <v>430113</v>
      </c>
      <c r="B598" s="7" t="s">
        <v>106</v>
      </c>
      <c r="C598" s="8"/>
      <c r="D598" s="8"/>
    </row>
    <row r="599" spans="1:4" x14ac:dyDescent="0.25">
      <c r="A599" s="6">
        <v>430114</v>
      </c>
      <c r="B599" s="7" t="s">
        <v>107</v>
      </c>
      <c r="C599" s="8"/>
      <c r="D599" s="8"/>
    </row>
    <row r="600" spans="1:4" ht="15.75" thickBot="1" x14ac:dyDescent="0.3">
      <c r="A600" s="19">
        <v>430115</v>
      </c>
      <c r="B600" s="20" t="s">
        <v>108</v>
      </c>
      <c r="C600" s="21"/>
      <c r="D600" s="21"/>
    </row>
    <row r="601" spans="1:4" ht="15.75" thickBot="1" x14ac:dyDescent="0.3">
      <c r="A601" s="9" t="s">
        <v>18</v>
      </c>
      <c r="B601" s="10"/>
      <c r="C601" s="11">
        <f>SUM(C586:C600)</f>
        <v>0</v>
      </c>
      <c r="D601" s="11">
        <f>SUM(D586:D600)</f>
        <v>0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/>
      <c r="D603" s="8"/>
    </row>
    <row r="604" spans="1:4" x14ac:dyDescent="0.25">
      <c r="A604" s="6">
        <v>430202</v>
      </c>
      <c r="B604" s="7" t="s">
        <v>95</v>
      </c>
      <c r="C604" s="8"/>
      <c r="D604" s="8"/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/>
      <c r="D611" s="8"/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21"/>
      <c r="D617" s="21"/>
    </row>
    <row r="618" spans="1:4" ht="15.75" thickBot="1" x14ac:dyDescent="0.3">
      <c r="A618" s="9" t="s">
        <v>18</v>
      </c>
      <c r="B618" s="10"/>
      <c r="C618" s="11">
        <f>SUM(C603:C617)</f>
        <v>0</v>
      </c>
      <c r="D618" s="11">
        <f>SUM(D603:D617)</f>
        <v>0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/>
      <c r="D620" s="8"/>
    </row>
    <row r="621" spans="1:4" x14ac:dyDescent="0.25">
      <c r="A621" s="6">
        <v>430302</v>
      </c>
      <c r="B621" s="7" t="s">
        <v>95</v>
      </c>
      <c r="C621" s="8"/>
      <c r="D621" s="8"/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/>
      <c r="D623" s="8"/>
    </row>
    <row r="624" spans="1:4" x14ac:dyDescent="0.25">
      <c r="A624" s="6">
        <v>430305</v>
      </c>
      <c r="B624" s="7" t="s">
        <v>98</v>
      </c>
      <c r="C624" s="8"/>
      <c r="D624" s="8"/>
    </row>
    <row r="625" spans="1:4" x14ac:dyDescent="0.25">
      <c r="A625" s="6">
        <v>430306</v>
      </c>
      <c r="B625" s="7" t="s">
        <v>99</v>
      </c>
      <c r="C625" s="8"/>
      <c r="D625" s="8"/>
    </row>
    <row r="626" spans="1:4" x14ac:dyDescent="0.25">
      <c r="A626" s="6">
        <v>430307</v>
      </c>
      <c r="B626" s="7" t="s">
        <v>100</v>
      </c>
      <c r="C626" s="8"/>
      <c r="D626" s="8"/>
    </row>
    <row r="627" spans="1:4" x14ac:dyDescent="0.25">
      <c r="A627" s="6">
        <v>430308</v>
      </c>
      <c r="B627" s="7" t="s">
        <v>101</v>
      </c>
      <c r="C627" s="8"/>
      <c r="D627" s="8"/>
    </row>
    <row r="628" spans="1:4" x14ac:dyDescent="0.25">
      <c r="A628" s="6">
        <v>430309</v>
      </c>
      <c r="B628" s="7" t="s">
        <v>102</v>
      </c>
      <c r="C628" s="8"/>
      <c r="D628" s="8"/>
    </row>
    <row r="629" spans="1:4" x14ac:dyDescent="0.25">
      <c r="A629" s="6">
        <v>430310</v>
      </c>
      <c r="B629" s="7" t="s">
        <v>103</v>
      </c>
      <c r="C629" s="8"/>
      <c r="D629" s="8"/>
    </row>
    <row r="630" spans="1:4" x14ac:dyDescent="0.25">
      <c r="A630" s="6">
        <v>430311</v>
      </c>
      <c r="B630" s="7" t="s">
        <v>104</v>
      </c>
      <c r="C630" s="8"/>
      <c r="D630" s="8"/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21"/>
      <c r="D634" s="21"/>
    </row>
    <row r="635" spans="1:4" ht="15.75" thickBot="1" x14ac:dyDescent="0.3">
      <c r="A635" s="9" t="s">
        <v>18</v>
      </c>
      <c r="B635" s="10"/>
      <c r="C635" s="11">
        <f>SUM(C620:C634)</f>
        <v>0</v>
      </c>
      <c r="D635" s="11">
        <f>SUM(D620:D634)</f>
        <v>0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8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8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21"/>
      <c r="D651" s="21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/>
      <c r="D654" s="8"/>
    </row>
    <row r="655" spans="1:4" x14ac:dyDescent="0.25">
      <c r="A655" s="6">
        <v>430502</v>
      </c>
      <c r="B655" s="7" t="s">
        <v>95</v>
      </c>
      <c r="C655" s="8"/>
      <c r="D655" s="8"/>
    </row>
    <row r="656" spans="1:4" x14ac:dyDescent="0.25">
      <c r="A656" s="6">
        <v>430503</v>
      </c>
      <c r="B656" s="7" t="s">
        <v>96</v>
      </c>
      <c r="C656" s="8"/>
      <c r="D656" s="8"/>
    </row>
    <row r="657" spans="1:4" x14ac:dyDescent="0.25">
      <c r="A657" s="6">
        <v>430504</v>
      </c>
      <c r="B657" s="7" t="s">
        <v>97</v>
      </c>
      <c r="C657" s="8"/>
      <c r="D657" s="8"/>
    </row>
    <row r="658" spans="1:4" x14ac:dyDescent="0.25">
      <c r="A658" s="6">
        <v>430505</v>
      </c>
      <c r="B658" s="7" t="s">
        <v>98</v>
      </c>
      <c r="C658" s="8"/>
      <c r="D658" s="8"/>
    </row>
    <row r="659" spans="1:4" x14ac:dyDescent="0.25">
      <c r="A659" s="6">
        <v>430506</v>
      </c>
      <c r="B659" s="7" t="s">
        <v>99</v>
      </c>
      <c r="C659" s="8"/>
      <c r="D659" s="8"/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/>
      <c r="D661" s="8"/>
    </row>
    <row r="662" spans="1:4" x14ac:dyDescent="0.25">
      <c r="A662" s="6">
        <v>430509</v>
      </c>
      <c r="B662" s="7" t="s">
        <v>102</v>
      </c>
      <c r="C662" s="8"/>
      <c r="D662" s="8"/>
    </row>
    <row r="663" spans="1:4" x14ac:dyDescent="0.25">
      <c r="A663" s="6">
        <v>430510</v>
      </c>
      <c r="B663" s="7" t="s">
        <v>103</v>
      </c>
      <c r="C663" s="8"/>
      <c r="D663" s="8"/>
    </row>
    <row r="664" spans="1:4" x14ac:dyDescent="0.25">
      <c r="A664" s="6">
        <v>430511</v>
      </c>
      <c r="B664" s="7" t="s">
        <v>104</v>
      </c>
      <c r="C664" s="8"/>
      <c r="D664" s="8"/>
    </row>
    <row r="665" spans="1:4" x14ac:dyDescent="0.25">
      <c r="A665" s="6">
        <v>430512</v>
      </c>
      <c r="B665" s="7" t="s">
        <v>105</v>
      </c>
      <c r="C665" s="8"/>
      <c r="D665" s="8"/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21"/>
      <c r="D668" s="21"/>
    </row>
    <row r="669" spans="1:4" ht="15.75" thickBot="1" x14ac:dyDescent="0.3">
      <c r="A669" s="9" t="s">
        <v>18</v>
      </c>
      <c r="B669" s="10"/>
      <c r="C669" s="11">
        <f>SUM(C654:C668)</f>
        <v>0</v>
      </c>
      <c r="D669" s="11">
        <f>SUM(D654:D668)</f>
        <v>0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/>
      <c r="D671" s="8"/>
    </row>
    <row r="672" spans="1:4" x14ac:dyDescent="0.25">
      <c r="A672" s="6">
        <v>430602</v>
      </c>
      <c r="B672" s="7" t="s">
        <v>95</v>
      </c>
      <c r="C672" s="8"/>
      <c r="D672" s="8"/>
    </row>
    <row r="673" spans="1:4" x14ac:dyDescent="0.25">
      <c r="A673" s="6">
        <v>430603</v>
      </c>
      <c r="B673" s="7" t="s">
        <v>274</v>
      </c>
      <c r="C673" s="8"/>
      <c r="D673" s="8"/>
    </row>
    <row r="674" spans="1:4" x14ac:dyDescent="0.25">
      <c r="A674" s="6">
        <v>430604</v>
      </c>
      <c r="B674" s="7" t="s">
        <v>97</v>
      </c>
      <c r="C674" s="8"/>
      <c r="D674" s="8"/>
    </row>
    <row r="675" spans="1:4" x14ac:dyDescent="0.25">
      <c r="A675" s="6">
        <v>430605</v>
      </c>
      <c r="B675" s="7" t="s">
        <v>98</v>
      </c>
      <c r="C675" s="8"/>
      <c r="D675" s="8"/>
    </row>
    <row r="676" spans="1:4" x14ac:dyDescent="0.25">
      <c r="A676" s="6">
        <v>430606</v>
      </c>
      <c r="B676" s="7" t="s">
        <v>271</v>
      </c>
      <c r="C676" s="8"/>
      <c r="D676" s="8"/>
    </row>
    <row r="677" spans="1:4" x14ac:dyDescent="0.25">
      <c r="A677" s="6">
        <v>430607</v>
      </c>
      <c r="B677" s="7" t="s">
        <v>100</v>
      </c>
      <c r="C677" s="8"/>
      <c r="D677" s="8"/>
    </row>
    <row r="678" spans="1:4" x14ac:dyDescent="0.25">
      <c r="A678" s="6">
        <v>430608</v>
      </c>
      <c r="B678" s="7" t="s">
        <v>101</v>
      </c>
      <c r="C678" s="8"/>
      <c r="D678" s="8"/>
    </row>
    <row r="679" spans="1:4" x14ac:dyDescent="0.25">
      <c r="A679" s="6">
        <v>430609</v>
      </c>
      <c r="B679" s="7" t="s">
        <v>102</v>
      </c>
      <c r="C679" s="8"/>
      <c r="D679" s="8"/>
    </row>
    <row r="680" spans="1:4" x14ac:dyDescent="0.25">
      <c r="A680" s="6">
        <v>430610</v>
      </c>
      <c r="B680" s="7" t="s">
        <v>103</v>
      </c>
      <c r="C680" s="8"/>
      <c r="D680" s="8"/>
    </row>
    <row r="681" spans="1:4" x14ac:dyDescent="0.25">
      <c r="A681" s="6">
        <v>430611</v>
      </c>
      <c r="B681" s="7" t="s">
        <v>104</v>
      </c>
      <c r="C681" s="8"/>
      <c r="D681" s="8"/>
    </row>
    <row r="682" spans="1:4" x14ac:dyDescent="0.25">
      <c r="A682" s="6">
        <v>430612</v>
      </c>
      <c r="B682" s="7" t="s">
        <v>105</v>
      </c>
      <c r="C682" s="8"/>
      <c r="D682" s="8"/>
    </row>
    <row r="683" spans="1:4" x14ac:dyDescent="0.25">
      <c r="A683" s="6">
        <v>430613</v>
      </c>
      <c r="B683" s="7" t="s">
        <v>106</v>
      </c>
      <c r="C683" s="8"/>
      <c r="D683" s="8"/>
    </row>
    <row r="684" spans="1:4" x14ac:dyDescent="0.25">
      <c r="A684" s="6">
        <v>430614</v>
      </c>
      <c r="B684" s="7" t="s">
        <v>107</v>
      </c>
      <c r="C684" s="8"/>
      <c r="D684" s="8"/>
    </row>
    <row r="685" spans="1:4" ht="15.75" thickBot="1" x14ac:dyDescent="0.3">
      <c r="A685" s="19">
        <v>430615</v>
      </c>
      <c r="B685" s="20" t="s">
        <v>108</v>
      </c>
      <c r="C685" s="21"/>
      <c r="D685" s="21"/>
    </row>
    <row r="686" spans="1:4" ht="15.75" thickBot="1" x14ac:dyDescent="0.3">
      <c r="A686" s="9" t="s">
        <v>18</v>
      </c>
      <c r="B686" s="10"/>
      <c r="C686" s="11">
        <f>SUM(C671:C685)</f>
        <v>0</v>
      </c>
      <c r="D686" s="11">
        <f>SUM(D671:D685)</f>
        <v>0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/>
      <c r="D688" s="8"/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/>
    </row>
    <row r="693" spans="1:4" x14ac:dyDescent="0.25">
      <c r="A693" s="6">
        <v>430706</v>
      </c>
      <c r="B693" s="7" t="s">
        <v>99</v>
      </c>
      <c r="C693" s="8"/>
      <c r="D693" s="8"/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/>
      <c r="D695" s="8"/>
    </row>
    <row r="696" spans="1:4" x14ac:dyDescent="0.25">
      <c r="A696" s="6">
        <v>430709</v>
      </c>
      <c r="B696" s="7" t="s">
        <v>102</v>
      </c>
      <c r="C696" s="8"/>
      <c r="D696" s="8"/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/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76"/>
      <c r="D702" s="76"/>
    </row>
    <row r="703" spans="1:4" ht="15.75" thickBot="1" x14ac:dyDescent="0.3">
      <c r="A703" s="9" t="s">
        <v>18</v>
      </c>
      <c r="B703" s="10"/>
      <c r="C703" s="11">
        <f>SUM(C688:C702)</f>
        <v>0</v>
      </c>
      <c r="D703" s="11">
        <f>SUM(D688:D702)</f>
        <v>0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21"/>
      <c r="D719" s="21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/>
      <c r="D727" s="8"/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21"/>
      <c r="D736" s="21"/>
    </row>
    <row r="737" spans="1:4" ht="15.75" thickBot="1" x14ac:dyDescent="0.3">
      <c r="A737" s="9" t="s">
        <v>18</v>
      </c>
      <c r="B737" s="10"/>
      <c r="C737" s="11">
        <f>SUM(C722:C736)</f>
        <v>0</v>
      </c>
      <c r="D737" s="11">
        <f>SUM(D722:D736)</f>
        <v>0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/>
      <c r="D739" s="8"/>
    </row>
    <row r="740" spans="1:4" x14ac:dyDescent="0.25">
      <c r="A740" s="6">
        <v>431002</v>
      </c>
      <c r="B740" s="7" t="s">
        <v>95</v>
      </c>
      <c r="C740" s="8"/>
      <c r="D740" s="8"/>
    </row>
    <row r="741" spans="1:4" x14ac:dyDescent="0.25">
      <c r="A741" s="6">
        <v>431003</v>
      </c>
      <c r="B741" s="7" t="s">
        <v>274</v>
      </c>
      <c r="C741" s="8"/>
      <c r="D741" s="8"/>
    </row>
    <row r="742" spans="1:4" x14ac:dyDescent="0.25">
      <c r="A742" s="6">
        <v>431004</v>
      </c>
      <c r="B742" s="7" t="s">
        <v>97</v>
      </c>
      <c r="C742" s="8"/>
      <c r="D742" s="8"/>
    </row>
    <row r="743" spans="1:4" x14ac:dyDescent="0.25">
      <c r="A743" s="6">
        <v>431005</v>
      </c>
      <c r="B743" s="7" t="s">
        <v>98</v>
      </c>
      <c r="C743" s="8"/>
      <c r="D743" s="8"/>
    </row>
    <row r="744" spans="1:4" x14ac:dyDescent="0.25">
      <c r="A744" s="6">
        <v>431006</v>
      </c>
      <c r="B744" s="7" t="s">
        <v>99</v>
      </c>
      <c r="C744" s="8"/>
      <c r="D744" s="8"/>
    </row>
    <row r="745" spans="1:4" x14ac:dyDescent="0.25">
      <c r="A745" s="6">
        <v>431007</v>
      </c>
      <c r="B745" s="7" t="s">
        <v>100</v>
      </c>
      <c r="C745" s="8"/>
      <c r="D745" s="8"/>
    </row>
    <row r="746" spans="1:4" x14ac:dyDescent="0.25">
      <c r="A746" s="6">
        <v>431008</v>
      </c>
      <c r="B746" s="7" t="s">
        <v>101</v>
      </c>
      <c r="C746" s="8"/>
      <c r="D746" s="8"/>
    </row>
    <row r="747" spans="1:4" x14ac:dyDescent="0.25">
      <c r="A747" s="6">
        <v>431009</v>
      </c>
      <c r="B747" s="7" t="s">
        <v>102</v>
      </c>
      <c r="C747" s="8"/>
      <c r="D747" s="8"/>
    </row>
    <row r="748" spans="1:4" x14ac:dyDescent="0.25">
      <c r="A748" s="6">
        <v>431010</v>
      </c>
      <c r="B748" s="7" t="s">
        <v>103</v>
      </c>
      <c r="C748" s="8"/>
      <c r="D748" s="8"/>
    </row>
    <row r="749" spans="1:4" x14ac:dyDescent="0.25">
      <c r="A749" s="6">
        <v>431011</v>
      </c>
      <c r="B749" s="7" t="s">
        <v>104</v>
      </c>
      <c r="C749" s="8"/>
      <c r="D749" s="8"/>
    </row>
    <row r="750" spans="1:4" x14ac:dyDescent="0.25">
      <c r="A750" s="6">
        <v>431012</v>
      </c>
      <c r="B750" s="7" t="s">
        <v>105</v>
      </c>
      <c r="C750" s="8"/>
      <c r="D750" s="8"/>
    </row>
    <row r="751" spans="1:4" x14ac:dyDescent="0.25">
      <c r="A751" s="6">
        <v>431013</v>
      </c>
      <c r="B751" s="7" t="s">
        <v>106</v>
      </c>
      <c r="C751" s="8"/>
      <c r="D751" s="8"/>
    </row>
    <row r="752" spans="1:4" x14ac:dyDescent="0.25">
      <c r="A752" s="6">
        <v>431014</v>
      </c>
      <c r="B752" s="7" t="s">
        <v>107</v>
      </c>
      <c r="C752" s="8"/>
      <c r="D752" s="8"/>
    </row>
    <row r="753" spans="1:4" ht="15.75" thickBot="1" x14ac:dyDescent="0.3">
      <c r="A753" s="19">
        <v>431015</v>
      </c>
      <c r="B753" s="20" t="s">
        <v>108</v>
      </c>
      <c r="C753" s="21"/>
      <c r="D753" s="21"/>
    </row>
    <row r="754" spans="1:4" ht="15.75" thickBot="1" x14ac:dyDescent="0.3">
      <c r="A754" s="9" t="s">
        <v>18</v>
      </c>
      <c r="B754" s="10"/>
      <c r="C754" s="11">
        <f>SUM(C739:C753)</f>
        <v>0</v>
      </c>
      <c r="D754" s="11">
        <f>SUM(D739:D753)</f>
        <v>0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/>
      <c r="D756" s="8"/>
    </row>
    <row r="757" spans="1:4" x14ac:dyDescent="0.25">
      <c r="A757" s="6">
        <v>431102</v>
      </c>
      <c r="B757" s="7" t="s">
        <v>95</v>
      </c>
      <c r="C757" s="8"/>
      <c r="D757" s="8"/>
    </row>
    <row r="758" spans="1:4" x14ac:dyDescent="0.25">
      <c r="A758" s="6">
        <v>431103</v>
      </c>
      <c r="B758" s="7" t="s">
        <v>274</v>
      </c>
      <c r="C758" s="8"/>
      <c r="D758" s="8"/>
    </row>
    <row r="759" spans="1:4" x14ac:dyDescent="0.25">
      <c r="A759" s="6">
        <v>431104</v>
      </c>
      <c r="B759" s="7" t="s">
        <v>97</v>
      </c>
      <c r="C759" s="8"/>
      <c r="D759" s="8"/>
    </row>
    <row r="760" spans="1:4" x14ac:dyDescent="0.25">
      <c r="A760" s="6">
        <v>431105</v>
      </c>
      <c r="B760" s="7" t="s">
        <v>98</v>
      </c>
      <c r="C760" s="8"/>
      <c r="D760" s="8"/>
    </row>
    <row r="761" spans="1:4" x14ac:dyDescent="0.25">
      <c r="A761" s="6">
        <v>431106</v>
      </c>
      <c r="B761" s="7" t="s">
        <v>99</v>
      </c>
      <c r="C761" s="8"/>
      <c r="D761" s="8"/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/>
      <c r="D763" s="8"/>
    </row>
    <row r="764" spans="1:4" x14ac:dyDescent="0.25">
      <c r="A764" s="6">
        <v>431109</v>
      </c>
      <c r="B764" s="7" t="s">
        <v>102</v>
      </c>
      <c r="C764" s="8"/>
      <c r="D764" s="8"/>
    </row>
    <row r="765" spans="1:4" x14ac:dyDescent="0.25">
      <c r="A765" s="6">
        <v>431110</v>
      </c>
      <c r="B765" s="7" t="s">
        <v>103</v>
      </c>
      <c r="C765" s="8"/>
      <c r="D765" s="8"/>
    </row>
    <row r="766" spans="1:4" x14ac:dyDescent="0.25">
      <c r="A766" s="6">
        <v>431111</v>
      </c>
      <c r="B766" s="7" t="s">
        <v>104</v>
      </c>
      <c r="C766" s="8"/>
      <c r="D766" s="8"/>
    </row>
    <row r="767" spans="1:4" x14ac:dyDescent="0.25">
      <c r="A767" s="6">
        <v>431112</v>
      </c>
      <c r="B767" s="7" t="s">
        <v>105</v>
      </c>
      <c r="C767" s="8"/>
      <c r="D767" s="8"/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21"/>
      <c r="D770" s="21"/>
    </row>
    <row r="771" spans="1:4" ht="15.75" thickBot="1" x14ac:dyDescent="0.3">
      <c r="A771" s="9" t="s">
        <v>18</v>
      </c>
      <c r="B771" s="10"/>
      <c r="C771" s="11">
        <f>SUM(C756:C770)</f>
        <v>0</v>
      </c>
      <c r="D771" s="11">
        <f>SUM(D756:D770)</f>
        <v>0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/>
      <c r="D773" s="8"/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/>
      <c r="D775" s="8"/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/>
      <c r="D777" s="8"/>
    </row>
    <row r="778" spans="1:4" x14ac:dyDescent="0.25">
      <c r="A778" s="6">
        <v>431206</v>
      </c>
      <c r="B778" s="7" t="s">
        <v>99</v>
      </c>
      <c r="C778" s="8"/>
      <c r="D778" s="8"/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/>
      <c r="D780" s="8"/>
    </row>
    <row r="781" spans="1:4" x14ac:dyDescent="0.25">
      <c r="A781" s="6">
        <v>431209</v>
      </c>
      <c r="B781" s="7" t="s">
        <v>102</v>
      </c>
      <c r="C781" s="8"/>
      <c r="D781" s="8"/>
    </row>
    <row r="782" spans="1:4" x14ac:dyDescent="0.25">
      <c r="A782" s="6">
        <v>431210</v>
      </c>
      <c r="B782" s="7" t="s">
        <v>103</v>
      </c>
      <c r="C782" s="8"/>
      <c r="D782" s="8"/>
    </row>
    <row r="783" spans="1:4" x14ac:dyDescent="0.25">
      <c r="A783" s="6">
        <v>431211</v>
      </c>
      <c r="B783" s="7" t="s">
        <v>104</v>
      </c>
      <c r="C783" s="8"/>
      <c r="D783" s="8"/>
    </row>
    <row r="784" spans="1:4" x14ac:dyDescent="0.25">
      <c r="A784" s="6">
        <v>431212</v>
      </c>
      <c r="B784" s="7" t="s">
        <v>105</v>
      </c>
      <c r="C784" s="8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21"/>
      <c r="D787" s="21"/>
    </row>
    <row r="788" spans="1:4" ht="15.75" thickBot="1" x14ac:dyDescent="0.3">
      <c r="A788" s="9" t="s">
        <v>18</v>
      </c>
      <c r="B788" s="10"/>
      <c r="C788" s="11">
        <f>SUM(C773:C787)</f>
        <v>0</v>
      </c>
      <c r="D788" s="11">
        <f>SUM(D773:D787)</f>
        <v>0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/>
      <c r="D790" s="8"/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/>
    </row>
    <row r="795" spans="1:4" x14ac:dyDescent="0.25">
      <c r="A795" s="6">
        <v>431306</v>
      </c>
      <c r="B795" s="7" t="s">
        <v>99</v>
      </c>
      <c r="C795" s="18"/>
      <c r="D795" s="18"/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14"/>
      <c r="D797" s="14"/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21"/>
      <c r="D804" s="21"/>
    </row>
    <row r="805" spans="1:4" x14ac:dyDescent="0.25">
      <c r="A805" s="38" t="s">
        <v>18</v>
      </c>
      <c r="B805" s="39"/>
      <c r="C805" s="40">
        <f>SUM(C790:C804)</f>
        <v>0</v>
      </c>
      <c r="D805" s="40">
        <f>SUM(D790:D804)</f>
        <v>0</v>
      </c>
    </row>
    <row r="806" spans="1:4" x14ac:dyDescent="0.25">
      <c r="A806" s="41">
        <v>4314</v>
      </c>
      <c r="B806" s="42" t="s">
        <v>281</v>
      </c>
      <c r="C806" s="43"/>
      <c r="D806" s="43"/>
    </row>
    <row r="807" spans="1:4" ht="15.75" thickBot="1" x14ac:dyDescent="0.3">
      <c r="A807" s="44">
        <v>431401</v>
      </c>
      <c r="B807" s="35" t="s">
        <v>282</v>
      </c>
      <c r="C807" s="43"/>
      <c r="D807" s="43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>
        <v>110997075</v>
      </c>
      <c r="D811" s="8">
        <v>76992449</v>
      </c>
    </row>
    <row r="812" spans="1:4" x14ac:dyDescent="0.25">
      <c r="A812" s="6">
        <v>440102</v>
      </c>
      <c r="B812" s="7" t="s">
        <v>95</v>
      </c>
      <c r="C812" s="8">
        <v>110997106</v>
      </c>
      <c r="D812" s="8">
        <v>76992486</v>
      </c>
    </row>
    <row r="813" spans="1:4" x14ac:dyDescent="0.25">
      <c r="A813" s="6">
        <v>440103</v>
      </c>
      <c r="B813" s="7" t="s">
        <v>96</v>
      </c>
      <c r="C813" s="8">
        <v>612125</v>
      </c>
      <c r="D813" s="8">
        <v>965981</v>
      </c>
    </row>
    <row r="814" spans="1:4" x14ac:dyDescent="0.25">
      <c r="A814" s="6">
        <v>440104</v>
      </c>
      <c r="B814" s="7" t="s">
        <v>97</v>
      </c>
      <c r="C814" s="8">
        <v>27427</v>
      </c>
      <c r="D814" s="8">
        <v>67604</v>
      </c>
    </row>
    <row r="815" spans="1:4" x14ac:dyDescent="0.25">
      <c r="A815" s="6">
        <v>440105</v>
      </c>
      <c r="B815" s="7" t="s">
        <v>98</v>
      </c>
      <c r="C815" s="8">
        <v>19396777</v>
      </c>
      <c r="D815" s="8">
        <v>16034905</v>
      </c>
    </row>
    <row r="816" spans="1:4" x14ac:dyDescent="0.25">
      <c r="A816" s="6">
        <v>440106</v>
      </c>
      <c r="B816" s="7" t="s">
        <v>271</v>
      </c>
      <c r="C816" s="8">
        <v>150219722</v>
      </c>
      <c r="D816" s="8">
        <v>148781416</v>
      </c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>
        <v>18363733</v>
      </c>
      <c r="D818" s="8">
        <v>19317118</v>
      </c>
    </row>
    <row r="819" spans="1:4" x14ac:dyDescent="0.25">
      <c r="A819" s="6">
        <v>440109</v>
      </c>
      <c r="B819" s="7" t="s">
        <v>102</v>
      </c>
      <c r="C819" s="8">
        <v>42137679</v>
      </c>
      <c r="D819" s="8">
        <v>26662098</v>
      </c>
    </row>
    <row r="820" spans="1:4" x14ac:dyDescent="0.25">
      <c r="A820" s="6">
        <v>440110</v>
      </c>
      <c r="B820" s="7" t="s">
        <v>103</v>
      </c>
      <c r="C820" s="8">
        <v>629418</v>
      </c>
      <c r="D820" s="8">
        <v>212615</v>
      </c>
    </row>
    <row r="821" spans="1:4" x14ac:dyDescent="0.25">
      <c r="A821" s="6">
        <v>440111</v>
      </c>
      <c r="B821" s="7" t="s">
        <v>104</v>
      </c>
      <c r="C821" s="8">
        <v>705772</v>
      </c>
      <c r="D821" s="8">
        <v>2723335</v>
      </c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21">
        <v>7841161</v>
      </c>
      <c r="D825" s="21">
        <v>2594553</v>
      </c>
    </row>
    <row r="826" spans="1:4" ht="15.75" thickBot="1" x14ac:dyDescent="0.3">
      <c r="A826" s="9" t="s">
        <v>18</v>
      </c>
      <c r="B826" s="10"/>
      <c r="C826" s="11">
        <f>SUM(C811:C825)</f>
        <v>461927995</v>
      </c>
      <c r="D826" s="11">
        <f>SUM(D811:D825)</f>
        <v>371344560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21"/>
      <c r="D842" s="21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21"/>
      <c r="D859" s="21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21"/>
      <c r="D876" s="21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>
        <v>23048692</v>
      </c>
      <c r="D879" s="8">
        <v>12518797</v>
      </c>
    </row>
    <row r="880" spans="1:4" x14ac:dyDescent="0.25">
      <c r="A880" s="6">
        <v>440502</v>
      </c>
      <c r="B880" s="7" t="s">
        <v>95</v>
      </c>
      <c r="C880" s="8">
        <v>11495387</v>
      </c>
      <c r="D880" s="8">
        <v>6718019</v>
      </c>
    </row>
    <row r="881" spans="1:4" x14ac:dyDescent="0.25">
      <c r="A881" s="6">
        <v>440503</v>
      </c>
      <c r="B881" s="7" t="s">
        <v>96</v>
      </c>
      <c r="C881" s="8">
        <v>31214</v>
      </c>
      <c r="D881" s="8">
        <v>14140</v>
      </c>
    </row>
    <row r="882" spans="1:4" x14ac:dyDescent="0.25">
      <c r="A882" s="6">
        <v>440504</v>
      </c>
      <c r="B882" s="7" t="s">
        <v>97</v>
      </c>
      <c r="C882" s="8">
        <v>4342</v>
      </c>
      <c r="D882" s="8">
        <v>8192</v>
      </c>
    </row>
    <row r="883" spans="1:4" x14ac:dyDescent="0.25">
      <c r="A883" s="6">
        <v>440505</v>
      </c>
      <c r="B883" s="7" t="s">
        <v>98</v>
      </c>
      <c r="C883" s="8">
        <v>243419</v>
      </c>
      <c r="D883" s="8">
        <v>48095</v>
      </c>
    </row>
    <row r="884" spans="1:4" x14ac:dyDescent="0.25">
      <c r="A884" s="6">
        <v>440506</v>
      </c>
      <c r="B884" s="7" t="s">
        <v>99</v>
      </c>
      <c r="C884" s="8">
        <v>1498652</v>
      </c>
      <c r="D884" s="8">
        <v>1212825</v>
      </c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>
        <v>1362489</v>
      </c>
      <c r="D886" s="8">
        <v>949117</v>
      </c>
    </row>
    <row r="887" spans="1:4" x14ac:dyDescent="0.25">
      <c r="A887" s="6">
        <v>440509</v>
      </c>
      <c r="B887" s="7" t="s">
        <v>102</v>
      </c>
      <c r="C887" s="8">
        <v>6108708</v>
      </c>
      <c r="D887" s="8">
        <v>2763518</v>
      </c>
    </row>
    <row r="888" spans="1:4" x14ac:dyDescent="0.25">
      <c r="A888" s="6">
        <v>440510</v>
      </c>
      <c r="B888" s="7" t="s">
        <v>103</v>
      </c>
      <c r="C888" s="8">
        <v>113609</v>
      </c>
      <c r="D888" s="8">
        <v>25009</v>
      </c>
    </row>
    <row r="889" spans="1:4" x14ac:dyDescent="0.25">
      <c r="A889" s="6">
        <v>440511</v>
      </c>
      <c r="B889" s="7" t="s">
        <v>104</v>
      </c>
      <c r="C889" s="8">
        <v>50902</v>
      </c>
      <c r="D889" s="8">
        <v>312408</v>
      </c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21">
        <v>971284</v>
      </c>
      <c r="D893" s="21">
        <v>110753</v>
      </c>
    </row>
    <row r="894" spans="1:4" ht="15.75" thickBot="1" x14ac:dyDescent="0.3">
      <c r="A894" s="9" t="s">
        <v>18</v>
      </c>
      <c r="B894" s="10"/>
      <c r="C894" s="11">
        <f>SUM(C879:C893)</f>
        <v>44928698</v>
      </c>
      <c r="D894" s="11">
        <f>SUM(D879:D893)</f>
        <v>24680873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>
        <v>2972223</v>
      </c>
      <c r="D896" s="8">
        <v>5510326</v>
      </c>
    </row>
    <row r="897" spans="1:4" x14ac:dyDescent="0.25">
      <c r="A897" s="6">
        <v>440602</v>
      </c>
      <c r="B897" s="7" t="s">
        <v>95</v>
      </c>
      <c r="C897" s="8">
        <v>2972223</v>
      </c>
      <c r="D897" s="8">
        <v>2848524</v>
      </c>
    </row>
    <row r="898" spans="1:4" x14ac:dyDescent="0.25">
      <c r="A898" s="6">
        <v>440603</v>
      </c>
      <c r="B898" s="7" t="s">
        <v>96</v>
      </c>
      <c r="C898" s="8"/>
      <c r="D898" s="8">
        <v>3771</v>
      </c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>
        <v>116842</v>
      </c>
      <c r="D900" s="8">
        <v>88008</v>
      </c>
    </row>
    <row r="901" spans="1:4" x14ac:dyDescent="0.25">
      <c r="A901" s="6">
        <v>440606</v>
      </c>
      <c r="B901" s="7" t="s">
        <v>99</v>
      </c>
      <c r="C901" s="8"/>
      <c r="D901" s="8">
        <v>484988</v>
      </c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>
        <v>77923</v>
      </c>
      <c r="D903" s="8">
        <v>575583</v>
      </c>
    </row>
    <row r="904" spans="1:4" x14ac:dyDescent="0.25">
      <c r="A904" s="6">
        <v>440609</v>
      </c>
      <c r="B904" s="7" t="s">
        <v>102</v>
      </c>
      <c r="C904" s="8">
        <v>993983</v>
      </c>
      <c r="D904" s="8">
        <v>1912195</v>
      </c>
    </row>
    <row r="905" spans="1:4" x14ac:dyDescent="0.25">
      <c r="A905" s="6">
        <v>440610</v>
      </c>
      <c r="B905" s="7" t="s">
        <v>103</v>
      </c>
      <c r="C905" s="8"/>
      <c r="D905" s="8">
        <v>6195</v>
      </c>
    </row>
    <row r="906" spans="1:4" x14ac:dyDescent="0.25">
      <c r="A906" s="6">
        <v>440611</v>
      </c>
      <c r="B906" s="7" t="s">
        <v>104</v>
      </c>
      <c r="C906" s="8"/>
      <c r="D906" s="8">
        <v>191249</v>
      </c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21">
        <v>738345</v>
      </c>
      <c r="D910" s="21">
        <v>482760</v>
      </c>
    </row>
    <row r="911" spans="1:4" ht="15.75" thickBot="1" x14ac:dyDescent="0.3">
      <c r="A911" s="9" t="s">
        <v>18</v>
      </c>
      <c r="B911" s="10"/>
      <c r="C911" s="11">
        <f>SUM(C896:C910)</f>
        <v>7871539</v>
      </c>
      <c r="D911" s="11">
        <f>SUM(D896:D910)</f>
        <v>12103599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>
        <v>2524862</v>
      </c>
      <c r="D913" s="8">
        <v>8829</v>
      </c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>
        <v>13545</v>
      </c>
      <c r="D915" s="8">
        <v>7960</v>
      </c>
    </row>
    <row r="916" spans="1:4" x14ac:dyDescent="0.25">
      <c r="A916" s="6">
        <v>440704</v>
      </c>
      <c r="B916" s="7" t="s">
        <v>97</v>
      </c>
      <c r="C916" s="8">
        <v>3695</v>
      </c>
      <c r="D916" s="8">
        <v>15279</v>
      </c>
    </row>
    <row r="917" spans="1:4" x14ac:dyDescent="0.25">
      <c r="A917" s="6">
        <v>440705</v>
      </c>
      <c r="B917" s="7" t="s">
        <v>98</v>
      </c>
      <c r="C917" s="8">
        <v>106663</v>
      </c>
      <c r="D917" s="8">
        <v>35315</v>
      </c>
    </row>
    <row r="918" spans="1:4" x14ac:dyDescent="0.25">
      <c r="A918" s="6">
        <v>440706</v>
      </c>
      <c r="B918" s="7" t="s">
        <v>99</v>
      </c>
      <c r="C918" s="8">
        <v>1186456</v>
      </c>
      <c r="D918" s="8">
        <v>1451606</v>
      </c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>
        <v>686371</v>
      </c>
      <c r="D920" s="8">
        <v>818210</v>
      </c>
    </row>
    <row r="921" spans="1:4" x14ac:dyDescent="0.25">
      <c r="A921" s="6">
        <v>440709</v>
      </c>
      <c r="B921" s="7" t="s">
        <v>102</v>
      </c>
      <c r="C921" s="8"/>
      <c r="D921" s="8">
        <v>-174534</v>
      </c>
    </row>
    <row r="922" spans="1:4" x14ac:dyDescent="0.25">
      <c r="A922" s="6">
        <v>440710</v>
      </c>
      <c r="B922" s="7" t="s">
        <v>103</v>
      </c>
      <c r="C922" s="8">
        <v>24470</v>
      </c>
      <c r="D922" s="8">
        <v>23978</v>
      </c>
    </row>
    <row r="923" spans="1:4" x14ac:dyDescent="0.25">
      <c r="A923" s="6">
        <v>440711</v>
      </c>
      <c r="B923" s="7" t="s">
        <v>104</v>
      </c>
      <c r="C923" s="8">
        <v>368850</v>
      </c>
      <c r="D923" s="8">
        <v>76324</v>
      </c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21"/>
      <c r="D927" s="21">
        <v>281247</v>
      </c>
    </row>
    <row r="928" spans="1:4" ht="15.75" thickBot="1" x14ac:dyDescent="0.3">
      <c r="A928" s="9" t="s">
        <v>18</v>
      </c>
      <c r="B928" s="10"/>
      <c r="C928" s="11">
        <f>SUM(C913:C927)</f>
        <v>4914912</v>
      </c>
      <c r="D928" s="11">
        <f>SUM(D913:D927)</f>
        <v>2544214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>
        <v>7215181</v>
      </c>
      <c r="D930" s="8">
        <v>4206799</v>
      </c>
    </row>
    <row r="931" spans="1:4" x14ac:dyDescent="0.25">
      <c r="A931" s="6">
        <v>440802</v>
      </c>
      <c r="B931" s="7" t="s">
        <v>95</v>
      </c>
      <c r="C931" s="8">
        <v>3826617</v>
      </c>
      <c r="D931" s="8">
        <v>2318148</v>
      </c>
    </row>
    <row r="932" spans="1:4" x14ac:dyDescent="0.25">
      <c r="A932" s="6">
        <v>440803</v>
      </c>
      <c r="B932" s="7" t="s">
        <v>96</v>
      </c>
      <c r="C932" s="8">
        <v>10348</v>
      </c>
      <c r="D932" s="8">
        <v>22553</v>
      </c>
    </row>
    <row r="933" spans="1:4" x14ac:dyDescent="0.25">
      <c r="A933" s="6">
        <v>440804</v>
      </c>
      <c r="B933" s="7" t="s">
        <v>97</v>
      </c>
      <c r="C933" s="8">
        <v>9389</v>
      </c>
      <c r="D933" s="8">
        <v>3729</v>
      </c>
    </row>
    <row r="934" spans="1:4" x14ac:dyDescent="0.25">
      <c r="A934" s="6">
        <v>440805</v>
      </c>
      <c r="B934" s="7" t="s">
        <v>98</v>
      </c>
      <c r="C934" s="8">
        <v>25713</v>
      </c>
      <c r="D934" s="8">
        <v>51559</v>
      </c>
    </row>
    <row r="935" spans="1:4" x14ac:dyDescent="0.25">
      <c r="A935" s="6">
        <v>440806</v>
      </c>
      <c r="B935" s="7" t="s">
        <v>99</v>
      </c>
      <c r="C935" s="8">
        <v>1259768</v>
      </c>
      <c r="D935" s="8">
        <v>1283839</v>
      </c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>
        <v>937164</v>
      </c>
      <c r="D937" s="8">
        <v>976496</v>
      </c>
    </row>
    <row r="938" spans="1:4" x14ac:dyDescent="0.25">
      <c r="A938" s="6">
        <v>440809</v>
      </c>
      <c r="B938" s="7" t="s">
        <v>102</v>
      </c>
      <c r="C938" s="8">
        <v>1800472</v>
      </c>
      <c r="D938" s="8">
        <v>1660095</v>
      </c>
    </row>
    <row r="939" spans="1:4" x14ac:dyDescent="0.25">
      <c r="A939" s="6">
        <v>440810</v>
      </c>
      <c r="B939" s="7" t="s">
        <v>103</v>
      </c>
      <c r="C939" s="8">
        <v>22073</v>
      </c>
      <c r="D939" s="8">
        <v>62410</v>
      </c>
    </row>
    <row r="940" spans="1:4" x14ac:dyDescent="0.25">
      <c r="A940" s="6">
        <v>440811</v>
      </c>
      <c r="B940" s="7" t="s">
        <v>104</v>
      </c>
      <c r="C940" s="8">
        <v>231992</v>
      </c>
      <c r="D940" s="8">
        <v>54706</v>
      </c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21">
        <v>349904</v>
      </c>
      <c r="D944" s="21">
        <v>478112</v>
      </c>
    </row>
    <row r="945" spans="1:4" ht="15.75" thickBot="1" x14ac:dyDescent="0.3">
      <c r="A945" s="9" t="s">
        <v>18</v>
      </c>
      <c r="B945" s="10"/>
      <c r="C945" s="11">
        <f>SUM(C930:C944)</f>
        <v>15688621</v>
      </c>
      <c r="D945" s="11">
        <f>SUM(D930:D944)</f>
        <v>11118446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>
        <v>7943472</v>
      </c>
      <c r="D947" s="8">
        <v>5517863</v>
      </c>
    </row>
    <row r="948" spans="1:4" x14ac:dyDescent="0.25">
      <c r="A948" s="6">
        <v>440902</v>
      </c>
      <c r="B948" s="7" t="s">
        <v>95</v>
      </c>
      <c r="C948" s="8">
        <v>7943474</v>
      </c>
      <c r="D948" s="8">
        <v>5514277</v>
      </c>
    </row>
    <row r="949" spans="1:4" x14ac:dyDescent="0.25">
      <c r="A949" s="6">
        <v>440903</v>
      </c>
      <c r="B949" s="7" t="s">
        <v>96</v>
      </c>
      <c r="C949" s="8">
        <v>41489</v>
      </c>
      <c r="D949" s="8">
        <v>57969</v>
      </c>
    </row>
    <row r="950" spans="1:4" x14ac:dyDescent="0.25">
      <c r="A950" s="6">
        <v>440904</v>
      </c>
      <c r="B950" s="7" t="s">
        <v>97</v>
      </c>
      <c r="C950" s="8">
        <v>1371</v>
      </c>
      <c r="D950" s="8">
        <v>3380</v>
      </c>
    </row>
    <row r="951" spans="1:4" x14ac:dyDescent="0.25">
      <c r="A951" s="6">
        <v>440905</v>
      </c>
      <c r="B951" s="7" t="s">
        <v>98</v>
      </c>
      <c r="C951" s="8">
        <v>573574</v>
      </c>
      <c r="D951" s="8">
        <v>775271</v>
      </c>
    </row>
    <row r="952" spans="1:4" x14ac:dyDescent="0.25">
      <c r="A952" s="6">
        <v>440906</v>
      </c>
      <c r="B952" s="7" t="s">
        <v>99</v>
      </c>
      <c r="C952" s="8">
        <v>16964456</v>
      </c>
      <c r="D952" s="8">
        <v>29009862</v>
      </c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>
        <v>1681216</v>
      </c>
      <c r="D954" s="8">
        <v>1193218</v>
      </c>
    </row>
    <row r="955" spans="1:4" x14ac:dyDescent="0.25">
      <c r="A955" s="6">
        <v>440909</v>
      </c>
      <c r="B955" s="7" t="s">
        <v>102</v>
      </c>
      <c r="C955" s="8">
        <v>3237035</v>
      </c>
      <c r="D955" s="8">
        <v>2123961</v>
      </c>
    </row>
    <row r="956" spans="1:4" x14ac:dyDescent="0.25">
      <c r="A956" s="6">
        <v>440910</v>
      </c>
      <c r="B956" s="7" t="s">
        <v>103</v>
      </c>
      <c r="C956" s="8">
        <v>52289</v>
      </c>
      <c r="D956" s="8">
        <v>20778</v>
      </c>
    </row>
    <row r="957" spans="1:4" x14ac:dyDescent="0.25">
      <c r="A957" s="6">
        <v>440911</v>
      </c>
      <c r="B957" s="7" t="s">
        <v>104</v>
      </c>
      <c r="C957" s="8">
        <v>61947</v>
      </c>
      <c r="D957" s="8">
        <v>198635</v>
      </c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5">
        <v>440915</v>
      </c>
      <c r="B961" s="20" t="s">
        <v>108</v>
      </c>
      <c r="C961" s="21">
        <v>564540</v>
      </c>
      <c r="D961" s="21">
        <v>209763</v>
      </c>
    </row>
    <row r="962" spans="1:4" ht="15.75" thickBot="1" x14ac:dyDescent="0.3">
      <c r="A962" s="46" t="s">
        <v>18</v>
      </c>
      <c r="B962" s="10"/>
      <c r="C962" s="11">
        <f>SUM(C947:C961)</f>
        <v>39064863</v>
      </c>
      <c r="D962" s="11">
        <f>SUM(D947:D961)</f>
        <v>44624977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>
        <v>3685326</v>
      </c>
      <c r="D964" s="8">
        <v>5835929</v>
      </c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>
        <v>18054</v>
      </c>
      <c r="D968" s="8">
        <v>4934</v>
      </c>
    </row>
    <row r="969" spans="1:4" x14ac:dyDescent="0.25">
      <c r="A969" s="6">
        <v>441006</v>
      </c>
      <c r="B969" s="7" t="s">
        <v>99</v>
      </c>
      <c r="C969" s="8">
        <v>5833898</v>
      </c>
      <c r="D969" s="8">
        <v>183102</v>
      </c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>
        <v>3383</v>
      </c>
      <c r="D971" s="8">
        <v>11600</v>
      </c>
    </row>
    <row r="972" spans="1:4" x14ac:dyDescent="0.25">
      <c r="A972" s="6">
        <v>441009</v>
      </c>
      <c r="B972" s="7" t="s">
        <v>102</v>
      </c>
      <c r="C972" s="8">
        <v>1328319</v>
      </c>
      <c r="D972" s="8">
        <v>765483</v>
      </c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21">
        <v>16223761</v>
      </c>
      <c r="D978" s="21"/>
    </row>
    <row r="979" spans="1:4" ht="15.75" thickBot="1" x14ac:dyDescent="0.3">
      <c r="A979" s="9" t="s">
        <v>18</v>
      </c>
      <c r="B979" s="10"/>
      <c r="C979" s="11">
        <f>SUM(C964:C978)</f>
        <v>27092741</v>
      </c>
      <c r="D979" s="11">
        <f>SUM(D964:D978)</f>
        <v>6801048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21"/>
      <c r="D995" s="21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21"/>
      <c r="D1012" s="21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>
        <v>30796980</v>
      </c>
      <c r="D1015" s="8">
        <v>20557411</v>
      </c>
    </row>
    <row r="1016" spans="1:4" x14ac:dyDescent="0.25">
      <c r="A1016" s="6">
        <v>441302</v>
      </c>
      <c r="B1016" s="7" t="s">
        <v>95</v>
      </c>
      <c r="C1016" s="8">
        <v>30796994</v>
      </c>
      <c r="D1016" s="8">
        <v>20557412</v>
      </c>
    </row>
    <row r="1017" spans="1:4" x14ac:dyDescent="0.25">
      <c r="A1017" s="6">
        <v>441303</v>
      </c>
      <c r="B1017" s="7" t="s">
        <v>96</v>
      </c>
      <c r="C1017" s="8">
        <v>386392</v>
      </c>
      <c r="D1017" s="8">
        <v>99685</v>
      </c>
    </row>
    <row r="1018" spans="1:4" x14ac:dyDescent="0.25">
      <c r="A1018" s="6">
        <v>441304</v>
      </c>
      <c r="B1018" s="7" t="s">
        <v>97</v>
      </c>
      <c r="C1018" s="8">
        <v>27042</v>
      </c>
      <c r="D1018" s="8">
        <v>33484</v>
      </c>
    </row>
    <row r="1019" spans="1:4" x14ac:dyDescent="0.25">
      <c r="A1019" s="6">
        <v>441305</v>
      </c>
      <c r="B1019" s="7" t="s">
        <v>98</v>
      </c>
      <c r="C1019" s="8">
        <v>2405236</v>
      </c>
      <c r="D1019" s="8">
        <v>1798136</v>
      </c>
    </row>
    <row r="1020" spans="1:4" x14ac:dyDescent="0.25">
      <c r="A1020" s="6">
        <v>441306</v>
      </c>
      <c r="B1020" s="7" t="s">
        <v>99</v>
      </c>
      <c r="C1020" s="8">
        <v>59512567</v>
      </c>
      <c r="D1020" s="8">
        <v>76526747</v>
      </c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>
        <v>7726847</v>
      </c>
      <c r="D1022" s="8">
        <v>5325449</v>
      </c>
    </row>
    <row r="1023" spans="1:4" x14ac:dyDescent="0.25">
      <c r="A1023" s="6">
        <v>441309</v>
      </c>
      <c r="B1023" s="7" t="s">
        <v>102</v>
      </c>
      <c r="C1023" s="8">
        <v>10664839</v>
      </c>
      <c r="D1023" s="8">
        <v>10628865</v>
      </c>
    </row>
    <row r="1024" spans="1:4" x14ac:dyDescent="0.25">
      <c r="A1024" s="6">
        <v>441310</v>
      </c>
      <c r="B1024" s="7" t="s">
        <v>103</v>
      </c>
      <c r="C1024" s="8">
        <v>85046</v>
      </c>
      <c r="D1024" s="8">
        <v>340629</v>
      </c>
    </row>
    <row r="1025" spans="1:4" x14ac:dyDescent="0.25">
      <c r="A1025" s="6">
        <v>441311</v>
      </c>
      <c r="B1025" s="7" t="s">
        <v>104</v>
      </c>
      <c r="C1025" s="8">
        <v>1089334</v>
      </c>
      <c r="D1025" s="8">
        <v>507517</v>
      </c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21">
        <v>1037821</v>
      </c>
      <c r="D1029" s="21">
        <v>1633255</v>
      </c>
    </row>
    <row r="1030" spans="1:4" ht="15.75" thickBot="1" x14ac:dyDescent="0.3">
      <c r="A1030" s="9" t="s">
        <v>18</v>
      </c>
      <c r="B1030" s="10"/>
      <c r="C1030" s="11">
        <f>SUM(C1015:C1029)</f>
        <v>144529098</v>
      </c>
      <c r="D1030" s="11">
        <f>SUM(D1015:D1029)</f>
        <v>138008590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>
        <v>34778567</v>
      </c>
      <c r="D1032" s="8">
        <v>22916257</v>
      </c>
    </row>
    <row r="1033" spans="1:4" x14ac:dyDescent="0.25">
      <c r="A1033" s="6">
        <v>441402</v>
      </c>
      <c r="B1033" s="7" t="s">
        <v>95</v>
      </c>
      <c r="C1033" s="8">
        <v>38921849</v>
      </c>
      <c r="D1033" s="8">
        <v>26032768</v>
      </c>
    </row>
    <row r="1034" spans="1:4" x14ac:dyDescent="0.25">
      <c r="A1034" s="6">
        <v>441403</v>
      </c>
      <c r="B1034" s="7" t="s">
        <v>96</v>
      </c>
      <c r="C1034" s="8">
        <v>45735</v>
      </c>
      <c r="D1034" s="8">
        <v>25696</v>
      </c>
    </row>
    <row r="1035" spans="1:4" x14ac:dyDescent="0.25">
      <c r="A1035" s="6">
        <v>441404</v>
      </c>
      <c r="B1035" s="7" t="s">
        <v>97</v>
      </c>
      <c r="C1035" s="8">
        <v>6189</v>
      </c>
      <c r="D1035" s="8">
        <v>12040</v>
      </c>
    </row>
    <row r="1036" spans="1:4" x14ac:dyDescent="0.25">
      <c r="A1036" s="6">
        <v>441405</v>
      </c>
      <c r="B1036" s="7" t="s">
        <v>98</v>
      </c>
      <c r="C1036" s="8">
        <v>502914</v>
      </c>
      <c r="D1036" s="8">
        <v>71765</v>
      </c>
    </row>
    <row r="1037" spans="1:4" x14ac:dyDescent="0.25">
      <c r="A1037" s="6">
        <v>441406</v>
      </c>
      <c r="B1037" s="7" t="s">
        <v>99</v>
      </c>
      <c r="C1037" s="8">
        <v>28482203</v>
      </c>
      <c r="D1037" s="8">
        <v>7164067</v>
      </c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>
        <v>2133297</v>
      </c>
      <c r="D1039" s="8">
        <v>2147445</v>
      </c>
    </row>
    <row r="1040" spans="1:4" x14ac:dyDescent="0.25">
      <c r="A1040" s="6">
        <v>441409</v>
      </c>
      <c r="B1040" s="7" t="s">
        <v>102</v>
      </c>
      <c r="C1040" s="8">
        <v>14062203</v>
      </c>
      <c r="D1040" s="8">
        <v>8444992</v>
      </c>
    </row>
    <row r="1041" spans="1:4" x14ac:dyDescent="0.25">
      <c r="A1041" s="6">
        <v>441410</v>
      </c>
      <c r="B1041" s="7" t="s">
        <v>103</v>
      </c>
      <c r="C1041" s="8">
        <v>166383</v>
      </c>
      <c r="D1041" s="8">
        <v>44766</v>
      </c>
    </row>
    <row r="1042" spans="1:4" x14ac:dyDescent="0.25">
      <c r="A1042" s="6">
        <v>441411</v>
      </c>
      <c r="B1042" s="7" t="s">
        <v>104</v>
      </c>
      <c r="C1042" s="8">
        <v>74611</v>
      </c>
      <c r="D1042" s="8">
        <v>711757</v>
      </c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21">
        <v>2407588</v>
      </c>
      <c r="D1046" s="21">
        <v>819051</v>
      </c>
    </row>
    <row r="1047" spans="1:4" ht="15.75" thickBot="1" x14ac:dyDescent="0.3">
      <c r="A1047" s="9" t="s">
        <v>18</v>
      </c>
      <c r="B1047" s="10"/>
      <c r="C1047" s="11">
        <f>SUM(C1032:C1046)</f>
        <v>121581539</v>
      </c>
      <c r="D1047" s="11">
        <f>SUM(D1032:D1046)</f>
        <v>68390604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>
        <v>52917500</v>
      </c>
      <c r="D1049" s="8">
        <v>41544804</v>
      </c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>
        <v>45921</v>
      </c>
      <c r="D1051" s="8">
        <v>45921</v>
      </c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>
        <v>25082</v>
      </c>
      <c r="D1053" s="8">
        <v>25082</v>
      </c>
    </row>
    <row r="1054" spans="1:4" x14ac:dyDescent="0.25">
      <c r="A1054" s="6">
        <v>441506</v>
      </c>
      <c r="B1054" s="7" t="s">
        <v>99</v>
      </c>
      <c r="C1054" s="8">
        <v>200000</v>
      </c>
      <c r="D1054" s="8">
        <v>200000</v>
      </c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>
        <v>5073273</v>
      </c>
      <c r="D1056" s="8">
        <v>5073273</v>
      </c>
    </row>
    <row r="1057" spans="1:4" x14ac:dyDescent="0.25">
      <c r="A1057" s="6">
        <v>441509</v>
      </c>
      <c r="B1057" s="7" t="s">
        <v>102</v>
      </c>
      <c r="C1057" s="8">
        <v>849207</v>
      </c>
      <c r="D1057" s="8">
        <v>956586</v>
      </c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>
        <v>18000</v>
      </c>
      <c r="D1059" s="8">
        <v>18000</v>
      </c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21">
        <v>30559459</v>
      </c>
      <c r="D1063" s="21">
        <v>10559459</v>
      </c>
    </row>
    <row r="1064" spans="1:4" ht="15.75" thickBot="1" x14ac:dyDescent="0.3">
      <c r="A1064" s="9" t="s">
        <v>18</v>
      </c>
      <c r="B1064" s="10"/>
      <c r="C1064" s="11">
        <f>SUM(C1049:C1063)</f>
        <v>89688442</v>
      </c>
      <c r="D1064" s="11">
        <f>SUM(D1049:D1063)</f>
        <v>58423125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>
        <v>25486192</v>
      </c>
      <c r="D1066" s="8">
        <v>26008485</v>
      </c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>
        <v>39032</v>
      </c>
      <c r="D1068" s="8">
        <v>39032</v>
      </c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>
        <v>22837</v>
      </c>
      <c r="D1070" s="8">
        <v>21320</v>
      </c>
    </row>
    <row r="1071" spans="1:4" x14ac:dyDescent="0.25">
      <c r="A1071" s="6">
        <v>441606</v>
      </c>
      <c r="B1071" s="7" t="s">
        <v>99</v>
      </c>
      <c r="C1071" s="8">
        <v>170000</v>
      </c>
      <c r="D1071" s="8">
        <v>170000</v>
      </c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>
        <v>3571028</v>
      </c>
      <c r="D1073" s="8">
        <v>3570426</v>
      </c>
    </row>
    <row r="1074" spans="1:4" x14ac:dyDescent="0.25">
      <c r="A1074" s="6">
        <v>441609</v>
      </c>
      <c r="B1074" s="7" t="s">
        <v>102</v>
      </c>
      <c r="C1074" s="8">
        <v>692105</v>
      </c>
      <c r="D1074" s="8">
        <v>430188</v>
      </c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>
        <v>15300</v>
      </c>
      <c r="D1076" s="8">
        <v>15300</v>
      </c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21">
        <v>330649</v>
      </c>
      <c r="D1080" s="21">
        <v>7754362</v>
      </c>
    </row>
    <row r="1081" spans="1:4" ht="15.75" thickBot="1" x14ac:dyDescent="0.3">
      <c r="A1081" s="9" t="s">
        <v>18</v>
      </c>
      <c r="B1081" s="10"/>
      <c r="C1081" s="11">
        <f>SUM(C1066:C1080)</f>
        <v>30327143</v>
      </c>
      <c r="D1081" s="11">
        <f>SUM(D1066:D1080)</f>
        <v>38009113</v>
      </c>
    </row>
    <row r="1082" spans="1:4" x14ac:dyDescent="0.25">
      <c r="A1082" s="47">
        <v>4417</v>
      </c>
      <c r="B1082" s="48" t="s">
        <v>281</v>
      </c>
      <c r="C1082" s="34"/>
      <c r="D1082" s="34"/>
    </row>
    <row r="1083" spans="1:4" ht="15.75" thickBot="1" x14ac:dyDescent="0.3">
      <c r="A1083" s="49">
        <v>441701</v>
      </c>
      <c r="B1083" s="50" t="s">
        <v>291</v>
      </c>
      <c r="C1083" s="51"/>
      <c r="D1083" s="51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/>
      <c r="D1087" s="8"/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/>
      <c r="D1092" s="8"/>
    </row>
    <row r="1093" spans="1:4" x14ac:dyDescent="0.25">
      <c r="A1093" s="6">
        <v>450106</v>
      </c>
      <c r="B1093" s="7" t="s">
        <v>300</v>
      </c>
      <c r="C1093" s="8">
        <v>9934628</v>
      </c>
      <c r="D1093" s="8">
        <v>12623667</v>
      </c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/>
      <c r="D1095" s="8"/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/>
      <c r="D1097" s="8"/>
    </row>
    <row r="1098" spans="1:4" x14ac:dyDescent="0.25">
      <c r="A1098" s="6">
        <v>450109</v>
      </c>
      <c r="B1098" s="7" t="s">
        <v>305</v>
      </c>
      <c r="C1098" s="8"/>
      <c r="D1098" s="8"/>
    </row>
    <row r="1099" spans="1:4" x14ac:dyDescent="0.25">
      <c r="A1099" s="6">
        <v>450110</v>
      </c>
      <c r="B1099" s="7" t="s">
        <v>306</v>
      </c>
      <c r="C1099" s="8"/>
      <c r="D1099" s="8"/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18"/>
      <c r="D1101" s="18"/>
    </row>
    <row r="1102" spans="1:4" ht="15.75" thickBot="1" x14ac:dyDescent="0.3">
      <c r="A1102" s="9" t="s">
        <v>18</v>
      </c>
      <c r="B1102" s="10"/>
      <c r="C1102" s="11">
        <f>SUM(C1087:C1101)</f>
        <v>9934628</v>
      </c>
      <c r="D1102" s="11">
        <f>SUM(D1087:D1101)</f>
        <v>12623667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>
        <v>14256</v>
      </c>
      <c r="D1109" s="8">
        <v>80878</v>
      </c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>
        <v>1476221</v>
      </c>
      <c r="D1111" s="8">
        <v>1732203</v>
      </c>
    </row>
    <row r="1112" spans="1:4" ht="15.75" thickBot="1" x14ac:dyDescent="0.3">
      <c r="A1112" s="16">
        <v>450310</v>
      </c>
      <c r="B1112" s="17" t="s">
        <v>38</v>
      </c>
      <c r="C1112" s="18">
        <v>8661078</v>
      </c>
      <c r="D1112" s="18">
        <v>2941359</v>
      </c>
    </row>
    <row r="1113" spans="1:4" ht="15.75" thickBot="1" x14ac:dyDescent="0.3">
      <c r="A1113" s="9" t="s">
        <v>18</v>
      </c>
      <c r="B1113" s="10"/>
      <c r="C1113" s="11">
        <f>SUM(C1108:C1112)</f>
        <v>10151555</v>
      </c>
      <c r="D1113" s="11">
        <f>SUM(D1108:D1112)</f>
        <v>4754440</v>
      </c>
    </row>
    <row r="1114" spans="1:4" ht="15.75" thickBot="1" x14ac:dyDescent="0.3">
      <c r="A1114" s="27"/>
      <c r="B1114" s="20"/>
      <c r="C1114" s="28"/>
      <c r="D1114" s="28"/>
    </row>
    <row r="1115" spans="1:4" ht="15.75" thickBot="1" x14ac:dyDescent="0.3">
      <c r="A1115" s="29" t="s">
        <v>315</v>
      </c>
      <c r="B1115" s="30"/>
      <c r="C1115" s="3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1009099330</v>
      </c>
      <c r="D1115" s="3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795082936</v>
      </c>
    </row>
    <row r="1116" spans="1:4" x14ac:dyDescent="0.25">
      <c r="A1116" s="52"/>
      <c r="B1116" s="53"/>
      <c r="C1116" s="34"/>
      <c r="D1116" s="34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/>
      <c r="D1120" s="8"/>
    </row>
    <row r="1121" spans="1:4" x14ac:dyDescent="0.25">
      <c r="A1121" s="6">
        <v>510102</v>
      </c>
      <c r="B1121" s="7" t="s">
        <v>319</v>
      </c>
      <c r="C1121" s="8"/>
      <c r="D1121" s="8"/>
    </row>
    <row r="1122" spans="1:4" x14ac:dyDescent="0.25">
      <c r="A1122" s="6">
        <v>510103</v>
      </c>
      <c r="B1122" s="7" t="s">
        <v>320</v>
      </c>
      <c r="C1122" s="8"/>
      <c r="D1122" s="8"/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21"/>
      <c r="D1124" s="21"/>
    </row>
    <row r="1125" spans="1:4" ht="15.75" thickBot="1" x14ac:dyDescent="0.3">
      <c r="A1125" s="9" t="s">
        <v>18</v>
      </c>
      <c r="B1125" s="10"/>
      <c r="C1125" s="11">
        <f>SUM(C1120:C1124)</f>
        <v>0</v>
      </c>
      <c r="D1125" s="11">
        <f>SUM(D1120:D1124)</f>
        <v>0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>
        <v>51020301</v>
      </c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>
        <v>51020303</v>
      </c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/>
      <c r="D1136" s="8"/>
    </row>
    <row r="1137" spans="1:4" x14ac:dyDescent="0.25">
      <c r="A1137" s="6">
        <v>510302</v>
      </c>
      <c r="B1137" s="7" t="s">
        <v>204</v>
      </c>
      <c r="C1137" s="8"/>
      <c r="D1137" s="8"/>
    </row>
    <row r="1138" spans="1:4" x14ac:dyDescent="0.25">
      <c r="A1138" s="6">
        <v>510303</v>
      </c>
      <c r="B1138" s="7" t="s">
        <v>87</v>
      </c>
      <c r="C1138" s="8"/>
      <c r="D1138" s="8"/>
    </row>
    <row r="1139" spans="1:4" x14ac:dyDescent="0.25">
      <c r="A1139" s="6">
        <v>510304</v>
      </c>
      <c r="B1139" s="7" t="s">
        <v>88</v>
      </c>
      <c r="C1139" s="8"/>
      <c r="D1139" s="8"/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>
        <v>51030601</v>
      </c>
      <c r="B1142" s="7" t="s">
        <v>207</v>
      </c>
      <c r="C1142" s="8"/>
      <c r="D1142" s="8"/>
    </row>
    <row r="1143" spans="1:4" x14ac:dyDescent="0.25">
      <c r="A1143" s="6">
        <v>51030602</v>
      </c>
      <c r="B1143" s="7" t="s">
        <v>208</v>
      </c>
      <c r="C1143" s="8"/>
      <c r="D1143" s="8"/>
    </row>
    <row r="1144" spans="1:4" x14ac:dyDescent="0.25">
      <c r="A1144" s="6">
        <v>51030603</v>
      </c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/>
      <c r="D1145" s="8"/>
    </row>
    <row r="1146" spans="1:4" ht="15.75" thickBot="1" x14ac:dyDescent="0.3">
      <c r="A1146" s="19">
        <v>510308</v>
      </c>
      <c r="B1146" s="20" t="s">
        <v>210</v>
      </c>
      <c r="C1146" s="21"/>
      <c r="D1146" s="21"/>
    </row>
    <row r="1147" spans="1:4" ht="15.75" thickBot="1" x14ac:dyDescent="0.3">
      <c r="A1147" s="9" t="s">
        <v>18</v>
      </c>
      <c r="B1147" s="10"/>
      <c r="C1147" s="11">
        <f>SUM(C1136:C1146)</f>
        <v>0</v>
      </c>
      <c r="D1147" s="11">
        <f>SUM(D1136:D1146)</f>
        <v>0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14"/>
      <c r="D1149" s="14"/>
    </row>
    <row r="1150" spans="1:4" x14ac:dyDescent="0.25">
      <c r="A1150" s="6">
        <v>510402</v>
      </c>
      <c r="B1150" s="7" t="s">
        <v>88</v>
      </c>
      <c r="C1150" s="8"/>
      <c r="D1150" s="8"/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>
        <v>51040401</v>
      </c>
      <c r="B1153" s="7" t="s">
        <v>207</v>
      </c>
      <c r="C1153" s="8"/>
      <c r="D1153" s="8"/>
    </row>
    <row r="1154" spans="1:4" x14ac:dyDescent="0.25">
      <c r="A1154" s="6">
        <v>51040402</v>
      </c>
      <c r="B1154" s="7" t="s">
        <v>208</v>
      </c>
      <c r="C1154" s="8"/>
      <c r="D1154" s="8"/>
    </row>
    <row r="1155" spans="1:4" x14ac:dyDescent="0.25">
      <c r="A1155" s="6">
        <v>51040403</v>
      </c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/>
      <c r="D1156" s="8"/>
    </row>
    <row r="1157" spans="1:4" ht="15.75" thickBot="1" x14ac:dyDescent="0.3">
      <c r="A1157" s="19">
        <v>510406</v>
      </c>
      <c r="B1157" s="20" t="s">
        <v>210</v>
      </c>
      <c r="C1157" s="21"/>
      <c r="D1157" s="21"/>
    </row>
    <row r="1158" spans="1:4" ht="15.75" thickBot="1" x14ac:dyDescent="0.3">
      <c r="A1158" s="9" t="s">
        <v>18</v>
      </c>
      <c r="B1158" s="10"/>
      <c r="C1158" s="11">
        <f>SUM(C1149:C1157)</f>
        <v>0</v>
      </c>
      <c r="D1158" s="11">
        <f>SUM(D1149:D1157)</f>
        <v>0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14"/>
      <c r="D1160" s="14"/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>
        <v>51050401</v>
      </c>
      <c r="B1164" s="7" t="s">
        <v>207</v>
      </c>
      <c r="C1164" s="8"/>
      <c r="D1164" s="8"/>
    </row>
    <row r="1165" spans="1:4" x14ac:dyDescent="0.25">
      <c r="A1165" s="6">
        <v>51050402</v>
      </c>
      <c r="B1165" s="7" t="s">
        <v>208</v>
      </c>
      <c r="C1165" s="8"/>
      <c r="D1165" s="8"/>
    </row>
    <row r="1166" spans="1:4" x14ac:dyDescent="0.25">
      <c r="A1166" s="6">
        <v>51050403</v>
      </c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/>
      <c r="D1167" s="8"/>
    </row>
    <row r="1168" spans="1:4" ht="15.75" thickBot="1" x14ac:dyDescent="0.3">
      <c r="A1168" s="19">
        <v>510506</v>
      </c>
      <c r="B1168" s="20" t="s">
        <v>210</v>
      </c>
      <c r="C1168" s="21"/>
      <c r="D1168" s="21"/>
    </row>
    <row r="1169" spans="1:4" ht="15.75" thickBot="1" x14ac:dyDescent="0.3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14"/>
      <c r="D1172" s="14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>
        <v>51060501</v>
      </c>
      <c r="B1176" s="7" t="s">
        <v>207</v>
      </c>
      <c r="C1176" s="8"/>
      <c r="D1176" s="8"/>
    </row>
    <row r="1177" spans="1:4" x14ac:dyDescent="0.25">
      <c r="A1177" s="6">
        <v>51060502</v>
      </c>
      <c r="B1177" s="7" t="s">
        <v>208</v>
      </c>
      <c r="C1177" s="8"/>
      <c r="D1177" s="8"/>
    </row>
    <row r="1178" spans="1:4" x14ac:dyDescent="0.25">
      <c r="A1178" s="6">
        <v>51060503</v>
      </c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/>
      <c r="D1183" s="8"/>
    </row>
    <row r="1184" spans="1:4" x14ac:dyDescent="0.25">
      <c r="A1184" s="6">
        <v>510702</v>
      </c>
      <c r="B1184" s="7" t="s">
        <v>87</v>
      </c>
      <c r="C1184" s="8"/>
      <c r="D1184" s="8"/>
    </row>
    <row r="1185" spans="1:4" x14ac:dyDescent="0.25">
      <c r="A1185" s="6">
        <v>510703</v>
      </c>
      <c r="B1185" s="7" t="s">
        <v>88</v>
      </c>
      <c r="C1185" s="8"/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>
        <v>51070501</v>
      </c>
      <c r="B1188" s="7" t="s">
        <v>207</v>
      </c>
      <c r="C1188" s="8"/>
      <c r="D1188" s="8"/>
    </row>
    <row r="1189" spans="1:4" x14ac:dyDescent="0.25">
      <c r="A1189" s="6">
        <v>51070502</v>
      </c>
      <c r="B1189" s="7" t="s">
        <v>208</v>
      </c>
      <c r="C1189" s="8"/>
      <c r="D1189" s="8"/>
    </row>
    <row r="1190" spans="1:4" x14ac:dyDescent="0.25">
      <c r="A1190" s="6">
        <v>51070503</v>
      </c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/>
      <c r="D1191" s="8"/>
    </row>
    <row r="1192" spans="1:4" ht="15.75" thickBot="1" x14ac:dyDescent="0.3">
      <c r="A1192" s="19">
        <v>510707</v>
      </c>
      <c r="B1192" s="20" t="s">
        <v>210</v>
      </c>
      <c r="C1192" s="21"/>
      <c r="D1192" s="21"/>
    </row>
    <row r="1193" spans="1:4" ht="15.75" thickBot="1" x14ac:dyDescent="0.3">
      <c r="A1193" s="9" t="s">
        <v>18</v>
      </c>
      <c r="B1193" s="10"/>
      <c r="C1193" s="11">
        <f>SUM(C1183:C1192)</f>
        <v>0</v>
      </c>
      <c r="D1193" s="11">
        <f>SUM(D1183:D1192)</f>
        <v>0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>
        <v>51080501</v>
      </c>
      <c r="B1200" s="7" t="s">
        <v>207</v>
      </c>
      <c r="C1200" s="8"/>
      <c r="D1200" s="8"/>
    </row>
    <row r="1201" spans="1:4" x14ac:dyDescent="0.25">
      <c r="A1201" s="6">
        <v>51080502</v>
      </c>
      <c r="B1201" s="7" t="s">
        <v>208</v>
      </c>
      <c r="C1201" s="8"/>
      <c r="D1201" s="8"/>
    </row>
    <row r="1202" spans="1:4" x14ac:dyDescent="0.25">
      <c r="A1202" s="6">
        <v>51080503</v>
      </c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21"/>
      <c r="D1204" s="21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/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>
        <v>51090501</v>
      </c>
      <c r="B1212" s="7" t="s">
        <v>207</v>
      </c>
      <c r="C1212" s="8"/>
      <c r="D1212" s="8"/>
    </row>
    <row r="1213" spans="1:4" x14ac:dyDescent="0.25">
      <c r="A1213" s="6">
        <v>51090502</v>
      </c>
      <c r="B1213" s="7" t="s">
        <v>208</v>
      </c>
      <c r="C1213" s="8"/>
      <c r="D1213" s="8"/>
    </row>
    <row r="1214" spans="1:4" x14ac:dyDescent="0.25">
      <c r="A1214" s="6">
        <v>51090503</v>
      </c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21"/>
      <c r="D1216" s="21"/>
    </row>
    <row r="1217" spans="1:4" ht="15.75" thickBot="1" x14ac:dyDescent="0.3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>
        <v>51100501</v>
      </c>
      <c r="B1224" s="7" t="s">
        <v>207</v>
      </c>
      <c r="C1224" s="8"/>
      <c r="D1224" s="8"/>
    </row>
    <row r="1225" spans="1:4" x14ac:dyDescent="0.25">
      <c r="A1225" s="6">
        <v>51100502</v>
      </c>
      <c r="B1225" s="7" t="s">
        <v>208</v>
      </c>
      <c r="C1225" s="8"/>
      <c r="D1225" s="8"/>
    </row>
    <row r="1226" spans="1:4" x14ac:dyDescent="0.25">
      <c r="A1226" s="6">
        <v>51100503</v>
      </c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21"/>
      <c r="D1228" s="21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/>
      <c r="D1232" s="8"/>
    </row>
    <row r="1233" spans="1:4" x14ac:dyDescent="0.25">
      <c r="A1233" s="6">
        <v>511103</v>
      </c>
      <c r="B1233" s="7" t="s">
        <v>334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>
        <v>51110501</v>
      </c>
      <c r="B1236" s="7" t="s">
        <v>207</v>
      </c>
      <c r="C1236" s="8"/>
      <c r="D1236" s="8"/>
    </row>
    <row r="1237" spans="1:4" x14ac:dyDescent="0.25">
      <c r="A1237" s="6">
        <v>51110502</v>
      </c>
      <c r="B1237" s="7" t="s">
        <v>208</v>
      </c>
      <c r="C1237" s="8"/>
      <c r="D1237" s="8"/>
    </row>
    <row r="1238" spans="1:4" x14ac:dyDescent="0.25">
      <c r="A1238" s="6">
        <v>51110503</v>
      </c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21"/>
      <c r="D1240" s="21"/>
    </row>
    <row r="1241" spans="1:4" ht="15.75" thickBot="1" x14ac:dyDescent="0.3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54">
        <v>511201</v>
      </c>
      <c r="B1243" s="7" t="s">
        <v>86</v>
      </c>
      <c r="C1243" s="14"/>
      <c r="D1243" s="14"/>
    </row>
    <row r="1244" spans="1:4" x14ac:dyDescent="0.25">
      <c r="A1244" s="54">
        <v>511202</v>
      </c>
      <c r="B1244" s="7" t="s">
        <v>87</v>
      </c>
      <c r="C1244" s="14"/>
      <c r="D1244" s="14"/>
    </row>
    <row r="1245" spans="1:4" x14ac:dyDescent="0.25">
      <c r="A1245" s="54">
        <v>511203</v>
      </c>
      <c r="B1245" s="7" t="s">
        <v>334</v>
      </c>
      <c r="C1245" s="14"/>
      <c r="D1245" s="14"/>
    </row>
    <row r="1246" spans="1:4" x14ac:dyDescent="0.25">
      <c r="A1246" s="54">
        <v>511204</v>
      </c>
      <c r="B1246" s="7" t="s">
        <v>89</v>
      </c>
      <c r="C1246" s="14"/>
      <c r="D1246" s="14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>
        <v>51120501</v>
      </c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>
        <v>51120503</v>
      </c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/>
      <c r="D1251" s="8"/>
    </row>
    <row r="1252" spans="1:4" ht="15.75" thickBot="1" x14ac:dyDescent="0.3">
      <c r="A1252" s="16">
        <v>511207</v>
      </c>
      <c r="B1252" s="20" t="s">
        <v>92</v>
      </c>
      <c r="C1252" s="18"/>
      <c r="D1252" s="18"/>
    </row>
    <row r="1253" spans="1:4" ht="15.75" thickBot="1" x14ac:dyDescent="0.3">
      <c r="A1253" s="9" t="s">
        <v>18</v>
      </c>
      <c r="B1253" s="10"/>
      <c r="C1253" s="11">
        <f>SUM(C1243:C1252)</f>
        <v>0</v>
      </c>
      <c r="D1253" s="11">
        <f>SUM(D1243:D1252)</f>
        <v>0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/>
      <c r="D1256" s="8"/>
    </row>
    <row r="1257" spans="1:4" x14ac:dyDescent="0.25">
      <c r="A1257" s="6">
        <v>511303</v>
      </c>
      <c r="B1257" s="7" t="s">
        <v>334</v>
      </c>
      <c r="C1257" s="8"/>
      <c r="D1257" s="8"/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>
        <v>51130501</v>
      </c>
      <c r="B1260" s="7" t="s">
        <v>207</v>
      </c>
      <c r="C1260" s="8"/>
      <c r="D1260" s="8"/>
    </row>
    <row r="1261" spans="1:4" x14ac:dyDescent="0.25">
      <c r="A1261" s="6">
        <v>51130502</v>
      </c>
      <c r="B1261" s="7" t="s">
        <v>208</v>
      </c>
      <c r="C1261" s="8"/>
      <c r="D1261" s="8"/>
    </row>
    <row r="1262" spans="1:4" x14ac:dyDescent="0.25">
      <c r="A1262" s="6">
        <v>51130503</v>
      </c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/>
      <c r="D1263" s="8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0</v>
      </c>
      <c r="D1265" s="11">
        <f>SUM(D1255:D1264)</f>
        <v>0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/>
      <c r="D1267" s="8"/>
    </row>
    <row r="1268" spans="1:4" x14ac:dyDescent="0.25">
      <c r="A1268" s="6">
        <v>511402</v>
      </c>
      <c r="B1268" s="7" t="s">
        <v>339</v>
      </c>
      <c r="C1268" s="8"/>
      <c r="D1268" s="8"/>
    </row>
    <row r="1269" spans="1:4" x14ac:dyDescent="0.25">
      <c r="A1269" s="6">
        <v>511403</v>
      </c>
      <c r="B1269" s="7" t="s">
        <v>340</v>
      </c>
      <c r="C1269" s="8"/>
      <c r="D1269" s="8"/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/>
      <c r="D1271" s="8"/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15"/>
      <c r="D1274" s="8"/>
    </row>
    <row r="1275" spans="1:4" x14ac:dyDescent="0.25">
      <c r="A1275" s="6">
        <v>51140801</v>
      </c>
      <c r="B1275" s="7" t="s">
        <v>207</v>
      </c>
      <c r="C1275" s="8"/>
      <c r="D1275" s="8"/>
    </row>
    <row r="1276" spans="1:4" x14ac:dyDescent="0.25">
      <c r="A1276" s="6">
        <v>51140802</v>
      </c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5"/>
      <c r="C1281" s="11">
        <f>SUM(C1267:C1280)</f>
        <v>0</v>
      </c>
      <c r="D1281" s="11">
        <f>SUM(D1267:D1280)</f>
        <v>0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/>
      <c r="D1284" s="8"/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/>
      <c r="D1287" s="8"/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>
        <v>51150801</v>
      </c>
      <c r="B1291" s="7" t="s">
        <v>207</v>
      </c>
      <c r="C1291" s="18"/>
      <c r="D1291" s="18"/>
    </row>
    <row r="1292" spans="1:4" x14ac:dyDescent="0.25">
      <c r="A1292" s="16">
        <v>51150802</v>
      </c>
      <c r="B1292" s="7" t="s">
        <v>208</v>
      </c>
      <c r="C1292" s="18"/>
      <c r="D1292" s="18"/>
    </row>
    <row r="1293" spans="1:4" x14ac:dyDescent="0.25">
      <c r="A1293" s="16">
        <v>51150803</v>
      </c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/>
      <c r="D1299" s="8"/>
    </row>
    <row r="1300" spans="1:4" x14ac:dyDescent="0.25">
      <c r="A1300" s="6">
        <v>511602</v>
      </c>
      <c r="B1300" s="7" t="s">
        <v>348</v>
      </c>
      <c r="C1300" s="8"/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/>
      <c r="D1302" s="8"/>
    </row>
    <row r="1303" spans="1:4" x14ac:dyDescent="0.25">
      <c r="A1303" s="6">
        <v>511605</v>
      </c>
      <c r="B1303" s="7" t="s">
        <v>351</v>
      </c>
      <c r="C1303" s="8"/>
      <c r="D1303" s="8"/>
    </row>
    <row r="1304" spans="1:4" x14ac:dyDescent="0.25">
      <c r="A1304" s="6">
        <v>511606</v>
      </c>
      <c r="B1304" s="7" t="s">
        <v>352</v>
      </c>
      <c r="C1304" s="8"/>
      <c r="D1304" s="8"/>
    </row>
    <row r="1305" spans="1:4" x14ac:dyDescent="0.25">
      <c r="A1305" s="6">
        <v>511607</v>
      </c>
      <c r="B1305" s="7" t="s">
        <v>353</v>
      </c>
      <c r="C1305" s="8"/>
      <c r="D1305" s="8"/>
    </row>
    <row r="1306" spans="1:4" x14ac:dyDescent="0.25">
      <c r="A1306" s="6">
        <v>511608</v>
      </c>
      <c r="B1306" s="7" t="s">
        <v>354</v>
      </c>
      <c r="C1306" s="8"/>
      <c r="D1306" s="8"/>
    </row>
    <row r="1307" spans="1:4" x14ac:dyDescent="0.25">
      <c r="A1307" s="6">
        <v>511609</v>
      </c>
      <c r="B1307" s="7" t="s">
        <v>355</v>
      </c>
      <c r="C1307" s="8"/>
      <c r="D1307" s="8"/>
    </row>
    <row r="1308" spans="1:4" x14ac:dyDescent="0.25">
      <c r="A1308" s="6">
        <v>511610</v>
      </c>
      <c r="B1308" s="7" t="s">
        <v>356</v>
      </c>
      <c r="C1308" s="8"/>
      <c r="D1308" s="8"/>
    </row>
    <row r="1309" spans="1:4" x14ac:dyDescent="0.25">
      <c r="A1309" s="6">
        <v>511611</v>
      </c>
      <c r="B1309" s="7" t="s">
        <v>357</v>
      </c>
      <c r="C1309" s="8"/>
      <c r="D1309" s="8"/>
    </row>
    <row r="1310" spans="1:4" x14ac:dyDescent="0.25">
      <c r="A1310" s="6">
        <v>511612</v>
      </c>
      <c r="B1310" s="7" t="s">
        <v>358</v>
      </c>
      <c r="C1310" s="8"/>
      <c r="D1310" s="8"/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/>
      <c r="D1314" s="8"/>
    </row>
    <row r="1315" spans="1:4" x14ac:dyDescent="0.25">
      <c r="A1315" s="6">
        <v>511617</v>
      </c>
      <c r="B1315" s="7" t="s">
        <v>363</v>
      </c>
      <c r="C1315" s="8"/>
      <c r="D1315" s="8"/>
    </row>
    <row r="1316" spans="1:4" x14ac:dyDescent="0.25">
      <c r="A1316" s="6">
        <v>511618</v>
      </c>
      <c r="B1316" s="7" t="s">
        <v>364</v>
      </c>
      <c r="C1316" s="8"/>
      <c r="D1316" s="8"/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/>
      <c r="D1318" s="8"/>
    </row>
    <row r="1319" spans="1:4" x14ac:dyDescent="0.25">
      <c r="A1319" s="6">
        <v>511621</v>
      </c>
      <c r="B1319" s="7" t="s">
        <v>367</v>
      </c>
      <c r="C1319" s="8"/>
      <c r="D1319" s="8"/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/>
      <c r="D1321" s="8"/>
    </row>
    <row r="1322" spans="1:4" x14ac:dyDescent="0.25">
      <c r="A1322" s="6">
        <v>511624</v>
      </c>
      <c r="B1322" s="7" t="s">
        <v>370</v>
      </c>
      <c r="C1322" s="8"/>
      <c r="D1322" s="8"/>
    </row>
    <row r="1323" spans="1:4" x14ac:dyDescent="0.25">
      <c r="A1323" s="6">
        <v>511625</v>
      </c>
      <c r="B1323" s="7" t="s">
        <v>371</v>
      </c>
      <c r="C1323" s="8"/>
      <c r="D1323" s="8"/>
    </row>
    <row r="1324" spans="1:4" x14ac:dyDescent="0.25">
      <c r="A1324" s="6">
        <v>511626</v>
      </c>
      <c r="B1324" s="7" t="s">
        <v>372</v>
      </c>
      <c r="C1324" s="8"/>
      <c r="D1324" s="8"/>
    </row>
    <row r="1325" spans="1:4" x14ac:dyDescent="0.25">
      <c r="A1325" s="6">
        <v>511627</v>
      </c>
      <c r="B1325" s="7" t="s">
        <v>373</v>
      </c>
      <c r="C1325" s="8"/>
      <c r="D1325" s="8"/>
    </row>
    <row r="1326" spans="1:4" x14ac:dyDescent="0.25">
      <c r="A1326" s="6">
        <v>511628</v>
      </c>
      <c r="B1326" s="7" t="s">
        <v>374</v>
      </c>
      <c r="C1326" s="8"/>
      <c r="D1326" s="8"/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/>
      <c r="D1329" s="8"/>
    </row>
    <row r="1330" spans="1:4" x14ac:dyDescent="0.25">
      <c r="A1330" s="6">
        <v>511632</v>
      </c>
      <c r="B1330" s="7" t="s">
        <v>378</v>
      </c>
      <c r="C1330" s="8"/>
      <c r="D1330" s="8"/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/>
      <c r="D1332" s="8"/>
    </row>
    <row r="1333" spans="1:4" x14ac:dyDescent="0.25">
      <c r="A1333" s="6">
        <v>511635</v>
      </c>
      <c r="B1333" s="7" t="s">
        <v>381</v>
      </c>
      <c r="C1333" s="8"/>
      <c r="D1333" s="8"/>
    </row>
    <row r="1334" spans="1:4" x14ac:dyDescent="0.25">
      <c r="A1334" s="6">
        <v>511636</v>
      </c>
      <c r="B1334" s="7" t="s">
        <v>382</v>
      </c>
      <c r="C1334" s="8"/>
      <c r="D1334" s="8"/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/>
      <c r="D1338" s="8"/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/>
      <c r="D1342" s="8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>
        <v>2691902</v>
      </c>
      <c r="D1353" s="8">
        <v>3017522</v>
      </c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>
        <v>52010801</v>
      </c>
      <c r="B1360" s="7" t="s">
        <v>207</v>
      </c>
      <c r="C1360" s="8"/>
      <c r="D1360" s="8"/>
    </row>
    <row r="1361" spans="1:4" x14ac:dyDescent="0.25">
      <c r="A1361" s="6">
        <v>52010802</v>
      </c>
      <c r="B1361" s="7" t="s">
        <v>208</v>
      </c>
      <c r="C1361" s="8"/>
      <c r="D1361" s="8"/>
    </row>
    <row r="1362" spans="1:4" x14ac:dyDescent="0.25">
      <c r="A1362" s="6">
        <v>52010803</v>
      </c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21"/>
      <c r="D1363" s="21"/>
    </row>
    <row r="1364" spans="1:4" ht="15.75" thickBot="1" x14ac:dyDescent="0.3">
      <c r="A1364" s="9" t="s">
        <v>18</v>
      </c>
      <c r="B1364" s="10"/>
      <c r="C1364" s="11">
        <f>SUM(C1352:C1363)</f>
        <v>2691902</v>
      </c>
      <c r="D1364" s="11">
        <f>SUM(D1352:D1363)</f>
        <v>3017522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>
        <v>52020801</v>
      </c>
      <c r="B1374" s="7" t="s">
        <v>207</v>
      </c>
      <c r="C1374" s="8"/>
      <c r="D1374" s="8"/>
    </row>
    <row r="1375" spans="1:4" x14ac:dyDescent="0.25">
      <c r="A1375" s="6">
        <v>52020802</v>
      </c>
      <c r="B1375" s="7" t="s">
        <v>208</v>
      </c>
      <c r="C1375" s="8"/>
      <c r="D1375" s="8"/>
    </row>
    <row r="1376" spans="1:4" x14ac:dyDescent="0.25">
      <c r="A1376" s="6">
        <v>52020803</v>
      </c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21"/>
      <c r="D1377" s="21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>
        <v>64364</v>
      </c>
      <c r="D1381" s="8">
        <v>48255</v>
      </c>
    </row>
    <row r="1382" spans="1:4" x14ac:dyDescent="0.25">
      <c r="A1382" s="6">
        <v>520303</v>
      </c>
      <c r="B1382" s="7" t="s">
        <v>88</v>
      </c>
      <c r="C1382" s="8">
        <v>14825</v>
      </c>
      <c r="D1382" s="8">
        <v>14440</v>
      </c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>
        <v>52030501</v>
      </c>
      <c r="B1385" s="7" t="s">
        <v>207</v>
      </c>
      <c r="C1385" s="8"/>
      <c r="D1385" s="8"/>
    </row>
    <row r="1386" spans="1:4" x14ac:dyDescent="0.25">
      <c r="A1386" s="6">
        <v>52030502</v>
      </c>
      <c r="B1386" s="7" t="s">
        <v>208</v>
      </c>
      <c r="C1386" s="8"/>
      <c r="D1386" s="8"/>
    </row>
    <row r="1387" spans="1:4" x14ac:dyDescent="0.25">
      <c r="A1387" s="6">
        <v>52030503</v>
      </c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21"/>
      <c r="D1389" s="21"/>
    </row>
    <row r="1390" spans="1:4" ht="15.75" thickBot="1" x14ac:dyDescent="0.3">
      <c r="A1390" s="9" t="s">
        <v>18</v>
      </c>
      <c r="B1390" s="10"/>
      <c r="C1390" s="11">
        <f>SUM(C1380:C1389)</f>
        <v>79189</v>
      </c>
      <c r="D1390" s="11">
        <f>SUM(D1380:D1389)</f>
        <v>62695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>
        <v>52040601</v>
      </c>
      <c r="B1398" s="7" t="s">
        <v>207</v>
      </c>
      <c r="C1398" s="8"/>
      <c r="D1398" s="8"/>
    </row>
    <row r="1399" spans="1:4" x14ac:dyDescent="0.25">
      <c r="A1399" s="6">
        <v>52040602</v>
      </c>
      <c r="B1399" s="7" t="s">
        <v>208</v>
      </c>
      <c r="C1399" s="8"/>
      <c r="D1399" s="8"/>
    </row>
    <row r="1400" spans="1:4" x14ac:dyDescent="0.25">
      <c r="A1400" s="6">
        <v>52040603</v>
      </c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21"/>
      <c r="D1402" s="21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>
        <v>52050501</v>
      </c>
      <c r="B1410" s="7" t="s">
        <v>207</v>
      </c>
      <c r="C1410" s="8"/>
      <c r="D1410" s="8"/>
    </row>
    <row r="1411" spans="1:4" x14ac:dyDescent="0.25">
      <c r="A1411" s="6">
        <v>52050502</v>
      </c>
      <c r="B1411" s="7" t="s">
        <v>208</v>
      </c>
      <c r="C1411" s="8"/>
      <c r="D1411" s="8"/>
    </row>
    <row r="1412" spans="1:4" x14ac:dyDescent="0.25">
      <c r="A1412" s="6">
        <v>52050503</v>
      </c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>
        <v>2413</v>
      </c>
      <c r="D1417" s="8">
        <v>7553</v>
      </c>
    </row>
    <row r="1418" spans="1:4" x14ac:dyDescent="0.25">
      <c r="A1418" s="6">
        <v>520602</v>
      </c>
      <c r="B1418" s="7" t="s">
        <v>88</v>
      </c>
      <c r="C1418" s="8">
        <v>722</v>
      </c>
      <c r="D1418" s="8">
        <v>178</v>
      </c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>
        <v>52060401</v>
      </c>
      <c r="B1421" s="7" t="s">
        <v>207</v>
      </c>
      <c r="C1421" s="8"/>
      <c r="D1421" s="8"/>
    </row>
    <row r="1422" spans="1:4" x14ac:dyDescent="0.25">
      <c r="A1422" s="6">
        <v>52060402</v>
      </c>
      <c r="B1422" s="7" t="s">
        <v>208</v>
      </c>
      <c r="C1422" s="8"/>
      <c r="D1422" s="8"/>
    </row>
    <row r="1423" spans="1:4" x14ac:dyDescent="0.25">
      <c r="A1423" s="6">
        <v>52060403</v>
      </c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21"/>
      <c r="D1425" s="21"/>
    </row>
    <row r="1426" spans="1:4" ht="15.75" thickBot="1" x14ac:dyDescent="0.3">
      <c r="A1426" s="9" t="s">
        <v>18</v>
      </c>
      <c r="B1426" s="10"/>
      <c r="C1426" s="11">
        <f>SUM(C1417:C1425)</f>
        <v>3135</v>
      </c>
      <c r="D1426" s="11">
        <f>SUM(D1417:D1425)</f>
        <v>7731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>
        <v>1252</v>
      </c>
      <c r="D1428" s="8">
        <v>807</v>
      </c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>
        <v>52070401</v>
      </c>
      <c r="B1432" s="7" t="s">
        <v>207</v>
      </c>
      <c r="C1432" s="8"/>
      <c r="D1432" s="8"/>
    </row>
    <row r="1433" spans="1:4" x14ac:dyDescent="0.25">
      <c r="A1433" s="6">
        <v>52070402</v>
      </c>
      <c r="B1433" s="7" t="s">
        <v>208</v>
      </c>
      <c r="C1433" s="8"/>
      <c r="D1433" s="8"/>
    </row>
    <row r="1434" spans="1:4" x14ac:dyDescent="0.25">
      <c r="A1434" s="6">
        <v>52070403</v>
      </c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21"/>
      <c r="D1436" s="21"/>
    </row>
    <row r="1437" spans="1:4" ht="15.75" thickBot="1" x14ac:dyDescent="0.3">
      <c r="A1437" s="9" t="s">
        <v>18</v>
      </c>
      <c r="B1437" s="10"/>
      <c r="C1437" s="11">
        <f>SUM(C1428:C1436)</f>
        <v>1252</v>
      </c>
      <c r="D1437" s="11">
        <f>SUM(D1428:D1436)</f>
        <v>807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>
        <v>-9026</v>
      </c>
      <c r="D1440" s="8">
        <v>25469</v>
      </c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>
        <v>52080501</v>
      </c>
      <c r="B1444" s="7" t="s">
        <v>207</v>
      </c>
      <c r="C1444" s="8"/>
      <c r="D1444" s="8"/>
    </row>
    <row r="1445" spans="1:4" x14ac:dyDescent="0.25">
      <c r="A1445" s="6">
        <v>52080502</v>
      </c>
      <c r="B1445" s="7" t="s">
        <v>208</v>
      </c>
      <c r="C1445" s="8"/>
      <c r="D1445" s="8"/>
    </row>
    <row r="1446" spans="1:4" x14ac:dyDescent="0.25">
      <c r="A1446" s="6">
        <v>52080503</v>
      </c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21"/>
      <c r="D1448" s="21"/>
    </row>
    <row r="1449" spans="1:4" ht="15.75" thickBot="1" x14ac:dyDescent="0.3">
      <c r="A1449" s="9" t="s">
        <v>18</v>
      </c>
      <c r="B1449" s="10"/>
      <c r="C1449" s="11">
        <f>SUM(C1439:C1448)</f>
        <v>-9026</v>
      </c>
      <c r="D1449" s="11">
        <f>SUM(D1439:D1448)</f>
        <v>25469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>
        <v>90280</v>
      </c>
      <c r="D1452" s="8">
        <v>31114</v>
      </c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>
        <v>52090501</v>
      </c>
      <c r="B1456" s="7" t="s">
        <v>207</v>
      </c>
      <c r="C1456" s="8"/>
      <c r="D1456" s="8"/>
    </row>
    <row r="1457" spans="1:4" x14ac:dyDescent="0.25">
      <c r="A1457" s="6">
        <v>52090502</v>
      </c>
      <c r="B1457" s="7" t="s">
        <v>208</v>
      </c>
      <c r="C1457" s="8"/>
      <c r="D1457" s="8"/>
    </row>
    <row r="1458" spans="1:4" x14ac:dyDescent="0.25">
      <c r="A1458" s="6">
        <v>52090503</v>
      </c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21"/>
      <c r="D1460" s="21"/>
    </row>
    <row r="1461" spans="1:4" ht="15.75" thickBot="1" x14ac:dyDescent="0.3">
      <c r="A1461" s="9" t="s">
        <v>18</v>
      </c>
      <c r="B1461" s="10"/>
      <c r="C1461" s="11">
        <f>SUM(C1451:C1460)</f>
        <v>90280</v>
      </c>
      <c r="D1461" s="11">
        <f>SUM(D1451:D1460)</f>
        <v>31114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>
        <v>52100501</v>
      </c>
      <c r="B1468" s="7" t="s">
        <v>207</v>
      </c>
      <c r="C1468" s="8"/>
      <c r="D1468" s="8"/>
    </row>
    <row r="1469" spans="1:4" x14ac:dyDescent="0.25">
      <c r="A1469" s="6">
        <v>52100502</v>
      </c>
      <c r="B1469" s="7" t="s">
        <v>208</v>
      </c>
      <c r="C1469" s="8"/>
      <c r="D1469" s="8"/>
    </row>
    <row r="1470" spans="1:4" x14ac:dyDescent="0.25">
      <c r="A1470" s="6">
        <v>52100503</v>
      </c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21"/>
      <c r="D1472" s="21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>
        <v>52110501</v>
      </c>
      <c r="B1480" s="7" t="s">
        <v>207</v>
      </c>
      <c r="C1480" s="8"/>
      <c r="D1480" s="8"/>
    </row>
    <row r="1481" spans="1:4" x14ac:dyDescent="0.25">
      <c r="A1481" s="6">
        <v>52110502</v>
      </c>
      <c r="B1481" s="7" t="s">
        <v>208</v>
      </c>
      <c r="C1481" s="8"/>
      <c r="D1481" s="8"/>
    </row>
    <row r="1482" spans="1:4" x14ac:dyDescent="0.25">
      <c r="A1482" s="6">
        <v>52110503</v>
      </c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21"/>
      <c r="D1484" s="21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>
        <v>52120501</v>
      </c>
      <c r="B1492" s="7" t="s">
        <v>207</v>
      </c>
      <c r="C1492" s="8"/>
      <c r="D1492" s="8"/>
    </row>
    <row r="1493" spans="1:4" x14ac:dyDescent="0.25">
      <c r="A1493" s="6">
        <v>52120502</v>
      </c>
      <c r="B1493" s="7" t="s">
        <v>208</v>
      </c>
      <c r="C1493" s="8"/>
      <c r="D1493" s="8"/>
    </row>
    <row r="1494" spans="1:4" x14ac:dyDescent="0.25">
      <c r="A1494" s="6">
        <v>52120503</v>
      </c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21"/>
      <c r="D1496" s="21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>
        <v>52130501</v>
      </c>
      <c r="B1504" s="7" t="s">
        <v>207</v>
      </c>
      <c r="C1504" s="8"/>
      <c r="D1504" s="8"/>
    </row>
    <row r="1505" spans="1:4" x14ac:dyDescent="0.25">
      <c r="A1505" s="6">
        <v>52130502</v>
      </c>
      <c r="B1505" s="7" t="s">
        <v>208</v>
      </c>
      <c r="C1505" s="8"/>
      <c r="D1505" s="8"/>
    </row>
    <row r="1506" spans="1:4" x14ac:dyDescent="0.25">
      <c r="A1506" s="6">
        <v>52130503</v>
      </c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21"/>
      <c r="D1508" s="21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>
        <v>61909</v>
      </c>
      <c r="D1512" s="8">
        <v>73960</v>
      </c>
    </row>
    <row r="1513" spans="1:4" x14ac:dyDescent="0.25">
      <c r="A1513" s="6">
        <v>521403</v>
      </c>
      <c r="B1513" s="7" t="s">
        <v>88</v>
      </c>
      <c r="C1513" s="8">
        <v>2500</v>
      </c>
      <c r="D1513" s="8">
        <v>1502</v>
      </c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>
        <v>52140501</v>
      </c>
      <c r="B1516" s="7" t="s">
        <v>207</v>
      </c>
      <c r="C1516" s="8"/>
      <c r="D1516" s="8"/>
    </row>
    <row r="1517" spans="1:4" x14ac:dyDescent="0.25">
      <c r="A1517" s="6">
        <v>52140502</v>
      </c>
      <c r="B1517" s="7" t="s">
        <v>208</v>
      </c>
      <c r="C1517" s="8"/>
      <c r="D1517" s="8"/>
    </row>
    <row r="1518" spans="1:4" x14ac:dyDescent="0.25">
      <c r="A1518" s="6">
        <v>52140503</v>
      </c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21"/>
      <c r="D1520" s="21"/>
    </row>
    <row r="1521" spans="1:4" ht="15.75" thickBot="1" x14ac:dyDescent="0.3">
      <c r="A1521" s="9" t="s">
        <v>18</v>
      </c>
      <c r="B1521" s="10"/>
      <c r="C1521" s="11">
        <f>SUM(C1511:C1520)</f>
        <v>64409</v>
      </c>
      <c r="D1521" s="11">
        <f>SUM(D1511:D1520)</f>
        <v>75462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>
        <v>2829</v>
      </c>
      <c r="D1524" s="8">
        <v>1292</v>
      </c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>
        <v>52150501</v>
      </c>
      <c r="B1528" s="7" t="s">
        <v>207</v>
      </c>
      <c r="C1528" s="8"/>
      <c r="D1528" s="8"/>
    </row>
    <row r="1529" spans="1:4" x14ac:dyDescent="0.25">
      <c r="A1529" s="6">
        <v>52150502</v>
      </c>
      <c r="B1529" s="7" t="s">
        <v>208</v>
      </c>
      <c r="C1529" s="8"/>
      <c r="D1529" s="8"/>
    </row>
    <row r="1530" spans="1:4" x14ac:dyDescent="0.25">
      <c r="A1530" s="6">
        <v>52150503</v>
      </c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21"/>
      <c r="D1532" s="21"/>
    </row>
    <row r="1533" spans="1:4" ht="15.75" thickBot="1" x14ac:dyDescent="0.3">
      <c r="A1533" s="9" t="s">
        <v>18</v>
      </c>
      <c r="B1533" s="10"/>
      <c r="C1533" s="11">
        <f>SUM(C1523:C1532)</f>
        <v>2829</v>
      </c>
      <c r="D1533" s="11">
        <f>SUM(D1523:D1532)</f>
        <v>1292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>
        <v>29</v>
      </c>
      <c r="D1536" s="8">
        <v>29</v>
      </c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>
        <v>52160801</v>
      </c>
      <c r="B1543" s="7" t="s">
        <v>207</v>
      </c>
      <c r="C1543" s="8"/>
      <c r="D1543" s="8"/>
    </row>
    <row r="1544" spans="1:4" x14ac:dyDescent="0.25">
      <c r="A1544" s="6">
        <v>52160802</v>
      </c>
      <c r="B1544" s="7" t="s">
        <v>208</v>
      </c>
      <c r="C1544" s="8"/>
      <c r="D1544" s="8"/>
    </row>
    <row r="1545" spans="1:4" x14ac:dyDescent="0.25">
      <c r="A1545" s="6">
        <v>52160803</v>
      </c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21"/>
      <c r="D1548" s="21"/>
    </row>
    <row r="1549" spans="1:4" ht="15.75" thickBot="1" x14ac:dyDescent="0.3">
      <c r="A1549" s="9" t="s">
        <v>18</v>
      </c>
      <c r="B1549" s="10"/>
      <c r="C1549" s="11">
        <f>SUM(C1535:C1548)</f>
        <v>29</v>
      </c>
      <c r="D1549" s="11">
        <f>SUM(D1535:D1548)</f>
        <v>29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>
        <v>52170801</v>
      </c>
      <c r="B1559" s="7" t="s">
        <v>207</v>
      </c>
      <c r="C1559" s="8"/>
      <c r="D1559" s="8"/>
    </row>
    <row r="1560" spans="1:4" x14ac:dyDescent="0.25">
      <c r="A1560" s="6">
        <v>52170802</v>
      </c>
      <c r="B1560" s="7" t="s">
        <v>208</v>
      </c>
      <c r="C1560" s="8"/>
      <c r="D1560" s="8"/>
    </row>
    <row r="1561" spans="1:4" x14ac:dyDescent="0.25">
      <c r="A1561" s="6">
        <v>52170803</v>
      </c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21"/>
      <c r="D1564" s="21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/>
      <c r="D1612" s="8"/>
    </row>
    <row r="1613" spans="1:4" x14ac:dyDescent="0.25">
      <c r="A1613" s="6">
        <v>530102</v>
      </c>
      <c r="B1613" s="7" t="s">
        <v>95</v>
      </c>
      <c r="C1613" s="8"/>
      <c r="D1613" s="8"/>
    </row>
    <row r="1614" spans="1:4" x14ac:dyDescent="0.25">
      <c r="A1614" s="6">
        <v>530103</v>
      </c>
      <c r="B1614" s="7" t="s">
        <v>96</v>
      </c>
      <c r="C1614" s="8"/>
      <c r="D1614" s="8"/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/>
      <c r="D1616" s="8"/>
    </row>
    <row r="1617" spans="1:4" x14ac:dyDescent="0.25">
      <c r="A1617" s="6">
        <v>530106</v>
      </c>
      <c r="B1617" s="7" t="s">
        <v>99</v>
      </c>
      <c r="C1617" s="8"/>
      <c r="D1617" s="8"/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/>
      <c r="D1619" s="8"/>
    </row>
    <row r="1620" spans="1:4" x14ac:dyDescent="0.25">
      <c r="A1620" s="6">
        <v>530109</v>
      </c>
      <c r="B1620" s="7" t="s">
        <v>102</v>
      </c>
      <c r="C1620" s="8"/>
      <c r="D1620" s="8"/>
    </row>
    <row r="1621" spans="1:4" x14ac:dyDescent="0.25">
      <c r="A1621" s="6">
        <v>530110</v>
      </c>
      <c r="B1621" s="7" t="s">
        <v>103</v>
      </c>
      <c r="C1621" s="8"/>
      <c r="D1621" s="8"/>
    </row>
    <row r="1622" spans="1:4" x14ac:dyDescent="0.25">
      <c r="A1622" s="6">
        <v>530111</v>
      </c>
      <c r="B1622" s="7" t="s">
        <v>104</v>
      </c>
      <c r="C1622" s="8"/>
      <c r="D1622" s="8"/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21"/>
      <c r="D1626" s="21"/>
    </row>
    <row r="1627" spans="1:4" ht="15.75" thickBot="1" x14ac:dyDescent="0.3">
      <c r="A1627" s="9" t="s">
        <v>18</v>
      </c>
      <c r="B1627" s="10"/>
      <c r="C1627" s="11">
        <f>SUM(C1612:C1626)</f>
        <v>0</v>
      </c>
      <c r="D1627" s="11">
        <f>SUM(D1612:D1626)</f>
        <v>0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/>
      <c r="D1629" s="8"/>
    </row>
    <row r="1630" spans="1:4" x14ac:dyDescent="0.25">
      <c r="A1630" s="6">
        <v>530202</v>
      </c>
      <c r="B1630" s="7" t="s">
        <v>95</v>
      </c>
      <c r="C1630" s="8"/>
      <c r="D1630" s="8"/>
    </row>
    <row r="1631" spans="1:4" x14ac:dyDescent="0.25">
      <c r="A1631" s="6">
        <v>530203</v>
      </c>
      <c r="B1631" s="7" t="s">
        <v>96</v>
      </c>
      <c r="C1631" s="8"/>
      <c r="D1631" s="8"/>
    </row>
    <row r="1632" spans="1:4" x14ac:dyDescent="0.25">
      <c r="A1632" s="6">
        <v>530204</v>
      </c>
      <c r="B1632" s="7" t="s">
        <v>97</v>
      </c>
      <c r="C1632" s="8"/>
      <c r="D1632" s="8"/>
    </row>
    <row r="1633" spans="1:4" x14ac:dyDescent="0.25">
      <c r="A1633" s="6">
        <v>530205</v>
      </c>
      <c r="B1633" s="7" t="s">
        <v>98</v>
      </c>
      <c r="C1633" s="8"/>
      <c r="D1633" s="8"/>
    </row>
    <row r="1634" spans="1:4" x14ac:dyDescent="0.25">
      <c r="A1634" s="6">
        <v>530206</v>
      </c>
      <c r="B1634" s="7" t="s">
        <v>99</v>
      </c>
      <c r="C1634" s="8"/>
      <c r="D1634" s="8"/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/>
      <c r="D1636" s="8"/>
    </row>
    <row r="1637" spans="1:4" x14ac:dyDescent="0.25">
      <c r="A1637" s="6">
        <v>530209</v>
      </c>
      <c r="B1637" s="7" t="s">
        <v>102</v>
      </c>
      <c r="C1637" s="8"/>
      <c r="D1637" s="8"/>
    </row>
    <row r="1638" spans="1:4" x14ac:dyDescent="0.25">
      <c r="A1638" s="6">
        <v>530210</v>
      </c>
      <c r="B1638" s="7" t="s">
        <v>103</v>
      </c>
      <c r="C1638" s="8"/>
      <c r="D1638" s="8"/>
    </row>
    <row r="1639" spans="1:4" x14ac:dyDescent="0.25">
      <c r="A1639" s="6">
        <v>530211</v>
      </c>
      <c r="B1639" s="7" t="s">
        <v>104</v>
      </c>
      <c r="C1639" s="8"/>
      <c r="D1639" s="8"/>
    </row>
    <row r="1640" spans="1:4" x14ac:dyDescent="0.25">
      <c r="A1640" s="6">
        <v>530212</v>
      </c>
      <c r="B1640" s="7" t="s">
        <v>105</v>
      </c>
      <c r="C1640" s="8"/>
      <c r="D1640" s="8"/>
    </row>
    <row r="1641" spans="1:4" x14ac:dyDescent="0.25">
      <c r="A1641" s="6">
        <v>530213</v>
      </c>
      <c r="B1641" s="7" t="s">
        <v>106</v>
      </c>
      <c r="C1641" s="8"/>
      <c r="D1641" s="8"/>
    </row>
    <row r="1642" spans="1:4" x14ac:dyDescent="0.25">
      <c r="A1642" s="6">
        <v>530214</v>
      </c>
      <c r="B1642" s="7" t="s">
        <v>107</v>
      </c>
      <c r="C1642" s="8"/>
      <c r="D1642" s="8"/>
    </row>
    <row r="1643" spans="1:4" ht="15.75" thickBot="1" x14ac:dyDescent="0.3">
      <c r="A1643" s="19">
        <v>530215</v>
      </c>
      <c r="B1643" s="20" t="s">
        <v>108</v>
      </c>
      <c r="C1643" s="21"/>
      <c r="D1643" s="21"/>
    </row>
    <row r="1644" spans="1:4" ht="15.75" thickBot="1" x14ac:dyDescent="0.3">
      <c r="A1644" s="9" t="s">
        <v>18</v>
      </c>
      <c r="B1644" s="10"/>
      <c r="C1644" s="11">
        <f>SUM(C1629:C1643)</f>
        <v>0</v>
      </c>
      <c r="D1644" s="11">
        <f>SUM(D1629:D1643)</f>
        <v>0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/>
      <c r="D1646" s="8"/>
    </row>
    <row r="1647" spans="1:4" x14ac:dyDescent="0.25">
      <c r="A1647" s="6">
        <v>530302</v>
      </c>
      <c r="B1647" s="7" t="s">
        <v>95</v>
      </c>
      <c r="C1647" s="8"/>
      <c r="D1647" s="8"/>
    </row>
    <row r="1648" spans="1:4" x14ac:dyDescent="0.25">
      <c r="A1648" s="6">
        <v>530303</v>
      </c>
      <c r="B1648" s="7" t="s">
        <v>96</v>
      </c>
      <c r="C1648" s="8"/>
      <c r="D1648" s="8"/>
    </row>
    <row r="1649" spans="1:4" x14ac:dyDescent="0.25">
      <c r="A1649" s="6">
        <v>530304</v>
      </c>
      <c r="B1649" s="7" t="s">
        <v>97</v>
      </c>
      <c r="C1649" s="8"/>
      <c r="D1649" s="8"/>
    </row>
    <row r="1650" spans="1:4" x14ac:dyDescent="0.25">
      <c r="A1650" s="6">
        <v>530305</v>
      </c>
      <c r="B1650" s="7" t="s">
        <v>98</v>
      </c>
      <c r="C1650" s="8"/>
      <c r="D1650" s="8"/>
    </row>
    <row r="1651" spans="1:4" x14ac:dyDescent="0.25">
      <c r="A1651" s="6">
        <v>530306</v>
      </c>
      <c r="B1651" s="7" t="s">
        <v>99</v>
      </c>
      <c r="C1651" s="8"/>
      <c r="D1651" s="8"/>
    </row>
    <row r="1652" spans="1:4" x14ac:dyDescent="0.25">
      <c r="A1652" s="6">
        <v>530307</v>
      </c>
      <c r="B1652" s="7" t="s">
        <v>100</v>
      </c>
      <c r="C1652" s="8"/>
      <c r="D1652" s="8"/>
    </row>
    <row r="1653" spans="1:4" x14ac:dyDescent="0.25">
      <c r="A1653" s="6">
        <v>530308</v>
      </c>
      <c r="B1653" s="7" t="s">
        <v>101</v>
      </c>
      <c r="C1653" s="8"/>
      <c r="D1653" s="8"/>
    </row>
    <row r="1654" spans="1:4" x14ac:dyDescent="0.25">
      <c r="A1654" s="6">
        <v>530309</v>
      </c>
      <c r="B1654" s="7" t="s">
        <v>102</v>
      </c>
      <c r="C1654" s="8"/>
      <c r="D1654" s="8"/>
    </row>
    <row r="1655" spans="1:4" x14ac:dyDescent="0.25">
      <c r="A1655" s="6">
        <v>530310</v>
      </c>
      <c r="B1655" s="7" t="s">
        <v>103</v>
      </c>
      <c r="C1655" s="8"/>
      <c r="D1655" s="8"/>
    </row>
    <row r="1656" spans="1:4" x14ac:dyDescent="0.25">
      <c r="A1656" s="6">
        <v>530311</v>
      </c>
      <c r="B1656" s="7" t="s">
        <v>104</v>
      </c>
      <c r="C1656" s="8"/>
      <c r="D1656" s="8"/>
    </row>
    <row r="1657" spans="1:4" x14ac:dyDescent="0.25">
      <c r="A1657" s="6">
        <v>530312</v>
      </c>
      <c r="B1657" s="7" t="s">
        <v>105</v>
      </c>
      <c r="C1657" s="8"/>
      <c r="D1657" s="8"/>
    </row>
    <row r="1658" spans="1:4" x14ac:dyDescent="0.25">
      <c r="A1658" s="6">
        <v>530313</v>
      </c>
      <c r="B1658" s="7" t="s">
        <v>106</v>
      </c>
      <c r="C1658" s="8"/>
      <c r="D1658" s="8"/>
    </row>
    <row r="1659" spans="1:4" x14ac:dyDescent="0.25">
      <c r="A1659" s="6">
        <v>530314</v>
      </c>
      <c r="B1659" s="7" t="s">
        <v>107</v>
      </c>
      <c r="C1659" s="8"/>
      <c r="D1659" s="8"/>
    </row>
    <row r="1660" spans="1:4" ht="15.75" thickBot="1" x14ac:dyDescent="0.3">
      <c r="A1660" s="19">
        <v>530315</v>
      </c>
      <c r="B1660" s="20" t="s">
        <v>108</v>
      </c>
      <c r="C1660" s="21"/>
      <c r="D1660" s="21"/>
    </row>
    <row r="1661" spans="1:4" ht="15.75" thickBot="1" x14ac:dyDescent="0.3">
      <c r="A1661" s="9" t="s">
        <v>18</v>
      </c>
      <c r="B1661" s="10"/>
      <c r="C1661" s="11">
        <f>SUM(C1646:C1660)</f>
        <v>0</v>
      </c>
      <c r="D1661" s="11">
        <f>SUM(D1646:D1660)</f>
        <v>0</v>
      </c>
    </row>
    <row r="1662" spans="1:4" x14ac:dyDescent="0.25">
      <c r="A1662" s="12">
        <v>5304</v>
      </c>
      <c r="B1662" s="13" t="s">
        <v>418</v>
      </c>
      <c r="C1662" s="14"/>
      <c r="D1662" s="14"/>
    </row>
    <row r="1663" spans="1:4" x14ac:dyDescent="0.25">
      <c r="A1663" s="6">
        <v>530401</v>
      </c>
      <c r="B1663" s="7" t="s">
        <v>94</v>
      </c>
      <c r="C1663" s="8"/>
      <c r="D1663" s="8"/>
    </row>
    <row r="1664" spans="1:4" x14ac:dyDescent="0.25">
      <c r="A1664" s="6">
        <v>530402</v>
      </c>
      <c r="B1664" s="7" t="s">
        <v>95</v>
      </c>
      <c r="C1664" s="8"/>
      <c r="D1664" s="8"/>
    </row>
    <row r="1665" spans="1:4" x14ac:dyDescent="0.25">
      <c r="A1665" s="6">
        <v>530403</v>
      </c>
      <c r="B1665" s="7" t="s">
        <v>96</v>
      </c>
      <c r="C1665" s="8"/>
      <c r="D1665" s="8"/>
    </row>
    <row r="1666" spans="1:4" x14ac:dyDescent="0.25">
      <c r="A1666" s="6">
        <v>530404</v>
      </c>
      <c r="B1666" s="7" t="s">
        <v>97</v>
      </c>
      <c r="C1666" s="8"/>
      <c r="D1666" s="8"/>
    </row>
    <row r="1667" spans="1:4" x14ac:dyDescent="0.25">
      <c r="A1667" s="6">
        <v>530405</v>
      </c>
      <c r="B1667" s="7" t="s">
        <v>98</v>
      </c>
      <c r="C1667" s="8"/>
      <c r="D1667" s="8"/>
    </row>
    <row r="1668" spans="1:4" x14ac:dyDescent="0.25">
      <c r="A1668" s="6">
        <v>530406</v>
      </c>
      <c r="B1668" s="7" t="s">
        <v>99</v>
      </c>
      <c r="C1668" s="8"/>
      <c r="D1668" s="8"/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/>
      <c r="D1670" s="8"/>
    </row>
    <row r="1671" spans="1:4" x14ac:dyDescent="0.25">
      <c r="A1671" s="6">
        <v>530409</v>
      </c>
      <c r="B1671" s="7" t="s">
        <v>102</v>
      </c>
      <c r="C1671" s="8"/>
      <c r="D1671" s="8"/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/>
      <c r="D1673" s="8"/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21"/>
      <c r="D1677" s="21"/>
    </row>
    <row r="1678" spans="1:4" ht="15.75" thickBot="1" x14ac:dyDescent="0.3">
      <c r="A1678" s="9" t="s">
        <v>18</v>
      </c>
      <c r="B1678" s="10"/>
      <c r="C1678" s="11">
        <f>SUM(C1663:C1677)</f>
        <v>0</v>
      </c>
      <c r="D1678" s="11">
        <f>SUM(D1663:D1677)</f>
        <v>0</v>
      </c>
    </row>
    <row r="1679" spans="1:4" x14ac:dyDescent="0.25">
      <c r="A1679" s="12">
        <v>5305</v>
      </c>
      <c r="B1679" s="13" t="s">
        <v>419</v>
      </c>
      <c r="C1679" s="14"/>
      <c r="D1679" s="14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21"/>
      <c r="D1694" s="21"/>
    </row>
    <row r="1695" spans="1:4" ht="15.75" thickBot="1" x14ac:dyDescent="0.3">
      <c r="A1695" s="9" t="s">
        <v>18</v>
      </c>
      <c r="B1695" s="10"/>
      <c r="C1695" s="11">
        <f>SUM(C1680:C1694)</f>
        <v>0</v>
      </c>
      <c r="D1695" s="11">
        <f>SUM(D1680:D1694)</f>
        <v>0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/>
      <c r="D1697" s="8"/>
    </row>
    <row r="1698" spans="1:4" x14ac:dyDescent="0.25">
      <c r="A1698" s="6">
        <v>530602</v>
      </c>
      <c r="B1698" s="7" t="s">
        <v>95</v>
      </c>
      <c r="C1698" s="8"/>
      <c r="D1698" s="8"/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/>
      <c r="D1701" s="8"/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/>
      <c r="D1705" s="8"/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21"/>
      <c r="D1711" s="21"/>
    </row>
    <row r="1712" spans="1:4" ht="15.75" thickBot="1" x14ac:dyDescent="0.3">
      <c r="A1712" s="9" t="s">
        <v>18</v>
      </c>
      <c r="B1712" s="10"/>
      <c r="C1712" s="11">
        <f>SUM(C1697:C1711)</f>
        <v>0</v>
      </c>
      <c r="D1712" s="11">
        <f>SUM(D1697:D1711)</f>
        <v>0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/>
      <c r="D1714" s="8"/>
    </row>
    <row r="1715" spans="1:4" x14ac:dyDescent="0.25">
      <c r="A1715" s="6">
        <v>530702</v>
      </c>
      <c r="B1715" s="7" t="s">
        <v>95</v>
      </c>
      <c r="C1715" s="8"/>
      <c r="D1715" s="8"/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/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/>
      <c r="D1721" s="8"/>
    </row>
    <row r="1722" spans="1:4" x14ac:dyDescent="0.25">
      <c r="A1722" s="6">
        <v>530709</v>
      </c>
      <c r="B1722" s="7" t="s">
        <v>102</v>
      </c>
      <c r="C1722" s="8"/>
      <c r="D1722" s="8"/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/>
      <c r="D1724" s="8"/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21"/>
      <c r="D1728" s="21"/>
    </row>
    <row r="1729" spans="1:4" ht="15.75" thickBot="1" x14ac:dyDescent="0.3">
      <c r="A1729" s="9" t="s">
        <v>18</v>
      </c>
      <c r="B1729" s="10"/>
      <c r="C1729" s="11">
        <f>SUM(C1714:C1728)</f>
        <v>0</v>
      </c>
      <c r="D1729" s="11">
        <f>SUM(D1714:D1728)</f>
        <v>0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/>
      <c r="D1731" s="8"/>
    </row>
    <row r="1732" spans="1:4" x14ac:dyDescent="0.25">
      <c r="A1732" s="6">
        <v>530802</v>
      </c>
      <c r="B1732" s="7" t="s">
        <v>95</v>
      </c>
      <c r="C1732" s="8"/>
      <c r="D1732" s="8"/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/>
      <c r="D1734" s="8"/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/>
      <c r="D1736" s="8"/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/>
      <c r="D1738" s="8"/>
    </row>
    <row r="1739" spans="1:4" x14ac:dyDescent="0.25">
      <c r="A1739" s="6">
        <v>530809</v>
      </c>
      <c r="B1739" s="7" t="s">
        <v>102</v>
      </c>
      <c r="C1739" s="8"/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21"/>
      <c r="D1745" s="21"/>
    </row>
    <row r="1746" spans="1:4" ht="15.75" thickBot="1" x14ac:dyDescent="0.3">
      <c r="A1746" s="9" t="s">
        <v>18</v>
      </c>
      <c r="B1746" s="10"/>
      <c r="C1746" s="11">
        <f>SUM(C1731:C1745)</f>
        <v>0</v>
      </c>
      <c r="D1746" s="11">
        <f>SUM(D1731:D1745)</f>
        <v>0</v>
      </c>
    </row>
    <row r="1747" spans="1:4" x14ac:dyDescent="0.25">
      <c r="A1747" s="12">
        <v>5309</v>
      </c>
      <c r="B1747" s="13" t="s">
        <v>420</v>
      </c>
      <c r="C1747" s="14"/>
      <c r="D1747" s="14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21"/>
      <c r="D1762" s="21"/>
    </row>
    <row r="1763" spans="1:4" ht="15.75" thickBot="1" x14ac:dyDescent="0.3">
      <c r="A1763" s="9" t="s">
        <v>18</v>
      </c>
      <c r="B1763" s="10"/>
      <c r="C1763" s="11">
        <f>SUM(C1748:C1762)</f>
        <v>0</v>
      </c>
      <c r="D1763" s="11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/>
      <c r="D1765" s="8"/>
    </row>
    <row r="1766" spans="1:4" x14ac:dyDescent="0.25">
      <c r="A1766" s="6">
        <v>531002</v>
      </c>
      <c r="B1766" s="7" t="s">
        <v>95</v>
      </c>
      <c r="C1766" s="8"/>
      <c r="D1766" s="8"/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/>
      <c r="D1770" s="8"/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/>
      <c r="D1772" s="8"/>
    </row>
    <row r="1773" spans="1:4" x14ac:dyDescent="0.25">
      <c r="A1773" s="6">
        <v>531009</v>
      </c>
      <c r="B1773" s="7" t="s">
        <v>102</v>
      </c>
      <c r="C1773" s="8"/>
      <c r="D1773" s="8"/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/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21"/>
      <c r="D1779" s="21"/>
    </row>
    <row r="1780" spans="1:4" ht="15.75" thickBot="1" x14ac:dyDescent="0.3">
      <c r="A1780" s="9" t="s">
        <v>18</v>
      </c>
      <c r="B1780" s="10"/>
      <c r="C1780" s="11">
        <f>SUM(C1765:C1779)</f>
        <v>0</v>
      </c>
      <c r="D1780" s="11">
        <f>SUM(D1765:D1779)</f>
        <v>0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/>
      <c r="D1782" s="8"/>
    </row>
    <row r="1783" spans="1:4" x14ac:dyDescent="0.25">
      <c r="A1783" s="6">
        <v>531102</v>
      </c>
      <c r="B1783" s="7" t="s">
        <v>95</v>
      </c>
      <c r="C1783" s="8"/>
      <c r="D1783" s="8"/>
    </row>
    <row r="1784" spans="1:4" x14ac:dyDescent="0.25">
      <c r="A1784" s="6">
        <v>531103</v>
      </c>
      <c r="B1784" s="7" t="s">
        <v>96</v>
      </c>
      <c r="C1784" s="8"/>
      <c r="D1784" s="8"/>
    </row>
    <row r="1785" spans="1:4" x14ac:dyDescent="0.25">
      <c r="A1785" s="6">
        <v>531104</v>
      </c>
      <c r="B1785" s="7" t="s">
        <v>97</v>
      </c>
      <c r="C1785" s="8"/>
      <c r="D1785" s="8"/>
    </row>
    <row r="1786" spans="1:4" x14ac:dyDescent="0.25">
      <c r="A1786" s="6">
        <v>531105</v>
      </c>
      <c r="B1786" s="7" t="s">
        <v>98</v>
      </c>
      <c r="C1786" s="8"/>
      <c r="D1786" s="8"/>
    </row>
    <row r="1787" spans="1:4" x14ac:dyDescent="0.25">
      <c r="A1787" s="6">
        <v>531106</v>
      </c>
      <c r="B1787" s="7" t="s">
        <v>99</v>
      </c>
      <c r="C1787" s="8"/>
      <c r="D1787" s="8"/>
    </row>
    <row r="1788" spans="1:4" x14ac:dyDescent="0.25">
      <c r="A1788" s="6">
        <v>531107</v>
      </c>
      <c r="B1788" s="7" t="s">
        <v>100</v>
      </c>
      <c r="C1788" s="8"/>
      <c r="D1788" s="8"/>
    </row>
    <row r="1789" spans="1:4" x14ac:dyDescent="0.25">
      <c r="A1789" s="6">
        <v>531108</v>
      </c>
      <c r="B1789" s="7" t="s">
        <v>101</v>
      </c>
      <c r="C1789" s="8"/>
      <c r="D1789" s="8"/>
    </row>
    <row r="1790" spans="1:4" x14ac:dyDescent="0.25">
      <c r="A1790" s="6">
        <v>531109</v>
      </c>
      <c r="B1790" s="7" t="s">
        <v>102</v>
      </c>
      <c r="C1790" s="8"/>
      <c r="D1790" s="8"/>
    </row>
    <row r="1791" spans="1:4" x14ac:dyDescent="0.25">
      <c r="A1791" s="6">
        <v>531110</v>
      </c>
      <c r="B1791" s="7" t="s">
        <v>103</v>
      </c>
      <c r="C1791" s="8"/>
      <c r="D1791" s="8"/>
    </row>
    <row r="1792" spans="1:4" x14ac:dyDescent="0.25">
      <c r="A1792" s="6">
        <v>531111</v>
      </c>
      <c r="B1792" s="7" t="s">
        <v>104</v>
      </c>
      <c r="C1792" s="8"/>
      <c r="D1792" s="8"/>
    </row>
    <row r="1793" spans="1:4" x14ac:dyDescent="0.25">
      <c r="A1793" s="6">
        <v>531112</v>
      </c>
      <c r="B1793" s="7" t="s">
        <v>105</v>
      </c>
      <c r="C1793" s="8"/>
      <c r="D1793" s="8"/>
    </row>
    <row r="1794" spans="1:4" x14ac:dyDescent="0.25">
      <c r="A1794" s="6">
        <v>531113</v>
      </c>
      <c r="B1794" s="7" t="s">
        <v>106</v>
      </c>
      <c r="C1794" s="8"/>
      <c r="D1794" s="8"/>
    </row>
    <row r="1795" spans="1:4" x14ac:dyDescent="0.25">
      <c r="A1795" s="6">
        <v>531114</v>
      </c>
      <c r="B1795" s="7" t="s">
        <v>107</v>
      </c>
      <c r="C1795" s="8"/>
      <c r="D1795" s="8"/>
    </row>
    <row r="1796" spans="1:4" ht="15.75" thickBot="1" x14ac:dyDescent="0.3">
      <c r="A1796" s="19">
        <v>531115</v>
      </c>
      <c r="B1796" s="20" t="s">
        <v>108</v>
      </c>
      <c r="C1796" s="21"/>
      <c r="D1796" s="21"/>
    </row>
    <row r="1797" spans="1:4" ht="15.75" thickBot="1" x14ac:dyDescent="0.3">
      <c r="A1797" s="9" t="s">
        <v>18</v>
      </c>
      <c r="B1797" s="10"/>
      <c r="C1797" s="11">
        <f>SUM(C1782:C1796)</f>
        <v>0</v>
      </c>
      <c r="D1797" s="11">
        <f>SUM(D1782:D1796)</f>
        <v>0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/>
      <c r="D1799" s="8"/>
    </row>
    <row r="1800" spans="1:4" x14ac:dyDescent="0.25">
      <c r="A1800" s="6">
        <v>531202</v>
      </c>
      <c r="B1800" s="7" t="s">
        <v>95</v>
      </c>
      <c r="C1800" s="8"/>
      <c r="D1800" s="8"/>
    </row>
    <row r="1801" spans="1:4" x14ac:dyDescent="0.25">
      <c r="A1801" s="6">
        <v>531203</v>
      </c>
      <c r="B1801" s="7" t="s">
        <v>96</v>
      </c>
      <c r="C1801" s="8"/>
      <c r="D1801" s="8"/>
    </row>
    <row r="1802" spans="1:4" x14ac:dyDescent="0.25">
      <c r="A1802" s="6">
        <v>531204</v>
      </c>
      <c r="B1802" s="7" t="s">
        <v>97</v>
      </c>
      <c r="C1802" s="8"/>
      <c r="D1802" s="8"/>
    </row>
    <row r="1803" spans="1:4" x14ac:dyDescent="0.25">
      <c r="A1803" s="6">
        <v>531205</v>
      </c>
      <c r="B1803" s="7" t="s">
        <v>98</v>
      </c>
      <c r="C1803" s="8"/>
      <c r="D1803" s="8"/>
    </row>
    <row r="1804" spans="1:4" x14ac:dyDescent="0.25">
      <c r="A1804" s="6">
        <v>531206</v>
      </c>
      <c r="B1804" s="7" t="s">
        <v>99</v>
      </c>
      <c r="C1804" s="8"/>
      <c r="D1804" s="8"/>
    </row>
    <row r="1805" spans="1:4" x14ac:dyDescent="0.25">
      <c r="A1805" s="6">
        <v>531207</v>
      </c>
      <c r="B1805" s="7" t="s">
        <v>100</v>
      </c>
      <c r="C1805" s="8"/>
      <c r="D1805" s="8"/>
    </row>
    <row r="1806" spans="1:4" x14ac:dyDescent="0.25">
      <c r="A1806" s="6">
        <v>531208</v>
      </c>
      <c r="B1806" s="7" t="s">
        <v>101</v>
      </c>
      <c r="C1806" s="8"/>
      <c r="D1806" s="8"/>
    </row>
    <row r="1807" spans="1:4" x14ac:dyDescent="0.25">
      <c r="A1807" s="6">
        <v>531209</v>
      </c>
      <c r="B1807" s="7" t="s">
        <v>102</v>
      </c>
      <c r="C1807" s="8"/>
      <c r="D1807" s="8"/>
    </row>
    <row r="1808" spans="1:4" x14ac:dyDescent="0.25">
      <c r="A1808" s="6">
        <v>531210</v>
      </c>
      <c r="B1808" s="7" t="s">
        <v>103</v>
      </c>
      <c r="C1808" s="8"/>
      <c r="D1808" s="8"/>
    </row>
    <row r="1809" spans="1:4" x14ac:dyDescent="0.25">
      <c r="A1809" s="6">
        <v>531211</v>
      </c>
      <c r="B1809" s="7" t="s">
        <v>104</v>
      </c>
      <c r="C1809" s="8"/>
      <c r="D1809" s="8"/>
    </row>
    <row r="1810" spans="1:4" x14ac:dyDescent="0.25">
      <c r="A1810" s="6">
        <v>531212</v>
      </c>
      <c r="B1810" s="7" t="s">
        <v>105</v>
      </c>
      <c r="C1810" s="8"/>
      <c r="D1810" s="8"/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21"/>
      <c r="D1813" s="21"/>
    </row>
    <row r="1814" spans="1:4" ht="15.75" thickBot="1" x14ac:dyDescent="0.3">
      <c r="A1814" s="9" t="s">
        <v>18</v>
      </c>
      <c r="B1814" s="10"/>
      <c r="C1814" s="11">
        <f>SUM(C1799:C1813)</f>
        <v>0</v>
      </c>
      <c r="D1814" s="11">
        <f>SUM(D1799:D1813)</f>
        <v>0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/>
      <c r="D1816" s="8"/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/>
      <c r="D1818" s="8"/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/>
      <c r="D1820" s="8"/>
    </row>
    <row r="1821" spans="1:4" x14ac:dyDescent="0.25">
      <c r="A1821" s="6">
        <v>531306</v>
      </c>
      <c r="B1821" s="7" t="s">
        <v>99</v>
      </c>
      <c r="C1821" s="8"/>
      <c r="D1821" s="8"/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/>
      <c r="D1823" s="8"/>
    </row>
    <row r="1824" spans="1:4" x14ac:dyDescent="0.25">
      <c r="A1824" s="6">
        <v>531309</v>
      </c>
      <c r="B1824" s="7" t="s">
        <v>102</v>
      </c>
      <c r="C1824" s="8"/>
      <c r="D1824" s="8"/>
    </row>
    <row r="1825" spans="1:4" x14ac:dyDescent="0.25">
      <c r="A1825" s="6">
        <v>531310</v>
      </c>
      <c r="B1825" s="7" t="s">
        <v>103</v>
      </c>
      <c r="C1825" s="8"/>
      <c r="D1825" s="8"/>
    </row>
    <row r="1826" spans="1:4" x14ac:dyDescent="0.25">
      <c r="A1826" s="6">
        <v>531311</v>
      </c>
      <c r="B1826" s="7" t="s">
        <v>104</v>
      </c>
      <c r="C1826" s="8"/>
      <c r="D1826" s="8"/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21"/>
      <c r="D1830" s="21"/>
    </row>
    <row r="1831" spans="1:4" ht="15.75" thickBot="1" x14ac:dyDescent="0.3">
      <c r="A1831" s="9" t="s">
        <v>18</v>
      </c>
      <c r="B1831" s="10"/>
      <c r="C1831" s="11">
        <f>SUM(C1816:C1830)</f>
        <v>0</v>
      </c>
      <c r="D1831" s="11">
        <f>SUM(D1816:D1830)</f>
        <v>0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/>
      <c r="D1833" s="8"/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/>
    </row>
    <row r="1838" spans="1:4" x14ac:dyDescent="0.25">
      <c r="A1838" s="6">
        <v>531406</v>
      </c>
      <c r="B1838" s="7" t="s">
        <v>99</v>
      </c>
      <c r="C1838" s="8"/>
      <c r="D1838" s="8"/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18"/>
      <c r="D1840" s="18"/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21"/>
      <c r="D1847" s="21"/>
    </row>
    <row r="1848" spans="1:4" ht="15.75" thickBot="1" x14ac:dyDescent="0.3">
      <c r="A1848" s="9" t="s">
        <v>18</v>
      </c>
      <c r="B1848" s="10"/>
      <c r="C1848" s="11">
        <f>SUM(C1833:C1847)</f>
        <v>0</v>
      </c>
      <c r="D1848" s="11">
        <f>SUM(D1833:D1847)</f>
        <v>0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21"/>
      <c r="D1864" s="21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/>
      <c r="D1867" s="8"/>
    </row>
    <row r="1868" spans="1:4" x14ac:dyDescent="0.25">
      <c r="A1868" s="6">
        <v>531602</v>
      </c>
      <c r="B1868" s="7" t="s">
        <v>348</v>
      </c>
      <c r="C1868" s="8"/>
      <c r="D1868" s="8"/>
    </row>
    <row r="1869" spans="1:4" x14ac:dyDescent="0.25">
      <c r="A1869" s="6">
        <v>531603</v>
      </c>
      <c r="B1869" s="7" t="s">
        <v>349</v>
      </c>
      <c r="C1869" s="8"/>
      <c r="D1869" s="8"/>
    </row>
    <row r="1870" spans="1:4" x14ac:dyDescent="0.25">
      <c r="A1870" s="6">
        <v>531604</v>
      </c>
      <c r="B1870" s="7" t="s">
        <v>351</v>
      </c>
      <c r="C1870" s="8"/>
      <c r="D1870" s="8"/>
    </row>
    <row r="1871" spans="1:4" x14ac:dyDescent="0.25">
      <c r="A1871" s="6">
        <v>531605</v>
      </c>
      <c r="B1871" s="7" t="s">
        <v>352</v>
      </c>
      <c r="C1871" s="8"/>
      <c r="D1871" s="8"/>
    </row>
    <row r="1872" spans="1:4" x14ac:dyDescent="0.25">
      <c r="A1872" s="6">
        <v>531606</v>
      </c>
      <c r="B1872" s="7" t="s">
        <v>353</v>
      </c>
      <c r="C1872" s="8"/>
      <c r="D1872" s="8"/>
    </row>
    <row r="1873" spans="1:4" x14ac:dyDescent="0.25">
      <c r="A1873" s="6">
        <v>531607</v>
      </c>
      <c r="B1873" s="7" t="s">
        <v>354</v>
      </c>
      <c r="C1873" s="8"/>
      <c r="D1873" s="8"/>
    </row>
    <row r="1874" spans="1:4" x14ac:dyDescent="0.25">
      <c r="A1874" s="6">
        <v>531608</v>
      </c>
      <c r="B1874" s="7" t="s">
        <v>355</v>
      </c>
      <c r="C1874" s="8"/>
      <c r="D1874" s="8"/>
    </row>
    <row r="1875" spans="1:4" x14ac:dyDescent="0.25">
      <c r="A1875" s="6">
        <v>531609</v>
      </c>
      <c r="B1875" s="7" t="s">
        <v>356</v>
      </c>
      <c r="C1875" s="8"/>
      <c r="D1875" s="8"/>
    </row>
    <row r="1876" spans="1:4" x14ac:dyDescent="0.25">
      <c r="A1876" s="6">
        <v>531610</v>
      </c>
      <c r="B1876" s="7" t="s">
        <v>357</v>
      </c>
      <c r="C1876" s="8"/>
      <c r="D1876" s="8"/>
    </row>
    <row r="1877" spans="1:4" x14ac:dyDescent="0.25">
      <c r="A1877" s="6">
        <v>531611</v>
      </c>
      <c r="B1877" s="7" t="s">
        <v>358</v>
      </c>
      <c r="C1877" s="8"/>
      <c r="D1877" s="8"/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/>
      <c r="D1881" s="8"/>
    </row>
    <row r="1882" spans="1:4" x14ac:dyDescent="0.25">
      <c r="A1882" s="6">
        <v>531616</v>
      </c>
      <c r="B1882" s="7" t="s">
        <v>363</v>
      </c>
      <c r="C1882" s="8"/>
      <c r="D1882" s="8"/>
    </row>
    <row r="1883" spans="1:4" x14ac:dyDescent="0.25">
      <c r="A1883" s="6">
        <v>531617</v>
      </c>
      <c r="B1883" s="7" t="s">
        <v>364</v>
      </c>
      <c r="C1883" s="8"/>
      <c r="D1883" s="8"/>
    </row>
    <row r="1884" spans="1:4" x14ac:dyDescent="0.25">
      <c r="A1884" s="6">
        <v>531618</v>
      </c>
      <c r="B1884" s="7" t="s">
        <v>365</v>
      </c>
      <c r="C1884" s="8"/>
      <c r="D1884" s="8"/>
    </row>
    <row r="1885" spans="1:4" x14ac:dyDescent="0.25">
      <c r="A1885" s="6">
        <v>531619</v>
      </c>
      <c r="B1885" s="7" t="s">
        <v>366</v>
      </c>
      <c r="C1885" s="8"/>
      <c r="D1885" s="8"/>
    </row>
    <row r="1886" spans="1:4" x14ac:dyDescent="0.25">
      <c r="A1886" s="6">
        <v>531620</v>
      </c>
      <c r="B1886" s="7" t="s">
        <v>367</v>
      </c>
      <c r="C1886" s="8"/>
      <c r="D1886" s="8"/>
    </row>
    <row r="1887" spans="1:4" x14ac:dyDescent="0.25">
      <c r="A1887" s="6">
        <v>531621</v>
      </c>
      <c r="B1887" s="7" t="s">
        <v>368</v>
      </c>
      <c r="C1887" s="8"/>
      <c r="D1887" s="8"/>
    </row>
    <row r="1888" spans="1:4" x14ac:dyDescent="0.25">
      <c r="A1888" s="6">
        <v>531622</v>
      </c>
      <c r="B1888" s="7" t="s">
        <v>369</v>
      </c>
      <c r="C1888" s="8"/>
      <c r="D1888" s="8"/>
    </row>
    <row r="1889" spans="1:4" x14ac:dyDescent="0.25">
      <c r="A1889" s="6">
        <v>531623</v>
      </c>
      <c r="B1889" s="7" t="s">
        <v>370</v>
      </c>
      <c r="C1889" s="8"/>
      <c r="D1889" s="8"/>
    </row>
    <row r="1890" spans="1:4" x14ac:dyDescent="0.25">
      <c r="A1890" s="6">
        <v>531624</v>
      </c>
      <c r="B1890" s="7" t="s">
        <v>371</v>
      </c>
      <c r="C1890" s="8"/>
      <c r="D1890" s="8"/>
    </row>
    <row r="1891" spans="1:4" x14ac:dyDescent="0.25">
      <c r="A1891" s="6">
        <v>531625</v>
      </c>
      <c r="B1891" s="7" t="s">
        <v>372</v>
      </c>
      <c r="C1891" s="8"/>
      <c r="D1891" s="8"/>
    </row>
    <row r="1892" spans="1:4" x14ac:dyDescent="0.25">
      <c r="A1892" s="6">
        <v>531626</v>
      </c>
      <c r="B1892" s="7" t="s">
        <v>373</v>
      </c>
      <c r="C1892" s="8"/>
      <c r="D1892" s="8"/>
    </row>
    <row r="1893" spans="1:4" x14ac:dyDescent="0.25">
      <c r="A1893" s="6">
        <v>531627</v>
      </c>
      <c r="B1893" s="7" t="s">
        <v>374</v>
      </c>
      <c r="C1893" s="8"/>
      <c r="D1893" s="8"/>
    </row>
    <row r="1894" spans="1:4" x14ac:dyDescent="0.25">
      <c r="A1894" s="6">
        <v>531628</v>
      </c>
      <c r="B1894" s="7" t="s">
        <v>375</v>
      </c>
      <c r="C1894" s="8"/>
      <c r="D1894" s="8"/>
    </row>
    <row r="1895" spans="1:4" x14ac:dyDescent="0.25">
      <c r="A1895" s="6">
        <v>531629</v>
      </c>
      <c r="B1895" s="7" t="s">
        <v>376</v>
      </c>
      <c r="C1895" s="8"/>
      <c r="D1895" s="8"/>
    </row>
    <row r="1896" spans="1:4" x14ac:dyDescent="0.25">
      <c r="A1896" s="6">
        <v>531630</v>
      </c>
      <c r="B1896" s="7" t="s">
        <v>377</v>
      </c>
      <c r="C1896" s="8"/>
      <c r="D1896" s="8"/>
    </row>
    <row r="1897" spans="1:4" x14ac:dyDescent="0.25">
      <c r="A1897" s="6">
        <v>531631</v>
      </c>
      <c r="B1897" s="7" t="s">
        <v>378</v>
      </c>
      <c r="C1897" s="8"/>
      <c r="D1897" s="8"/>
    </row>
    <row r="1898" spans="1:4" x14ac:dyDescent="0.25">
      <c r="A1898" s="6">
        <v>531632</v>
      </c>
      <c r="B1898" s="7" t="s">
        <v>379</v>
      </c>
      <c r="C1898" s="8"/>
      <c r="D1898" s="8"/>
    </row>
    <row r="1899" spans="1:4" x14ac:dyDescent="0.25">
      <c r="A1899" s="6">
        <v>531633</v>
      </c>
      <c r="B1899" s="7" t="s">
        <v>380</v>
      </c>
      <c r="C1899" s="8"/>
      <c r="D1899" s="8"/>
    </row>
    <row r="1900" spans="1:4" x14ac:dyDescent="0.25">
      <c r="A1900" s="6">
        <v>531634</v>
      </c>
      <c r="B1900" s="7" t="s">
        <v>381</v>
      </c>
      <c r="C1900" s="8"/>
      <c r="D1900" s="8"/>
    </row>
    <row r="1901" spans="1:4" x14ac:dyDescent="0.25">
      <c r="A1901" s="6">
        <v>531635</v>
      </c>
      <c r="B1901" s="7" t="s">
        <v>382</v>
      </c>
      <c r="C1901" s="8"/>
      <c r="D1901" s="8"/>
    </row>
    <row r="1902" spans="1:4" x14ac:dyDescent="0.25">
      <c r="A1902" s="6">
        <v>531636</v>
      </c>
      <c r="B1902" s="7" t="s">
        <v>383</v>
      </c>
      <c r="C1902" s="8"/>
      <c r="D1902" s="8"/>
    </row>
    <row r="1903" spans="1:4" x14ac:dyDescent="0.25">
      <c r="A1903" s="6">
        <v>531637</v>
      </c>
      <c r="B1903" s="7" t="s">
        <v>384</v>
      </c>
      <c r="C1903" s="8"/>
      <c r="D1903" s="8"/>
    </row>
    <row r="1904" spans="1:4" x14ac:dyDescent="0.25">
      <c r="A1904" s="6">
        <v>531638</v>
      </c>
      <c r="B1904" s="7" t="s">
        <v>413</v>
      </c>
      <c r="C1904" s="8"/>
      <c r="D1904" s="8"/>
    </row>
    <row r="1905" spans="1:4" x14ac:dyDescent="0.25">
      <c r="A1905" s="6">
        <v>531639</v>
      </c>
      <c r="B1905" s="7" t="s">
        <v>386</v>
      </c>
      <c r="C1905" s="8"/>
      <c r="D1905" s="8"/>
    </row>
    <row r="1906" spans="1:4" x14ac:dyDescent="0.25">
      <c r="A1906" s="6">
        <v>531640</v>
      </c>
      <c r="B1906" s="7" t="s">
        <v>387</v>
      </c>
      <c r="C1906" s="8"/>
      <c r="D1906" s="8"/>
    </row>
    <row r="1907" spans="1:4" x14ac:dyDescent="0.25">
      <c r="A1907" s="6">
        <v>531641</v>
      </c>
      <c r="B1907" s="7" t="s">
        <v>388</v>
      </c>
      <c r="C1907" s="8"/>
      <c r="D1907" s="8"/>
    </row>
    <row r="1908" spans="1:4" x14ac:dyDescent="0.25">
      <c r="A1908" s="6">
        <v>531642</v>
      </c>
      <c r="B1908" s="7" t="s">
        <v>167</v>
      </c>
      <c r="C1908" s="8"/>
      <c r="D1908" s="8"/>
    </row>
    <row r="1909" spans="1:4" x14ac:dyDescent="0.25">
      <c r="A1909" s="6">
        <v>531643</v>
      </c>
      <c r="B1909" s="7" t="s">
        <v>159</v>
      </c>
      <c r="C1909" s="8"/>
      <c r="D1909" s="8"/>
    </row>
    <row r="1910" spans="1:4" x14ac:dyDescent="0.25">
      <c r="A1910" s="6">
        <v>531644</v>
      </c>
      <c r="B1910" s="7" t="s">
        <v>169</v>
      </c>
      <c r="C1910" s="8"/>
      <c r="D1910" s="8"/>
    </row>
    <row r="1911" spans="1:4" x14ac:dyDescent="0.25">
      <c r="A1911" s="6">
        <v>531645</v>
      </c>
      <c r="B1911" s="7" t="s">
        <v>170</v>
      </c>
      <c r="C1911" s="8"/>
      <c r="D1911" s="8"/>
    </row>
    <row r="1912" spans="1:4" x14ac:dyDescent="0.25">
      <c r="A1912" s="6">
        <v>531646</v>
      </c>
      <c r="B1912" s="7" t="s">
        <v>171</v>
      </c>
      <c r="C1912" s="8"/>
      <c r="D1912" s="8"/>
    </row>
    <row r="1913" spans="1:4" x14ac:dyDescent="0.25">
      <c r="A1913" s="6">
        <v>531647</v>
      </c>
      <c r="B1913" s="7" t="s">
        <v>389</v>
      </c>
      <c r="C1913" s="8"/>
      <c r="D1913" s="8"/>
    </row>
    <row r="1914" spans="1:4" x14ac:dyDescent="0.25">
      <c r="A1914" s="6">
        <v>531648</v>
      </c>
      <c r="B1914" s="7" t="s">
        <v>390</v>
      </c>
      <c r="C1914" s="8"/>
      <c r="D1914" s="8"/>
    </row>
    <row r="1915" spans="1:4" ht="15.75" thickBot="1" x14ac:dyDescent="0.3">
      <c r="A1915" s="6">
        <v>531660</v>
      </c>
      <c r="B1915" s="7" t="s">
        <v>38</v>
      </c>
      <c r="C1915" s="8"/>
      <c r="D1915" s="8"/>
    </row>
    <row r="1916" spans="1:4" x14ac:dyDescent="0.25">
      <c r="A1916" s="38" t="s">
        <v>18</v>
      </c>
      <c r="B1916" s="39"/>
      <c r="C1916" s="40">
        <f>SUM(C1867:C1915)</f>
        <v>0</v>
      </c>
      <c r="D1916" s="40">
        <f>SUM(D1867:D1915)</f>
        <v>0</v>
      </c>
    </row>
    <row r="1917" spans="1:4" x14ac:dyDescent="0.25">
      <c r="A1917" s="41">
        <v>5317</v>
      </c>
      <c r="B1917" s="42" t="s">
        <v>281</v>
      </c>
      <c r="C1917" s="43"/>
      <c r="D1917" s="43"/>
    </row>
    <row r="1918" spans="1:4" ht="15.75" thickBot="1" x14ac:dyDescent="0.3">
      <c r="A1918" s="57">
        <v>531701</v>
      </c>
      <c r="B1918" s="58" t="s">
        <v>291</v>
      </c>
      <c r="C1918" s="77"/>
      <c r="D1918" s="77"/>
    </row>
    <row r="1919" spans="1:4" ht="15.75" thickBot="1" x14ac:dyDescent="0.3">
      <c r="A1919" s="9" t="s">
        <v>18</v>
      </c>
      <c r="B1919" s="10"/>
      <c r="C1919" s="11">
        <f>SUM(C1918:C1918)</f>
        <v>0</v>
      </c>
      <c r="D1919" s="11">
        <f>SUM(D1918:D1918)</f>
        <v>0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>
        <v>5737887</v>
      </c>
      <c r="D1922" s="8">
        <v>8634123</v>
      </c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>
        <v>10251959</v>
      </c>
      <c r="D1926" s="8">
        <v>6278702</v>
      </c>
    </row>
    <row r="1927" spans="1:4" x14ac:dyDescent="0.25">
      <c r="A1927" s="6">
        <v>540106</v>
      </c>
      <c r="B1927" s="7" t="s">
        <v>99</v>
      </c>
      <c r="C1927" s="8">
        <v>57327180</v>
      </c>
      <c r="D1927" s="8">
        <v>44534573</v>
      </c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>
        <v>1094866</v>
      </c>
      <c r="D1929" s="8">
        <v>176617</v>
      </c>
    </row>
    <row r="1930" spans="1:4" x14ac:dyDescent="0.25">
      <c r="A1930" s="6">
        <v>540109</v>
      </c>
      <c r="B1930" s="7" t="s">
        <v>102</v>
      </c>
      <c r="C1930" s="8">
        <v>2168570</v>
      </c>
      <c r="D1930" s="8">
        <v>1420823</v>
      </c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>
        <v>10994</v>
      </c>
      <c r="D1932" s="8">
        <v>75993</v>
      </c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21">
        <v>16401201</v>
      </c>
      <c r="D1936" s="21"/>
    </row>
    <row r="1937" spans="1:4" ht="15.75" thickBot="1" x14ac:dyDescent="0.3">
      <c r="A1937" s="9" t="s">
        <v>18</v>
      </c>
      <c r="B1937" s="10"/>
      <c r="C1937" s="11">
        <f>SUM(C1922:C1936)</f>
        <v>92992657</v>
      </c>
      <c r="D1937" s="11">
        <f>SUM(D1922:D1936)</f>
        <v>61120831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21"/>
      <c r="D1953" s="21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>
        <v>19858679</v>
      </c>
      <c r="D1956" s="8">
        <v>13794657</v>
      </c>
    </row>
    <row r="1957" spans="1:4" x14ac:dyDescent="0.25">
      <c r="A1957" s="6">
        <v>540302</v>
      </c>
      <c r="B1957" s="7" t="s">
        <v>95</v>
      </c>
      <c r="C1957" s="8">
        <v>19858686</v>
      </c>
      <c r="D1957" s="8">
        <v>13785693</v>
      </c>
    </row>
    <row r="1958" spans="1:4" x14ac:dyDescent="0.25">
      <c r="A1958" s="6">
        <v>540303</v>
      </c>
      <c r="B1958" s="7" t="s">
        <v>96</v>
      </c>
      <c r="C1958" s="8">
        <v>103722</v>
      </c>
      <c r="D1958" s="8">
        <v>144922</v>
      </c>
    </row>
    <row r="1959" spans="1:4" x14ac:dyDescent="0.25">
      <c r="A1959" s="6">
        <v>540304</v>
      </c>
      <c r="B1959" s="7" t="s">
        <v>97</v>
      </c>
      <c r="C1959" s="8">
        <v>3428</v>
      </c>
      <c r="D1959" s="8">
        <v>8450</v>
      </c>
    </row>
    <row r="1960" spans="1:4" x14ac:dyDescent="0.25">
      <c r="A1960" s="6">
        <v>540305</v>
      </c>
      <c r="B1960" s="7" t="s">
        <v>98</v>
      </c>
      <c r="C1960" s="8">
        <v>3823829</v>
      </c>
      <c r="D1960" s="8">
        <v>5168476</v>
      </c>
    </row>
    <row r="1961" spans="1:4" x14ac:dyDescent="0.25">
      <c r="A1961" s="6">
        <v>540306</v>
      </c>
      <c r="B1961" s="7" t="s">
        <v>99</v>
      </c>
      <c r="C1961" s="8">
        <v>42388571</v>
      </c>
      <c r="D1961" s="8">
        <v>72524656</v>
      </c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>
        <v>4203039</v>
      </c>
      <c r="D1963" s="18">
        <v>2983045</v>
      </c>
    </row>
    <row r="1964" spans="1:4" x14ac:dyDescent="0.25">
      <c r="A1964" s="6">
        <v>540309</v>
      </c>
      <c r="B1964" s="7" t="s">
        <v>102</v>
      </c>
      <c r="C1964" s="8">
        <v>8092589</v>
      </c>
      <c r="D1964" s="8">
        <v>5309901</v>
      </c>
    </row>
    <row r="1965" spans="1:4" x14ac:dyDescent="0.25">
      <c r="A1965" s="6">
        <v>540310</v>
      </c>
      <c r="B1965" s="7" t="s">
        <v>103</v>
      </c>
      <c r="C1965" s="8">
        <v>130723</v>
      </c>
      <c r="D1965" s="8">
        <v>51945</v>
      </c>
    </row>
    <row r="1966" spans="1:4" x14ac:dyDescent="0.25">
      <c r="A1966" s="6">
        <v>540311</v>
      </c>
      <c r="B1966" s="7" t="s">
        <v>104</v>
      </c>
      <c r="C1966" s="8">
        <v>154867</v>
      </c>
      <c r="D1966" s="8">
        <v>496588</v>
      </c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21">
        <v>1411349</v>
      </c>
      <c r="D1970" s="21">
        <v>524407</v>
      </c>
    </row>
    <row r="1971" spans="1:4" ht="15.75" thickBot="1" x14ac:dyDescent="0.3">
      <c r="A1971" s="9" t="s">
        <v>18</v>
      </c>
      <c r="B1971" s="10"/>
      <c r="C1971" s="11">
        <f>SUM(C1956:C1970)</f>
        <v>100029482</v>
      </c>
      <c r="D1971" s="11">
        <f>SUM(D1956:D1970)</f>
        <v>114792740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>
        <v>22568</v>
      </c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21"/>
      <c r="D1987" s="21"/>
    </row>
    <row r="1988" spans="1:4" ht="15.75" thickBot="1" x14ac:dyDescent="0.3">
      <c r="A1988" s="9" t="s">
        <v>18</v>
      </c>
      <c r="B1988" s="10"/>
      <c r="C1988" s="11">
        <f>SUM(C1973:C1987)</f>
        <v>22568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21"/>
      <c r="D2004" s="21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>
        <v>5517863</v>
      </c>
      <c r="D2007" s="8">
        <v>3675364</v>
      </c>
    </row>
    <row r="2008" spans="1:4" x14ac:dyDescent="0.25">
      <c r="A2008" s="6">
        <v>540602</v>
      </c>
      <c r="B2008" s="7" t="s">
        <v>95</v>
      </c>
      <c r="C2008" s="8">
        <v>5514277</v>
      </c>
      <c r="D2008" s="8">
        <v>3675364</v>
      </c>
    </row>
    <row r="2009" spans="1:4" x14ac:dyDescent="0.25">
      <c r="A2009" s="6">
        <v>540603</v>
      </c>
      <c r="B2009" s="7" t="s">
        <v>96</v>
      </c>
      <c r="C2009" s="8">
        <v>57969</v>
      </c>
      <c r="D2009" s="8">
        <v>15841</v>
      </c>
    </row>
    <row r="2010" spans="1:4" x14ac:dyDescent="0.25">
      <c r="A2010" s="6">
        <v>540604</v>
      </c>
      <c r="B2010" s="7" t="s">
        <v>97</v>
      </c>
      <c r="C2010" s="8">
        <v>3380</v>
      </c>
      <c r="D2010" s="8">
        <v>4562</v>
      </c>
    </row>
    <row r="2011" spans="1:4" x14ac:dyDescent="0.25">
      <c r="A2011" s="6">
        <v>540605</v>
      </c>
      <c r="B2011" s="7" t="s">
        <v>98</v>
      </c>
      <c r="C2011" s="8">
        <v>775272</v>
      </c>
      <c r="D2011" s="8">
        <v>614496</v>
      </c>
    </row>
    <row r="2012" spans="1:4" x14ac:dyDescent="0.25">
      <c r="A2012" s="6">
        <v>540606</v>
      </c>
      <c r="B2012" s="7" t="s">
        <v>99</v>
      </c>
      <c r="C2012" s="8">
        <v>29009862</v>
      </c>
      <c r="D2012" s="8">
        <v>28093788</v>
      </c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>
        <v>1193218</v>
      </c>
      <c r="D2014" s="18">
        <v>1023744</v>
      </c>
    </row>
    <row r="2015" spans="1:4" x14ac:dyDescent="0.25">
      <c r="A2015" s="6">
        <v>540609</v>
      </c>
      <c r="B2015" s="7" t="s">
        <v>102</v>
      </c>
      <c r="C2015" s="8">
        <v>2123961</v>
      </c>
      <c r="D2015" s="8">
        <v>2042157</v>
      </c>
    </row>
    <row r="2016" spans="1:4" x14ac:dyDescent="0.25">
      <c r="A2016" s="6">
        <v>540610</v>
      </c>
      <c r="B2016" s="7" t="s">
        <v>103</v>
      </c>
      <c r="C2016" s="8">
        <v>20778</v>
      </c>
      <c r="D2016" s="8">
        <v>55537</v>
      </c>
    </row>
    <row r="2017" spans="1:4" x14ac:dyDescent="0.25">
      <c r="A2017" s="6">
        <v>540611</v>
      </c>
      <c r="B2017" s="7" t="s">
        <v>104</v>
      </c>
      <c r="C2017" s="8">
        <v>198635</v>
      </c>
      <c r="D2017" s="8">
        <v>51994</v>
      </c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21">
        <v>209763</v>
      </c>
      <c r="D2021" s="21">
        <v>250544</v>
      </c>
    </row>
    <row r="2022" spans="1:4" ht="15.75" thickBot="1" x14ac:dyDescent="0.3">
      <c r="A2022" s="9" t="s">
        <v>18</v>
      </c>
      <c r="B2022" s="10"/>
      <c r="C2022" s="11">
        <f>SUM(C2007:C2021)</f>
        <v>44624978</v>
      </c>
      <c r="D2022" s="11">
        <f>SUM(D2007:D2021)</f>
        <v>39503391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>
        <v>11418311</v>
      </c>
      <c r="D2024" s="8">
        <v>7215181</v>
      </c>
    </row>
    <row r="2025" spans="1:4" x14ac:dyDescent="0.25">
      <c r="A2025" s="6">
        <v>540702</v>
      </c>
      <c r="B2025" s="7" t="s">
        <v>95</v>
      </c>
      <c r="C2025" s="8">
        <v>5787044</v>
      </c>
      <c r="D2025" s="8">
        <v>3826617</v>
      </c>
    </row>
    <row r="2026" spans="1:4" x14ac:dyDescent="0.25">
      <c r="A2026" s="6">
        <v>540703</v>
      </c>
      <c r="B2026" s="7" t="s">
        <v>96</v>
      </c>
      <c r="C2026" s="8">
        <v>17904</v>
      </c>
      <c r="D2026" s="8">
        <v>10348</v>
      </c>
    </row>
    <row r="2027" spans="1:4" x14ac:dyDescent="0.25">
      <c r="A2027" s="6">
        <v>540704</v>
      </c>
      <c r="B2027" s="7" t="s">
        <v>97</v>
      </c>
      <c r="C2027" s="8">
        <v>3215</v>
      </c>
      <c r="D2027" s="8">
        <v>9389</v>
      </c>
    </row>
    <row r="2028" spans="1:4" x14ac:dyDescent="0.25">
      <c r="A2028" s="6">
        <v>540705</v>
      </c>
      <c r="B2028" s="7" t="s">
        <v>98</v>
      </c>
      <c r="C2028" s="8">
        <v>70039</v>
      </c>
      <c r="D2028" s="8">
        <v>25713</v>
      </c>
    </row>
    <row r="2029" spans="1:4" x14ac:dyDescent="0.25">
      <c r="A2029" s="6">
        <v>540706</v>
      </c>
      <c r="B2029" s="7" t="s">
        <v>99</v>
      </c>
      <c r="C2029" s="8">
        <v>1074043</v>
      </c>
      <c r="D2029" s="8">
        <v>1259768</v>
      </c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>
        <v>850713</v>
      </c>
      <c r="D2031" s="18">
        <v>937164</v>
      </c>
    </row>
    <row r="2032" spans="1:4" x14ac:dyDescent="0.25">
      <c r="A2032" s="6">
        <v>540709</v>
      </c>
      <c r="B2032" s="7" t="s">
        <v>102</v>
      </c>
      <c r="C2032" s="8">
        <v>2850864</v>
      </c>
      <c r="D2032" s="8">
        <v>1800472</v>
      </c>
    </row>
    <row r="2033" spans="1:4" x14ac:dyDescent="0.25">
      <c r="A2033" s="6">
        <v>540710</v>
      </c>
      <c r="B2033" s="7" t="s">
        <v>103</v>
      </c>
      <c r="C2033" s="8">
        <v>45444</v>
      </c>
      <c r="D2033" s="8">
        <v>22073</v>
      </c>
    </row>
    <row r="2034" spans="1:4" x14ac:dyDescent="0.25">
      <c r="A2034" s="6">
        <v>540711</v>
      </c>
      <c r="B2034" s="7" t="s">
        <v>104</v>
      </c>
      <c r="C2034" s="8">
        <v>167901</v>
      </c>
      <c r="D2034" s="8">
        <v>231992</v>
      </c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21">
        <v>683852</v>
      </c>
      <c r="D2038" s="21">
        <v>349904</v>
      </c>
    </row>
    <row r="2039" spans="1:4" ht="15.75" thickBot="1" x14ac:dyDescent="0.3">
      <c r="A2039" s="9" t="s">
        <v>18</v>
      </c>
      <c r="B2039" s="10"/>
      <c r="C2039" s="11">
        <f>SUM(C2024:C2038)</f>
        <v>22969330</v>
      </c>
      <c r="D2039" s="11">
        <f>SUM(D2024:D2038)</f>
        <v>15688621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>
        <v>-1100</v>
      </c>
      <c r="D2044" s="8">
        <v>12930</v>
      </c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21"/>
      <c r="D2055" s="21"/>
    </row>
    <row r="2056" spans="1:4" ht="15.75" thickBot="1" x14ac:dyDescent="0.3">
      <c r="A2056" s="9" t="s">
        <v>18</v>
      </c>
      <c r="B2056" s="10"/>
      <c r="C2056" s="11">
        <f>SUM(C2041:C2055)</f>
        <v>-1100</v>
      </c>
      <c r="D2056" s="11">
        <f>SUM(D2041:D2055)</f>
        <v>12930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>
        <v>66680805</v>
      </c>
      <c r="D2058" s="8">
        <v>53647413</v>
      </c>
    </row>
    <row r="2059" spans="1:4" x14ac:dyDescent="0.25">
      <c r="A2059" s="6">
        <v>540902</v>
      </c>
      <c r="B2059" s="7" t="s">
        <v>95</v>
      </c>
      <c r="C2059" s="8">
        <v>66680808</v>
      </c>
      <c r="D2059" s="8">
        <v>48357602</v>
      </c>
    </row>
    <row r="2060" spans="1:4" x14ac:dyDescent="0.25">
      <c r="A2060" s="6">
        <v>540903</v>
      </c>
      <c r="B2060" s="7" t="s">
        <v>96</v>
      </c>
      <c r="C2060" s="8">
        <v>114337</v>
      </c>
      <c r="D2060" s="8">
        <v>64239</v>
      </c>
    </row>
    <row r="2061" spans="1:4" x14ac:dyDescent="0.25">
      <c r="A2061" s="6">
        <v>540904</v>
      </c>
      <c r="B2061" s="7" t="s">
        <v>97</v>
      </c>
      <c r="C2061" s="8">
        <v>16571</v>
      </c>
      <c r="D2061" s="8">
        <v>17171</v>
      </c>
    </row>
    <row r="2062" spans="1:4" x14ac:dyDescent="0.25">
      <c r="A2062" s="6">
        <v>540905</v>
      </c>
      <c r="B2062" s="7" t="s">
        <v>98</v>
      </c>
      <c r="C2062" s="8">
        <v>891645</v>
      </c>
      <c r="D2062" s="8">
        <v>275064</v>
      </c>
    </row>
    <row r="2063" spans="1:4" x14ac:dyDescent="0.25">
      <c r="A2063" s="6">
        <v>540906</v>
      </c>
      <c r="B2063" s="7" t="s">
        <v>99</v>
      </c>
      <c r="C2063" s="8">
        <v>6071900</v>
      </c>
      <c r="D2063" s="8">
        <v>7426577</v>
      </c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>
        <v>5071205</v>
      </c>
      <c r="D2065" s="8">
        <v>4992154</v>
      </c>
    </row>
    <row r="2066" spans="1:4" x14ac:dyDescent="0.25">
      <c r="A2066" s="6">
        <v>540909</v>
      </c>
      <c r="B2066" s="7" t="s">
        <v>102</v>
      </c>
      <c r="C2066" s="8">
        <v>23555670</v>
      </c>
      <c r="D2066" s="8">
        <v>18456435</v>
      </c>
    </row>
    <row r="2067" spans="1:4" x14ac:dyDescent="0.25">
      <c r="A2067" s="6">
        <v>540910</v>
      </c>
      <c r="B2067" s="7" t="s">
        <v>103</v>
      </c>
      <c r="C2067" s="8">
        <v>415959</v>
      </c>
      <c r="D2067" s="8">
        <v>110492</v>
      </c>
    </row>
    <row r="2068" spans="1:4" x14ac:dyDescent="0.25">
      <c r="A2068" s="6">
        <v>540911</v>
      </c>
      <c r="B2068" s="7" t="s">
        <v>104</v>
      </c>
      <c r="C2068" s="8">
        <v>186526</v>
      </c>
      <c r="D2068" s="8">
        <v>1117090</v>
      </c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21">
        <v>3557818</v>
      </c>
      <c r="D2072" s="21">
        <v>769405</v>
      </c>
    </row>
    <row r="2073" spans="1:4" ht="15.75" thickBot="1" x14ac:dyDescent="0.3">
      <c r="A2073" s="9" t="s">
        <v>18</v>
      </c>
      <c r="B2073" s="10"/>
      <c r="C2073" s="11">
        <f>SUM(C2058:C2072)</f>
        <v>173243244</v>
      </c>
      <c r="D2073" s="11">
        <f>SUM(D2058:D2072)</f>
        <v>135233642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>
        <v>9907413</v>
      </c>
      <c r="D2075" s="8">
        <v>3643230</v>
      </c>
    </row>
    <row r="2076" spans="1:4" x14ac:dyDescent="0.25">
      <c r="A2076" s="6">
        <v>541002</v>
      </c>
      <c r="B2076" s="7" t="s">
        <v>95</v>
      </c>
      <c r="C2076" s="8">
        <v>9907413</v>
      </c>
      <c r="D2076" s="8">
        <v>3643230</v>
      </c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>
        <v>389472</v>
      </c>
      <c r="D2079" s="8">
        <v>203371</v>
      </c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>
        <v>262038</v>
      </c>
      <c r="D2082" s="8">
        <v>376459</v>
      </c>
    </row>
    <row r="2083" spans="1:4" x14ac:dyDescent="0.25">
      <c r="A2083" s="6">
        <v>541009</v>
      </c>
      <c r="B2083" s="7" t="s">
        <v>102</v>
      </c>
      <c r="C2083" s="8">
        <v>3313278</v>
      </c>
      <c r="D2083" s="8">
        <v>656045</v>
      </c>
    </row>
    <row r="2084" spans="1:4" x14ac:dyDescent="0.25">
      <c r="A2084" s="6">
        <v>541010</v>
      </c>
      <c r="B2084" s="7" t="s">
        <v>103</v>
      </c>
      <c r="C2084" s="8"/>
      <c r="D2084" s="8">
        <v>1423</v>
      </c>
    </row>
    <row r="2085" spans="1:4" x14ac:dyDescent="0.25">
      <c r="A2085" s="6">
        <v>541011</v>
      </c>
      <c r="B2085" s="7" t="s">
        <v>104</v>
      </c>
      <c r="C2085" s="8"/>
      <c r="D2085" s="8">
        <v>662301</v>
      </c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21">
        <v>2461152</v>
      </c>
      <c r="D2089" s="21">
        <v>1278222</v>
      </c>
    </row>
    <row r="2090" spans="1:4" ht="15.75" thickBot="1" x14ac:dyDescent="0.3">
      <c r="A2090" s="9" t="s">
        <v>18</v>
      </c>
      <c r="B2090" s="10"/>
      <c r="C2090" s="11">
        <f>SUM(C2075:C2089)</f>
        <v>26240766</v>
      </c>
      <c r="D2090" s="11">
        <f>SUM(D2075:D2089)</f>
        <v>10464281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>
        <v>133607</v>
      </c>
      <c r="D2097" s="8">
        <v>483590</v>
      </c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21"/>
      <c r="D2106" s="21"/>
    </row>
    <row r="2107" spans="1:4" ht="15.75" thickBot="1" x14ac:dyDescent="0.3">
      <c r="A2107" s="9" t="s">
        <v>18</v>
      </c>
      <c r="B2107" s="10"/>
      <c r="C2107" s="11">
        <f>SUM(C2092:C2106)</f>
        <v>133607</v>
      </c>
      <c r="D2107" s="11">
        <f>SUM(D2092:D2106)</f>
        <v>483590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21"/>
      <c r="D2123" s="21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>
        <v>10358200</v>
      </c>
      <c r="D2126" s="8"/>
    </row>
    <row r="2127" spans="1:4" x14ac:dyDescent="0.25">
      <c r="A2127" s="6">
        <v>541302</v>
      </c>
      <c r="B2127" s="7" t="s">
        <v>95</v>
      </c>
      <c r="C2127" s="8">
        <v>20716401</v>
      </c>
      <c r="D2127" s="8">
        <v>13081089</v>
      </c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>
        <v>2071640</v>
      </c>
      <c r="D2130" s="8"/>
    </row>
    <row r="2131" spans="1:4" x14ac:dyDescent="0.25">
      <c r="A2131" s="6">
        <v>541306</v>
      </c>
      <c r="B2131" s="7" t="s">
        <v>99</v>
      </c>
      <c r="C2131" s="8">
        <v>65000000</v>
      </c>
      <c r="D2131" s="8">
        <v>10000000</v>
      </c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>
        <v>8286560</v>
      </c>
      <c r="D2134" s="8">
        <v>2000000</v>
      </c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21"/>
      <c r="D2140" s="21"/>
    </row>
    <row r="2141" spans="1:4" ht="15.75" thickBot="1" x14ac:dyDescent="0.3">
      <c r="A2141" s="9" t="s">
        <v>18</v>
      </c>
      <c r="B2141" s="10"/>
      <c r="C2141" s="11">
        <f>SUM(C2126:C2140)</f>
        <v>106432801</v>
      </c>
      <c r="D2141" s="11">
        <f>SUM(D2126:D2140)</f>
        <v>25081089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>
        <v>44398830</v>
      </c>
      <c r="D2143" s="8">
        <v>30796980</v>
      </c>
    </row>
    <row r="2144" spans="1:4" x14ac:dyDescent="0.25">
      <c r="A2144" s="6">
        <v>541402</v>
      </c>
      <c r="B2144" s="7" t="s">
        <v>95</v>
      </c>
      <c r="C2144" s="8">
        <v>44398842</v>
      </c>
      <c r="D2144" s="8">
        <v>30796994</v>
      </c>
    </row>
    <row r="2145" spans="1:4" x14ac:dyDescent="0.25">
      <c r="A2145" s="6">
        <v>541403</v>
      </c>
      <c r="B2145" s="7" t="s">
        <v>96</v>
      </c>
      <c r="C2145" s="8">
        <v>244850</v>
      </c>
      <c r="D2145" s="8">
        <v>386392</v>
      </c>
    </row>
    <row r="2146" spans="1:4" x14ac:dyDescent="0.25">
      <c r="A2146" s="6">
        <v>541404</v>
      </c>
      <c r="B2146" s="7" t="s">
        <v>97</v>
      </c>
      <c r="C2146" s="8">
        <v>10971</v>
      </c>
      <c r="D2146" s="8">
        <v>27042</v>
      </c>
    </row>
    <row r="2147" spans="1:4" x14ac:dyDescent="0.25">
      <c r="A2147" s="6">
        <v>541405</v>
      </c>
      <c r="B2147" s="7" t="s">
        <v>98</v>
      </c>
      <c r="C2147" s="8">
        <v>2909517</v>
      </c>
      <c r="D2147" s="8">
        <v>2405236</v>
      </c>
    </row>
    <row r="2148" spans="1:4" x14ac:dyDescent="0.25">
      <c r="A2148" s="6">
        <v>541406</v>
      </c>
      <c r="B2148" s="7" t="s">
        <v>99</v>
      </c>
      <c r="C2148" s="8">
        <v>60087889</v>
      </c>
      <c r="D2148" s="8">
        <v>59512567</v>
      </c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>
        <v>7345493</v>
      </c>
      <c r="D2150" s="8">
        <v>7726847</v>
      </c>
    </row>
    <row r="2151" spans="1:4" x14ac:dyDescent="0.25">
      <c r="A2151" s="6">
        <v>541409</v>
      </c>
      <c r="B2151" s="7" t="s">
        <v>102</v>
      </c>
      <c r="C2151" s="8">
        <v>16855071</v>
      </c>
      <c r="D2151" s="8">
        <v>10664839</v>
      </c>
    </row>
    <row r="2152" spans="1:4" x14ac:dyDescent="0.25">
      <c r="A2152" s="6">
        <v>541410</v>
      </c>
      <c r="B2152" s="7" t="s">
        <v>103</v>
      </c>
      <c r="C2152" s="8">
        <v>251767</v>
      </c>
      <c r="D2152" s="8">
        <v>85046</v>
      </c>
    </row>
    <row r="2153" spans="1:4" x14ac:dyDescent="0.25">
      <c r="A2153" s="6">
        <v>541411</v>
      </c>
      <c r="B2153" s="7" t="s">
        <v>104</v>
      </c>
      <c r="C2153" s="8">
        <v>282309</v>
      </c>
      <c r="D2153" s="8">
        <v>1089334</v>
      </c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21">
        <v>3136465</v>
      </c>
      <c r="D2157" s="21">
        <v>1037821</v>
      </c>
    </row>
    <row r="2158" spans="1:4" ht="15.75" thickBot="1" x14ac:dyDescent="0.3">
      <c r="A2158" s="9" t="s">
        <v>18</v>
      </c>
      <c r="B2158" s="10"/>
      <c r="C2158" s="11">
        <f>SUM(C2143:C2157)</f>
        <v>179922004</v>
      </c>
      <c r="D2158" s="11">
        <f>SUM(D2143:D2157)</f>
        <v>144529098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>
        <v>22916257</v>
      </c>
      <c r="D2160" s="8">
        <v>12224248</v>
      </c>
    </row>
    <row r="2161" spans="1:4" x14ac:dyDescent="0.25">
      <c r="A2161" s="6">
        <v>541502</v>
      </c>
      <c r="B2161" s="7" t="s">
        <v>95</v>
      </c>
      <c r="C2161" s="8">
        <v>26032768</v>
      </c>
      <c r="D2161" s="8">
        <v>18068068</v>
      </c>
    </row>
    <row r="2162" spans="1:4" x14ac:dyDescent="0.25">
      <c r="A2162" s="6">
        <v>541503</v>
      </c>
      <c r="B2162" s="7" t="s">
        <v>96</v>
      </c>
      <c r="C2162" s="8">
        <v>25696</v>
      </c>
      <c r="D2162" s="8">
        <v>53309</v>
      </c>
    </row>
    <row r="2163" spans="1:4" x14ac:dyDescent="0.25">
      <c r="A2163" s="6">
        <v>541504</v>
      </c>
      <c r="B2163" s="7" t="s">
        <v>97</v>
      </c>
      <c r="C2163" s="8">
        <v>12040</v>
      </c>
      <c r="D2163" s="8">
        <v>14231</v>
      </c>
    </row>
    <row r="2164" spans="1:4" x14ac:dyDescent="0.25">
      <c r="A2164" s="6">
        <v>541505</v>
      </c>
      <c r="B2164" s="7" t="s">
        <v>98</v>
      </c>
      <c r="C2164" s="8">
        <v>71765</v>
      </c>
      <c r="D2164" s="8">
        <v>903680</v>
      </c>
    </row>
    <row r="2165" spans="1:4" x14ac:dyDescent="0.25">
      <c r="A2165" s="6">
        <v>541506</v>
      </c>
      <c r="B2165" s="7" t="s">
        <v>99</v>
      </c>
      <c r="C2165" s="8">
        <v>7164067</v>
      </c>
      <c r="D2165" s="8">
        <v>14562216</v>
      </c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>
        <v>2147445</v>
      </c>
      <c r="D2167" s="8">
        <v>7697467</v>
      </c>
    </row>
    <row r="2168" spans="1:4" x14ac:dyDescent="0.25">
      <c r="A2168" s="6">
        <v>541509</v>
      </c>
      <c r="B2168" s="7" t="s">
        <v>102</v>
      </c>
      <c r="C2168" s="8">
        <v>8444992</v>
      </c>
      <c r="D2168" s="8">
        <v>8512779</v>
      </c>
    </row>
    <row r="2169" spans="1:4" x14ac:dyDescent="0.25">
      <c r="A2169" s="6">
        <v>541510</v>
      </c>
      <c r="B2169" s="7" t="s">
        <v>103</v>
      </c>
      <c r="C2169" s="8">
        <v>44766</v>
      </c>
      <c r="D2169" s="8">
        <v>149084</v>
      </c>
    </row>
    <row r="2170" spans="1:4" x14ac:dyDescent="0.25">
      <c r="A2170" s="6">
        <v>541511</v>
      </c>
      <c r="B2170" s="7" t="s">
        <v>104</v>
      </c>
      <c r="C2170" s="8">
        <v>711757</v>
      </c>
      <c r="D2170" s="8">
        <v>138249</v>
      </c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21">
        <v>819051</v>
      </c>
      <c r="D2174" s="21">
        <v>1391577</v>
      </c>
    </row>
    <row r="2175" spans="1:4" ht="15.75" thickBot="1" x14ac:dyDescent="0.3">
      <c r="A2175" s="9" t="s">
        <v>18</v>
      </c>
      <c r="B2175" s="10"/>
      <c r="C2175" s="11">
        <f>SUM(C2160:C2174)</f>
        <v>68390604</v>
      </c>
      <c r="D2175" s="11">
        <f>SUM(D2160:D2174)</f>
        <v>63714908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>
        <v>90691060</v>
      </c>
      <c r="D2177" s="8">
        <v>52917500</v>
      </c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>
        <v>45921</v>
      </c>
      <c r="D2179" s="8">
        <v>45921</v>
      </c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>
        <v>26866</v>
      </c>
      <c r="D2181" s="8">
        <v>25082</v>
      </c>
    </row>
    <row r="2182" spans="1:4" x14ac:dyDescent="0.25">
      <c r="A2182" s="6">
        <v>541606</v>
      </c>
      <c r="B2182" s="7" t="s">
        <v>99</v>
      </c>
      <c r="C2182" s="8">
        <v>200000</v>
      </c>
      <c r="D2182" s="8">
        <v>200000</v>
      </c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>
        <v>5073981</v>
      </c>
      <c r="D2184" s="8">
        <v>5073273</v>
      </c>
    </row>
    <row r="2185" spans="1:4" x14ac:dyDescent="0.25">
      <c r="A2185" s="6">
        <v>541609</v>
      </c>
      <c r="B2185" s="7" t="s">
        <v>102</v>
      </c>
      <c r="C2185" s="8">
        <v>1241557</v>
      </c>
      <c r="D2185" s="8">
        <v>849207</v>
      </c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>
        <v>18000</v>
      </c>
      <c r="D2187" s="8">
        <v>18000</v>
      </c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21">
        <v>661299</v>
      </c>
      <c r="D2191" s="21">
        <v>30559459</v>
      </c>
    </row>
    <row r="2192" spans="1:4" ht="15.75" thickBot="1" x14ac:dyDescent="0.3">
      <c r="A2192" s="9" t="s">
        <v>18</v>
      </c>
      <c r="B2192" s="10"/>
      <c r="C2192" s="11">
        <f>SUM(C2177:C2191)</f>
        <v>97958684</v>
      </c>
      <c r="D2192" s="11">
        <f>SUM(D2177:D2191)</f>
        <v>89688442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>
        <v>26008485</v>
      </c>
      <c r="D2194" s="8">
        <v>29072768</v>
      </c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>
        <v>39033</v>
      </c>
      <c r="D2196" s="8">
        <v>39033</v>
      </c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>
        <v>21320</v>
      </c>
      <c r="D2198" s="8">
        <v>21320</v>
      </c>
    </row>
    <row r="2199" spans="1:4" x14ac:dyDescent="0.25">
      <c r="A2199" s="6">
        <v>541706</v>
      </c>
      <c r="B2199" s="7" t="s">
        <v>99</v>
      </c>
      <c r="C2199" s="8">
        <v>170000</v>
      </c>
      <c r="D2199" s="8">
        <v>170000</v>
      </c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>
        <v>3570426</v>
      </c>
      <c r="D2201" s="8">
        <v>3570426</v>
      </c>
    </row>
    <row r="2202" spans="1:4" x14ac:dyDescent="0.25">
      <c r="A2202" s="6">
        <v>541709</v>
      </c>
      <c r="B2202" s="7" t="s">
        <v>102</v>
      </c>
      <c r="C2202" s="8">
        <v>430188</v>
      </c>
      <c r="D2202" s="8">
        <v>478411</v>
      </c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>
        <v>15300</v>
      </c>
      <c r="D2204" s="8">
        <v>15300</v>
      </c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21">
        <v>7754362</v>
      </c>
      <c r="D2208" s="21">
        <v>7754269</v>
      </c>
    </row>
    <row r="2209" spans="1:4" ht="15.75" thickBot="1" x14ac:dyDescent="0.3">
      <c r="A2209" s="9" t="s">
        <v>18</v>
      </c>
      <c r="B2209" s="10"/>
      <c r="C2209" s="11">
        <f>SUM(C2194:C2208)</f>
        <v>38009114</v>
      </c>
      <c r="D2209" s="11">
        <f>SUM(D2194:D2208)</f>
        <v>41121527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21"/>
      <c r="D2225" s="21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>
        <v>4637675</v>
      </c>
      <c r="D2228" s="8">
        <v>4606920</v>
      </c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>
        <v>390637</v>
      </c>
      <c r="D2230" s="8">
        <v>307008</v>
      </c>
    </row>
    <row r="2231" spans="1:4" x14ac:dyDescent="0.25">
      <c r="A2231" s="6">
        <v>541904</v>
      </c>
      <c r="B2231" s="7" t="s">
        <v>353</v>
      </c>
      <c r="C2231" s="8">
        <v>1134058</v>
      </c>
      <c r="D2231" s="8">
        <v>1115961</v>
      </c>
    </row>
    <row r="2232" spans="1:4" x14ac:dyDescent="0.25">
      <c r="A2232" s="6">
        <v>541905</v>
      </c>
      <c r="B2232" s="7" t="s">
        <v>354</v>
      </c>
      <c r="C2232" s="8">
        <v>386450</v>
      </c>
      <c r="D2232" s="8">
        <v>383910</v>
      </c>
    </row>
    <row r="2233" spans="1:4" x14ac:dyDescent="0.25">
      <c r="A2233" s="6">
        <v>541906</v>
      </c>
      <c r="B2233" s="7" t="s">
        <v>355</v>
      </c>
      <c r="C2233" s="8">
        <v>203682</v>
      </c>
      <c r="D2233" s="8">
        <v>153793</v>
      </c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>
        <v>2988702</v>
      </c>
      <c r="D2239" s="8">
        <v>2866200</v>
      </c>
    </row>
    <row r="2240" spans="1:4" x14ac:dyDescent="0.25">
      <c r="A2240" s="6">
        <v>541913</v>
      </c>
      <c r="B2240" s="7" t="s">
        <v>364</v>
      </c>
      <c r="C2240" s="8">
        <v>13067</v>
      </c>
      <c r="D2240" s="8">
        <v>24960</v>
      </c>
    </row>
    <row r="2241" spans="1:4" x14ac:dyDescent="0.25">
      <c r="A2241" s="6">
        <v>541914</v>
      </c>
      <c r="B2241" s="7" t="s">
        <v>365</v>
      </c>
      <c r="C2241" s="8">
        <v>878840</v>
      </c>
      <c r="D2241" s="8"/>
    </row>
    <row r="2242" spans="1:4" x14ac:dyDescent="0.25">
      <c r="A2242" s="6">
        <v>541915</v>
      </c>
      <c r="B2242" s="7" t="s">
        <v>366</v>
      </c>
      <c r="C2242" s="8">
        <v>971398</v>
      </c>
      <c r="D2242" s="8"/>
    </row>
    <row r="2243" spans="1:4" x14ac:dyDescent="0.25">
      <c r="A2243" s="6">
        <v>541916</v>
      </c>
      <c r="B2243" s="7" t="s">
        <v>368</v>
      </c>
      <c r="C2243" s="8">
        <v>21000</v>
      </c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>
        <v>1266667</v>
      </c>
      <c r="D2246" s="8">
        <v>896573</v>
      </c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>
        <v>199746</v>
      </c>
      <c r="D2249" s="8">
        <v>62634</v>
      </c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>
        <v>456254</v>
      </c>
      <c r="D2251" s="8">
        <v>271000</v>
      </c>
    </row>
    <row r="2252" spans="1:4" x14ac:dyDescent="0.25">
      <c r="A2252" s="6">
        <v>541925</v>
      </c>
      <c r="B2252" s="7" t="s">
        <v>379</v>
      </c>
      <c r="C2252" s="8">
        <v>12598</v>
      </c>
      <c r="D2252" s="8">
        <v>4830</v>
      </c>
    </row>
    <row r="2253" spans="1:4" x14ac:dyDescent="0.25">
      <c r="A2253" s="6">
        <v>541926</v>
      </c>
      <c r="B2253" s="7" t="s">
        <v>380</v>
      </c>
      <c r="C2253" s="8">
        <v>328825</v>
      </c>
      <c r="D2253" s="8">
        <v>360450</v>
      </c>
    </row>
    <row r="2254" spans="1:4" x14ac:dyDescent="0.25">
      <c r="A2254" s="6">
        <v>541927</v>
      </c>
      <c r="B2254" s="7" t="s">
        <v>381</v>
      </c>
      <c r="C2254" s="8">
        <v>10000</v>
      </c>
      <c r="D2254" s="8"/>
    </row>
    <row r="2255" spans="1:4" x14ac:dyDescent="0.25">
      <c r="A2255" s="6">
        <v>541928</v>
      </c>
      <c r="B2255" s="7" t="s">
        <v>412</v>
      </c>
      <c r="C2255" s="8">
        <v>34748</v>
      </c>
      <c r="D2255" s="8">
        <v>82306</v>
      </c>
    </row>
    <row r="2256" spans="1:4" x14ac:dyDescent="0.25">
      <c r="A2256" s="6">
        <v>541929</v>
      </c>
      <c r="B2256" s="7" t="s">
        <v>384</v>
      </c>
      <c r="C2256" s="8">
        <v>915</v>
      </c>
      <c r="D2256" s="8"/>
    </row>
    <row r="2257" spans="1:4" x14ac:dyDescent="0.25">
      <c r="A2257" s="6">
        <v>541930</v>
      </c>
      <c r="B2257" s="7" t="s">
        <v>413</v>
      </c>
      <c r="C2257" s="8">
        <v>32268</v>
      </c>
      <c r="D2257" s="8">
        <v>31983</v>
      </c>
    </row>
    <row r="2258" spans="1:4" x14ac:dyDescent="0.25">
      <c r="A2258" s="6">
        <v>541931</v>
      </c>
      <c r="B2258" s="7" t="s">
        <v>414</v>
      </c>
      <c r="C2258" s="8">
        <v>349776</v>
      </c>
      <c r="D2258" s="8">
        <v>343801</v>
      </c>
    </row>
    <row r="2259" spans="1:4" x14ac:dyDescent="0.25">
      <c r="A2259" s="6">
        <v>541932</v>
      </c>
      <c r="B2259" s="7" t="s">
        <v>358</v>
      </c>
      <c r="C2259" s="8">
        <v>1888237</v>
      </c>
      <c r="D2259" s="8">
        <v>381701</v>
      </c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>
        <v>1073424</v>
      </c>
      <c r="D2261" s="18">
        <v>989349</v>
      </c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>
        <v>51922</v>
      </c>
      <c r="D2263" s="18">
        <v>51698</v>
      </c>
    </row>
    <row r="2264" spans="1:4" x14ac:dyDescent="0.25">
      <c r="A2264" s="16">
        <v>541937</v>
      </c>
      <c r="B2264" s="17" t="s">
        <v>169</v>
      </c>
      <c r="C2264" s="18">
        <v>330748</v>
      </c>
      <c r="D2264" s="18">
        <v>329269</v>
      </c>
    </row>
    <row r="2265" spans="1:4" x14ac:dyDescent="0.25">
      <c r="A2265" s="16">
        <v>541938</v>
      </c>
      <c r="B2265" s="17" t="s">
        <v>170</v>
      </c>
      <c r="C2265" s="18">
        <v>41998</v>
      </c>
      <c r="D2265" s="18">
        <v>64875</v>
      </c>
    </row>
    <row r="2266" spans="1:4" x14ac:dyDescent="0.25">
      <c r="A2266" s="16">
        <v>541939</v>
      </c>
      <c r="B2266" s="17" t="s">
        <v>171</v>
      </c>
      <c r="C2266" s="18">
        <v>330282</v>
      </c>
      <c r="D2266" s="18">
        <v>301586</v>
      </c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>
        <v>50376</v>
      </c>
      <c r="D2268" s="18">
        <v>533173</v>
      </c>
    </row>
    <row r="2269" spans="1:4" ht="15.75" thickBot="1" x14ac:dyDescent="0.3">
      <c r="A2269" s="9" t="s">
        <v>18</v>
      </c>
      <c r="B2269" s="10"/>
      <c r="C2269" s="11">
        <f>SUM(C2228:C2268)</f>
        <v>18084293</v>
      </c>
      <c r="D2269" s="11">
        <f>SUM(D2228:D2268)</f>
        <v>14163980</v>
      </c>
    </row>
    <row r="2270" spans="1:4" x14ac:dyDescent="0.25">
      <c r="A2270" s="47">
        <v>5420</v>
      </c>
      <c r="B2270" s="48" t="s">
        <v>281</v>
      </c>
      <c r="C2270" s="34"/>
      <c r="D2270" s="34"/>
    </row>
    <row r="2271" spans="1:4" ht="15.75" thickBot="1" x14ac:dyDescent="0.3">
      <c r="A2271" s="57">
        <v>542001</v>
      </c>
      <c r="B2271" s="59" t="s">
        <v>282</v>
      </c>
      <c r="C2271" s="60"/>
      <c r="D2271" s="60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/>
      <c r="D2275" s="8"/>
    </row>
    <row r="2276" spans="1:4" x14ac:dyDescent="0.25">
      <c r="A2276" s="6">
        <v>550102</v>
      </c>
      <c r="B2276" s="7" t="s">
        <v>440</v>
      </c>
      <c r="C2276" s="8">
        <v>369108</v>
      </c>
      <c r="D2276" s="8">
        <v>375683</v>
      </c>
    </row>
    <row r="2277" spans="1:4" x14ac:dyDescent="0.25">
      <c r="A2277" s="16">
        <v>550103</v>
      </c>
      <c r="B2277" s="17" t="s">
        <v>441</v>
      </c>
      <c r="C2277" s="18"/>
      <c r="D2277" s="18"/>
    </row>
    <row r="2278" spans="1:4" ht="15.75" thickBot="1" x14ac:dyDescent="0.3">
      <c r="A2278" s="16">
        <v>550110</v>
      </c>
      <c r="B2278" s="17" t="s">
        <v>38</v>
      </c>
      <c r="C2278" s="18"/>
      <c r="D2278" s="18"/>
    </row>
    <row r="2279" spans="1:4" ht="15.75" thickBot="1" x14ac:dyDescent="0.3">
      <c r="A2279" s="9" t="s">
        <v>18</v>
      </c>
      <c r="B2279" s="10"/>
      <c r="C2279" s="11">
        <f>SUM(C2275:C2278)</f>
        <v>369108</v>
      </c>
      <c r="D2279" s="11">
        <f>SUM(D2275:D2278)</f>
        <v>375683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>
        <v>4095000</v>
      </c>
    </row>
    <row r="2282" spans="1:4" x14ac:dyDescent="0.25">
      <c r="A2282" s="16">
        <v>550202</v>
      </c>
      <c r="B2282" s="17" t="s">
        <v>314</v>
      </c>
      <c r="C2282" s="18">
        <v>215953</v>
      </c>
      <c r="D2282" s="18"/>
    </row>
    <row r="2283" spans="1:4" x14ac:dyDescent="0.25">
      <c r="A2283" s="16">
        <v>550203</v>
      </c>
      <c r="B2283" s="17" t="s">
        <v>444</v>
      </c>
      <c r="C2283" s="18"/>
      <c r="D2283" s="18"/>
    </row>
    <row r="2284" spans="1:4" ht="15.75" thickBot="1" x14ac:dyDescent="0.3">
      <c r="A2284" s="16">
        <v>550210</v>
      </c>
      <c r="B2284" s="17" t="s">
        <v>38</v>
      </c>
      <c r="C2284" s="18"/>
      <c r="D2284" s="18"/>
    </row>
    <row r="2285" spans="1:4" ht="15.75" thickBot="1" x14ac:dyDescent="0.3">
      <c r="A2285" s="9" t="s">
        <v>18</v>
      </c>
      <c r="B2285" s="10"/>
      <c r="C2285" s="11">
        <f>SUM(C2281:C2284)</f>
        <v>215953</v>
      </c>
      <c r="D2285" s="11">
        <f>SUM(D2281:D2284)</f>
        <v>4095000</v>
      </c>
    </row>
    <row r="2286" spans="1:4" x14ac:dyDescent="0.25">
      <c r="A2286" s="61"/>
      <c r="B2286" s="50"/>
      <c r="C2286" s="62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21"/>
      <c r="D2299" s="21"/>
    </row>
    <row r="2300" spans="1:4" ht="15.75" thickBot="1" x14ac:dyDescent="0.3">
      <c r="A2300" s="9" t="s">
        <v>18</v>
      </c>
      <c r="B2300" s="55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21"/>
      <c r="D2311" s="21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21"/>
      <c r="D2323" s="21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21"/>
      <c r="D2340" s="21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21"/>
      <c r="D2357" s="21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21"/>
      <c r="D2374" s="21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63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54"/>
      <c r="B2399" s="33"/>
      <c r="C2399" s="14"/>
      <c r="D2399" s="14"/>
    </row>
    <row r="2400" spans="1:4" x14ac:dyDescent="0.25">
      <c r="A2400" s="64" t="s">
        <v>454</v>
      </c>
      <c r="B2400" s="65"/>
      <c r="C2400" s="66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972562092</v>
      </c>
      <c r="D2400" s="66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763291874</v>
      </c>
    </row>
    <row r="2401" spans="1:4" x14ac:dyDescent="0.25">
      <c r="A2401" s="67"/>
      <c r="B2401" s="7"/>
      <c r="C2401" s="68"/>
      <c r="D2401" s="68"/>
    </row>
    <row r="2402" spans="1:4" x14ac:dyDescent="0.25">
      <c r="A2402" s="64" t="s">
        <v>455</v>
      </c>
      <c r="B2402" s="65"/>
      <c r="C2402" s="66">
        <f>C1115-C2400</f>
        <v>36537238</v>
      </c>
      <c r="D2402" s="66">
        <f>D1115-D2400</f>
        <v>31791062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1BFDD6-D073-4B11-952E-C112D39B5CEE}">
  <dimension ref="A1:D2402"/>
  <sheetViews>
    <sheetView workbookViewId="0">
      <selection activeCell="C9" sqref="C9"/>
    </sheetView>
  </sheetViews>
  <sheetFormatPr baseColWidth="10" defaultRowHeight="15" x14ac:dyDescent="0.25"/>
  <cols>
    <col min="1" max="1" width="7.140625" style="69" customWidth="1"/>
    <col min="2" max="2" width="75.85546875" style="70" customWidth="1"/>
    <col min="3" max="4" width="16.140625" style="71" customWidth="1"/>
  </cols>
  <sheetData>
    <row r="1" spans="1:4" x14ac:dyDescent="0.25">
      <c r="A1" s="1" t="s">
        <v>0</v>
      </c>
      <c r="B1" s="1" t="s">
        <v>1</v>
      </c>
      <c r="C1" s="72">
        <v>2021</v>
      </c>
      <c r="D1" s="72">
        <v>2020</v>
      </c>
    </row>
    <row r="2" spans="1:4" x14ac:dyDescent="0.25">
      <c r="A2" s="3">
        <v>1</v>
      </c>
      <c r="B2" s="4" t="s">
        <v>2</v>
      </c>
      <c r="C2" s="73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/>
      <c r="D6" s="8"/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/>
      <c r="D8" s="8"/>
    </row>
    <row r="9" spans="1:4" x14ac:dyDescent="0.25">
      <c r="A9" s="6">
        <v>1105</v>
      </c>
      <c r="B9" s="7" t="s">
        <v>9</v>
      </c>
      <c r="C9" s="8"/>
      <c r="D9" s="8"/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17818831</v>
      </c>
      <c r="D11" s="8">
        <v>17122380</v>
      </c>
    </row>
    <row r="12" spans="1:4" x14ac:dyDescent="0.25">
      <c r="A12" s="6">
        <v>1108</v>
      </c>
      <c r="B12" s="7" t="s">
        <v>12</v>
      </c>
      <c r="C12" s="8"/>
      <c r="D12" s="8"/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/>
      <c r="D14" s="8"/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/>
      <c r="D16" s="8">
        <v>1769391</v>
      </c>
    </row>
    <row r="17" spans="1:4" ht="15.75" thickBot="1" x14ac:dyDescent="0.3">
      <c r="A17" s="6">
        <v>1111</v>
      </c>
      <c r="B17" s="7" t="s">
        <v>17</v>
      </c>
      <c r="C17" s="8"/>
      <c r="D17" s="8"/>
    </row>
    <row r="18" spans="1:4" ht="15.75" thickBot="1" x14ac:dyDescent="0.3">
      <c r="A18" s="9" t="s">
        <v>18</v>
      </c>
      <c r="B18" s="10"/>
      <c r="C18" s="11">
        <f>SUM(C4:C17)</f>
        <v>17818831</v>
      </c>
      <c r="D18" s="11">
        <f>SUM(D4:D17)</f>
        <v>18891771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8"/>
      <c r="D20" s="8"/>
    </row>
    <row r="21" spans="1:4" x14ac:dyDescent="0.25">
      <c r="A21" s="6">
        <v>1202</v>
      </c>
      <c r="B21" s="7" t="s">
        <v>21</v>
      </c>
      <c r="C21" s="8">
        <v>20000</v>
      </c>
      <c r="D21" s="8">
        <v>20000</v>
      </c>
    </row>
    <row r="22" spans="1:4" x14ac:dyDescent="0.25">
      <c r="A22" s="6">
        <v>1203</v>
      </c>
      <c r="B22" s="7" t="s">
        <v>22</v>
      </c>
      <c r="C22" s="8">
        <v>8806754</v>
      </c>
      <c r="D22" s="8">
        <v>3609174</v>
      </c>
    </row>
    <row r="23" spans="1:4" x14ac:dyDescent="0.25">
      <c r="A23" s="6">
        <v>1204</v>
      </c>
      <c r="B23" s="7" t="s">
        <v>23</v>
      </c>
      <c r="C23" s="8"/>
      <c r="D23" s="8">
        <v>124251</v>
      </c>
    </row>
    <row r="24" spans="1:4" ht="15.75" thickBot="1" x14ac:dyDescent="0.3">
      <c r="A24" s="16">
        <v>1205</v>
      </c>
      <c r="B24" s="17" t="s">
        <v>24</v>
      </c>
      <c r="C24" s="18">
        <v>3695671</v>
      </c>
      <c r="D24" s="18">
        <v>5304920</v>
      </c>
    </row>
    <row r="25" spans="1:4" ht="15.75" thickBot="1" x14ac:dyDescent="0.3">
      <c r="A25" s="9" t="s">
        <v>18</v>
      </c>
      <c r="B25" s="10"/>
      <c r="C25" s="11">
        <f>SUM(C20:C24)</f>
        <v>12522425</v>
      </c>
      <c r="D25" s="11">
        <f>SUM(D20:D24)</f>
        <v>9058345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488486</v>
      </c>
      <c r="D27" s="8">
        <v>624171</v>
      </c>
    </row>
    <row r="28" spans="1:4" x14ac:dyDescent="0.25">
      <c r="A28" s="6">
        <v>1302</v>
      </c>
      <c r="B28" s="7" t="s">
        <v>27</v>
      </c>
      <c r="C28" s="8">
        <v>2750195</v>
      </c>
      <c r="D28" s="8">
        <v>2739887</v>
      </c>
    </row>
    <row r="29" spans="1:4" x14ac:dyDescent="0.25">
      <c r="A29" s="6">
        <v>1303</v>
      </c>
      <c r="B29" s="7" t="s">
        <v>28</v>
      </c>
      <c r="C29" s="8">
        <v>1928058</v>
      </c>
      <c r="D29" s="8">
        <v>6030937</v>
      </c>
    </row>
    <row r="30" spans="1:4" x14ac:dyDescent="0.25">
      <c r="A30" s="6">
        <v>1304</v>
      </c>
      <c r="B30" s="7" t="s">
        <v>29</v>
      </c>
      <c r="C30" s="8">
        <v>17050</v>
      </c>
      <c r="D30" s="8">
        <v>13044</v>
      </c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/>
      <c r="D32" s="8"/>
    </row>
    <row r="33" spans="1:4" x14ac:dyDescent="0.25">
      <c r="A33" s="6">
        <v>1307</v>
      </c>
      <c r="B33" s="7" t="s">
        <v>32</v>
      </c>
      <c r="C33" s="8">
        <v>128154</v>
      </c>
      <c r="D33" s="8">
        <v>108035</v>
      </c>
    </row>
    <row r="34" spans="1:4" x14ac:dyDescent="0.25">
      <c r="A34" s="6">
        <v>1308</v>
      </c>
      <c r="B34" s="7" t="s">
        <v>33</v>
      </c>
      <c r="C34" s="8"/>
      <c r="D34" s="8"/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/>
      <c r="D37" s="8">
        <v>19763</v>
      </c>
    </row>
    <row r="38" spans="1:4" x14ac:dyDescent="0.25">
      <c r="A38" s="16">
        <v>1312</v>
      </c>
      <c r="B38" s="17" t="s">
        <v>37</v>
      </c>
      <c r="C38" s="18"/>
      <c r="D38" s="18"/>
    </row>
    <row r="39" spans="1:4" ht="15.75" thickBot="1" x14ac:dyDescent="0.3">
      <c r="A39" s="16">
        <v>1320</v>
      </c>
      <c r="B39" s="17" t="s">
        <v>38</v>
      </c>
      <c r="C39" s="18"/>
      <c r="D39" s="18"/>
    </row>
    <row r="40" spans="1:4" ht="15.75" thickBot="1" x14ac:dyDescent="0.3">
      <c r="A40" s="9" t="s">
        <v>18</v>
      </c>
      <c r="B40" s="10"/>
      <c r="C40" s="11">
        <f>SUM(C27:C39)</f>
        <v>5311943</v>
      </c>
      <c r="D40" s="11">
        <f>SUM(D27:D39)</f>
        <v>9535837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>
        <v>1087496</v>
      </c>
      <c r="D42" s="8">
        <v>75950</v>
      </c>
    </row>
    <row r="43" spans="1:4" x14ac:dyDescent="0.25">
      <c r="A43" s="6">
        <v>1402</v>
      </c>
      <c r="B43" s="7" t="s">
        <v>41</v>
      </c>
      <c r="C43" s="8">
        <v>1264555</v>
      </c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>
        <v>5452423</v>
      </c>
      <c r="D46" s="8">
        <v>929526</v>
      </c>
    </row>
    <row r="47" spans="1:4" x14ac:dyDescent="0.25">
      <c r="A47" s="6">
        <v>1406</v>
      </c>
      <c r="B47" s="7" t="s">
        <v>45</v>
      </c>
      <c r="C47" s="8">
        <v>11380122</v>
      </c>
      <c r="D47" s="8">
        <v>22936901</v>
      </c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8"/>
    </row>
    <row r="51" spans="1:4" ht="15.75" thickBot="1" x14ac:dyDescent="0.3">
      <c r="A51" s="9" t="s">
        <v>18</v>
      </c>
      <c r="B51" s="10"/>
      <c r="C51" s="11">
        <f>SUM(C42:C50)</f>
        <v>19184596</v>
      </c>
      <c r="D51" s="11">
        <f>SUM(D42:D50)</f>
        <v>23942377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/>
      <c r="D53" s="8"/>
    </row>
    <row r="54" spans="1:4" x14ac:dyDescent="0.25">
      <c r="A54" s="6">
        <v>1502</v>
      </c>
      <c r="B54" s="7" t="s">
        <v>51</v>
      </c>
      <c r="C54" s="8"/>
      <c r="D54" s="8"/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527246</v>
      </c>
      <c r="D57" s="8">
        <v>965312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>
        <v>2468620</v>
      </c>
      <c r="D59" s="8">
        <v>2062397</v>
      </c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16">
        <v>1510</v>
      </c>
      <c r="B61" s="17" t="s">
        <v>38</v>
      </c>
      <c r="C61" s="8">
        <v>3484697</v>
      </c>
      <c r="D61" s="8">
        <v>2328501</v>
      </c>
    </row>
    <row r="62" spans="1:4" x14ac:dyDescent="0.25">
      <c r="A62" s="38" t="s">
        <v>18</v>
      </c>
      <c r="B62" s="39"/>
      <c r="C62" s="40">
        <f>SUM(C53:C61)</f>
        <v>6480563</v>
      </c>
      <c r="D62" s="40">
        <f>SUM(D53:D61)</f>
        <v>5356210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3000000</v>
      </c>
      <c r="D64" s="8">
        <v>3000000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>
        <v>50703500</v>
      </c>
      <c r="D68" s="8">
        <v>33139034</v>
      </c>
    </row>
    <row r="69" spans="1:4" ht="15.75" thickBot="1" x14ac:dyDescent="0.3">
      <c r="A69" s="9" t="s">
        <v>18</v>
      </c>
      <c r="B69" s="10"/>
      <c r="C69" s="11">
        <f>SUM(C64:C68)</f>
        <v>53703500</v>
      </c>
      <c r="D69" s="11">
        <f>SUM(D64:D68)</f>
        <v>36139034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/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7053689</v>
      </c>
      <c r="D73" s="8">
        <v>6691795</v>
      </c>
    </row>
    <row r="74" spans="1:4" x14ac:dyDescent="0.25">
      <c r="A74" s="6">
        <v>1704</v>
      </c>
      <c r="B74" s="7" t="s">
        <v>68</v>
      </c>
      <c r="C74" s="8">
        <v>-4043821</v>
      </c>
      <c r="D74" s="8">
        <v>-2661769</v>
      </c>
    </row>
    <row r="75" spans="1:4" x14ac:dyDescent="0.25">
      <c r="A75" s="6">
        <v>1705</v>
      </c>
      <c r="B75" s="7" t="s">
        <v>69</v>
      </c>
      <c r="C75" s="8">
        <v>264589</v>
      </c>
      <c r="D75" s="8">
        <v>264589</v>
      </c>
    </row>
    <row r="76" spans="1:4" ht="15.75" thickBot="1" x14ac:dyDescent="0.3">
      <c r="A76" s="6">
        <v>1706</v>
      </c>
      <c r="B76" s="7" t="s">
        <v>70</v>
      </c>
      <c r="C76" s="8">
        <v>-254605</v>
      </c>
      <c r="D76" s="8">
        <v>-201688</v>
      </c>
    </row>
    <row r="77" spans="1:4" ht="15.75" thickBot="1" x14ac:dyDescent="0.3">
      <c r="A77" s="9" t="s">
        <v>18</v>
      </c>
      <c r="B77" s="10"/>
      <c r="C77" s="11">
        <f>SUM(C71:C76)</f>
        <v>3019852</v>
      </c>
      <c r="D77" s="11">
        <f>SUM(D71:D76)</f>
        <v>4092927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18"/>
      <c r="D80" s="1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/>
      <c r="D84" s="8"/>
    </row>
    <row r="85" spans="1:4" x14ac:dyDescent="0.25">
      <c r="A85" s="6">
        <v>1903</v>
      </c>
      <c r="B85" s="7" t="s">
        <v>76</v>
      </c>
      <c r="C85" s="8"/>
      <c r="D85" s="8"/>
    </row>
    <row r="86" spans="1:4" x14ac:dyDescent="0.25">
      <c r="A86" s="6">
        <v>1904</v>
      </c>
      <c r="B86" s="7" t="s">
        <v>77</v>
      </c>
      <c r="C86" s="8"/>
      <c r="D86" s="8"/>
    </row>
    <row r="87" spans="1:4" x14ac:dyDescent="0.25">
      <c r="A87" s="6">
        <v>1905</v>
      </c>
      <c r="B87" s="7" t="s">
        <v>78</v>
      </c>
      <c r="C87" s="8">
        <v>2866563</v>
      </c>
      <c r="D87" s="8">
        <v>2849461</v>
      </c>
    </row>
    <row r="88" spans="1:4" x14ac:dyDescent="0.25">
      <c r="A88" s="6">
        <v>1906</v>
      </c>
      <c r="B88" s="7" t="s">
        <v>79</v>
      </c>
      <c r="C88" s="8">
        <v>-958665</v>
      </c>
      <c r="D88" s="8">
        <v>-385637</v>
      </c>
    </row>
    <row r="89" spans="1:4" x14ac:dyDescent="0.25">
      <c r="A89" s="6">
        <v>1907</v>
      </c>
      <c r="B89" s="7" t="s">
        <v>80</v>
      </c>
      <c r="C89" s="8">
        <v>11609619</v>
      </c>
      <c r="D89" s="8">
        <v>11226812</v>
      </c>
    </row>
    <row r="90" spans="1:4" x14ac:dyDescent="0.25">
      <c r="A90" s="6">
        <v>1908</v>
      </c>
      <c r="B90" s="7" t="s">
        <v>81</v>
      </c>
      <c r="C90" s="8">
        <v>-10225022</v>
      </c>
      <c r="D90" s="8">
        <v>-7979659</v>
      </c>
    </row>
    <row r="91" spans="1:4" ht="15.75" thickBot="1" x14ac:dyDescent="0.3">
      <c r="A91" s="6">
        <v>1910</v>
      </c>
      <c r="B91" s="7" t="s">
        <v>38</v>
      </c>
      <c r="C91" s="8">
        <v>10189299</v>
      </c>
      <c r="D91" s="8">
        <v>6406822</v>
      </c>
    </row>
    <row r="92" spans="1:4" ht="15.75" thickBot="1" x14ac:dyDescent="0.3">
      <c r="A92" s="9" t="s">
        <v>82</v>
      </c>
      <c r="B92" s="10"/>
      <c r="C92" s="11">
        <f>SUM(C83:C91)</f>
        <v>13481794</v>
      </c>
      <c r="D92" s="11">
        <f>SUM(D83:D91)</f>
        <v>12117799</v>
      </c>
    </row>
    <row r="93" spans="1:4" ht="15.75" thickBot="1" x14ac:dyDescent="0.3">
      <c r="A93" s="27"/>
      <c r="B93" s="20"/>
      <c r="C93" s="28"/>
      <c r="D93" s="28"/>
    </row>
    <row r="94" spans="1:4" ht="15.75" thickBot="1" x14ac:dyDescent="0.3">
      <c r="A94" s="29" t="s">
        <v>83</v>
      </c>
      <c r="B94" s="30"/>
      <c r="C94" s="31">
        <f>C18+C25+C40+C51+C62+C69+C77+C81+C92</f>
        <v>131523504</v>
      </c>
      <c r="D94" s="31">
        <f>D18+D25+D40+D51+D62+D69+D77+D81+D92</f>
        <v>119134300</v>
      </c>
    </row>
    <row r="95" spans="1:4" x14ac:dyDescent="0.25">
      <c r="A95" s="32"/>
      <c r="B95" s="33"/>
      <c r="C95" s="34"/>
      <c r="D95" s="34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/>
      <c r="D98" s="8"/>
    </row>
    <row r="99" spans="1:4" x14ac:dyDescent="0.25">
      <c r="A99" s="6">
        <v>2102</v>
      </c>
      <c r="B99" s="7" t="s">
        <v>87</v>
      </c>
      <c r="C99" s="8">
        <v>4236640</v>
      </c>
      <c r="D99" s="8">
        <v>4319056</v>
      </c>
    </row>
    <row r="100" spans="1:4" x14ac:dyDescent="0.25">
      <c r="A100" s="6">
        <v>2103</v>
      </c>
      <c r="B100" s="7" t="s">
        <v>88</v>
      </c>
      <c r="C100" s="8">
        <v>-5053</v>
      </c>
      <c r="D100" s="8">
        <v>84</v>
      </c>
    </row>
    <row r="101" spans="1:4" x14ac:dyDescent="0.25">
      <c r="A101" s="6">
        <v>2104</v>
      </c>
      <c r="B101" s="7" t="s">
        <v>89</v>
      </c>
      <c r="C101" s="8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>
        <v>-5137</v>
      </c>
      <c r="D103" s="8">
        <v>1236</v>
      </c>
    </row>
    <row r="104" spans="1:4" ht="15.75" thickBot="1" x14ac:dyDescent="0.3">
      <c r="A104" s="16">
        <v>2110</v>
      </c>
      <c r="B104" s="17" t="s">
        <v>92</v>
      </c>
      <c r="C104" s="18"/>
      <c r="D104" s="18"/>
    </row>
    <row r="105" spans="1:4" ht="15.75" thickBot="1" x14ac:dyDescent="0.3">
      <c r="A105" s="9" t="s">
        <v>18</v>
      </c>
      <c r="B105" s="10"/>
      <c r="C105" s="11">
        <f>SUM(C98:C104)</f>
        <v>4226450</v>
      </c>
      <c r="D105" s="11">
        <f>SUM(D98:D104)</f>
        <v>4320376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>
        <v>602815</v>
      </c>
      <c r="D107" s="8">
        <v>667653</v>
      </c>
    </row>
    <row r="108" spans="1:4" x14ac:dyDescent="0.25">
      <c r="A108" s="6">
        <v>2202</v>
      </c>
      <c r="B108" s="7" t="s">
        <v>95</v>
      </c>
      <c r="C108" s="8">
        <v>-936100</v>
      </c>
      <c r="D108" s="8">
        <v>751127</v>
      </c>
    </row>
    <row r="109" spans="1:4" x14ac:dyDescent="0.25">
      <c r="A109" s="6">
        <v>2203</v>
      </c>
      <c r="B109" s="35" t="s">
        <v>96</v>
      </c>
      <c r="C109" s="8"/>
      <c r="D109" s="8"/>
    </row>
    <row r="110" spans="1:4" x14ac:dyDescent="0.25">
      <c r="A110" s="6">
        <v>2204</v>
      </c>
      <c r="B110" s="7" t="s">
        <v>97</v>
      </c>
      <c r="C110" s="8"/>
      <c r="D110" s="8"/>
    </row>
    <row r="111" spans="1:4" x14ac:dyDescent="0.25">
      <c r="A111" s="6">
        <v>2205</v>
      </c>
      <c r="B111" s="7" t="s">
        <v>98</v>
      </c>
      <c r="C111" s="8"/>
      <c r="D111" s="8"/>
    </row>
    <row r="112" spans="1:4" x14ac:dyDescent="0.25">
      <c r="A112" s="6">
        <v>2206</v>
      </c>
      <c r="B112" s="7" t="s">
        <v>99</v>
      </c>
      <c r="C112" s="8">
        <v>66717</v>
      </c>
      <c r="D112" s="8">
        <v>134739</v>
      </c>
    </row>
    <row r="113" spans="1:4" x14ac:dyDescent="0.25">
      <c r="A113" s="6">
        <v>2207</v>
      </c>
      <c r="B113" s="7" t="s">
        <v>100</v>
      </c>
      <c r="C113" s="8"/>
      <c r="D113" s="8"/>
    </row>
    <row r="114" spans="1:4" x14ac:dyDescent="0.25">
      <c r="A114" s="6">
        <v>2208</v>
      </c>
      <c r="B114" s="7" t="s">
        <v>101</v>
      </c>
      <c r="C114" s="8">
        <v>44152</v>
      </c>
      <c r="D114" s="8">
        <v>158979</v>
      </c>
    </row>
    <row r="115" spans="1:4" x14ac:dyDescent="0.25">
      <c r="A115" s="6">
        <v>2209</v>
      </c>
      <c r="B115" s="7" t="s">
        <v>102</v>
      </c>
      <c r="C115" s="8">
        <v>3649</v>
      </c>
      <c r="D115" s="8">
        <v>-641</v>
      </c>
    </row>
    <row r="116" spans="1:4" x14ac:dyDescent="0.25">
      <c r="A116" s="6">
        <v>2210</v>
      </c>
      <c r="B116" s="7" t="s">
        <v>103</v>
      </c>
      <c r="C116" s="8">
        <v>-51777</v>
      </c>
      <c r="D116" s="8">
        <v>36711</v>
      </c>
    </row>
    <row r="117" spans="1:4" x14ac:dyDescent="0.25">
      <c r="A117" s="6">
        <v>2211</v>
      </c>
      <c r="B117" s="7" t="s">
        <v>104</v>
      </c>
      <c r="C117" s="8">
        <v>203209</v>
      </c>
      <c r="D117" s="8">
        <v>277045</v>
      </c>
    </row>
    <row r="118" spans="1:4" x14ac:dyDescent="0.25">
      <c r="A118" s="6">
        <v>2212</v>
      </c>
      <c r="B118" s="7" t="s">
        <v>105</v>
      </c>
      <c r="C118" s="8"/>
      <c r="D118" s="8"/>
    </row>
    <row r="119" spans="1:4" x14ac:dyDescent="0.25">
      <c r="A119" s="6">
        <v>2213</v>
      </c>
      <c r="B119" s="7" t="s">
        <v>106</v>
      </c>
      <c r="C119" s="8"/>
      <c r="D119" s="8"/>
    </row>
    <row r="120" spans="1:4" x14ac:dyDescent="0.25">
      <c r="A120" s="6">
        <v>2214</v>
      </c>
      <c r="B120" s="7" t="s">
        <v>107</v>
      </c>
      <c r="C120" s="8"/>
      <c r="D120" s="8"/>
    </row>
    <row r="121" spans="1:4" x14ac:dyDescent="0.25">
      <c r="A121" s="6">
        <v>2215</v>
      </c>
      <c r="B121" s="7" t="s">
        <v>108</v>
      </c>
      <c r="C121" s="8"/>
      <c r="D121" s="8">
        <v>-376</v>
      </c>
    </row>
    <row r="122" spans="1:4" ht="15.75" thickBot="1" x14ac:dyDescent="0.3">
      <c r="A122" s="19">
        <v>2216</v>
      </c>
      <c r="B122" s="20" t="s">
        <v>109</v>
      </c>
      <c r="C122" s="21">
        <v>292036</v>
      </c>
      <c r="D122" s="21">
        <v>174047</v>
      </c>
    </row>
    <row r="123" spans="1:4" ht="15.75" thickBot="1" x14ac:dyDescent="0.3">
      <c r="A123" s="9" t="s">
        <v>18</v>
      </c>
      <c r="B123" s="10"/>
      <c r="C123" s="11">
        <f>SUM(C107:C122)</f>
        <v>224701</v>
      </c>
      <c r="D123" s="11">
        <f>SUM(D107:D122)</f>
        <v>2199284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/>
    </row>
    <row r="126" spans="1:4" x14ac:dyDescent="0.25">
      <c r="A126" s="6">
        <v>2302</v>
      </c>
      <c r="B126" s="7" t="s">
        <v>112</v>
      </c>
      <c r="C126" s="8">
        <v>12207394</v>
      </c>
      <c r="D126" s="8">
        <v>10095030</v>
      </c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/>
      <c r="D129" s="8"/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>
        <v>-7163418</v>
      </c>
      <c r="D136" s="8">
        <v>-5094949</v>
      </c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4500492</v>
      </c>
      <c r="D138" s="8">
        <v>5999452</v>
      </c>
    </row>
    <row r="139" spans="1:4" x14ac:dyDescent="0.25">
      <c r="A139" s="6">
        <v>2314</v>
      </c>
      <c r="B139" s="7" t="s">
        <v>125</v>
      </c>
      <c r="C139" s="8">
        <v>-4133483</v>
      </c>
      <c r="D139" s="8">
        <v>-5898867</v>
      </c>
    </row>
    <row r="140" spans="1:4" ht="15.75" thickBot="1" x14ac:dyDescent="0.3">
      <c r="A140" s="19"/>
      <c r="B140" s="20" t="s">
        <v>126</v>
      </c>
      <c r="C140" s="21"/>
      <c r="D140" s="21"/>
    </row>
    <row r="141" spans="1:4" ht="15.75" thickBot="1" x14ac:dyDescent="0.3">
      <c r="A141" s="9" t="s">
        <v>18</v>
      </c>
      <c r="B141" s="10"/>
      <c r="C141" s="11">
        <f>SUM(C125:C140)</f>
        <v>5410985</v>
      </c>
      <c r="D141" s="11">
        <f>SUM(D125:D140)</f>
        <v>5100666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>
        <v>11091756</v>
      </c>
      <c r="D143" s="8">
        <v>11894441</v>
      </c>
    </row>
    <row r="144" spans="1:4" x14ac:dyDescent="0.25">
      <c r="A144" s="6">
        <v>2402</v>
      </c>
      <c r="B144" s="7" t="s">
        <v>129</v>
      </c>
      <c r="C144" s="8">
        <v>1715982</v>
      </c>
      <c r="D144" s="8">
        <v>-6028269</v>
      </c>
    </row>
    <row r="145" spans="1:4" x14ac:dyDescent="0.25">
      <c r="A145" s="6">
        <v>2403</v>
      </c>
      <c r="B145" s="7" t="s">
        <v>130</v>
      </c>
      <c r="C145" s="8">
        <v>3792685</v>
      </c>
      <c r="D145" s="8">
        <v>4958015</v>
      </c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>
        <v>487770</v>
      </c>
      <c r="D147" s="8">
        <v>2230008</v>
      </c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17088193</v>
      </c>
      <c r="D149" s="11">
        <f>SUM(D143:D148)</f>
        <v>13054195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/>
      <c r="D151" s="8"/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/>
      <c r="D153" s="8"/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>
        <v>321827</v>
      </c>
      <c r="D155" s="8">
        <v>456227</v>
      </c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321827</v>
      </c>
      <c r="D157" s="11">
        <f>SUM(D151:D156)</f>
        <v>456227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830983</v>
      </c>
      <c r="D160" s="8">
        <v>870826</v>
      </c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/>
      <c r="D162" s="8"/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283238</v>
      </c>
      <c r="D164" s="8">
        <v>516589</v>
      </c>
    </row>
    <row r="165" spans="1:4" x14ac:dyDescent="0.25">
      <c r="A165" s="6">
        <v>2607</v>
      </c>
      <c r="B165" s="7" t="s">
        <v>148</v>
      </c>
      <c r="C165" s="8"/>
      <c r="D165" s="8"/>
    </row>
    <row r="166" spans="1:4" ht="15.75" thickBot="1" x14ac:dyDescent="0.3">
      <c r="A166" s="19">
        <v>2608</v>
      </c>
      <c r="B166" s="20" t="s">
        <v>149</v>
      </c>
      <c r="C166" s="21"/>
      <c r="D166" s="21"/>
    </row>
    <row r="167" spans="1:4" ht="15.75" thickBot="1" x14ac:dyDescent="0.3">
      <c r="A167" s="9" t="s">
        <v>18</v>
      </c>
      <c r="B167" s="10"/>
      <c r="C167" s="11">
        <f>SUM(C159:C166)</f>
        <v>1114221</v>
      </c>
      <c r="D167" s="11">
        <f>SUM(D159:D166)</f>
        <v>1387415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2901743</v>
      </c>
      <c r="D169" s="8">
        <v>2365932</v>
      </c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/>
      <c r="D172" s="8"/>
    </row>
    <row r="173" spans="1:4" x14ac:dyDescent="0.25">
      <c r="A173" s="6">
        <v>2705</v>
      </c>
      <c r="B173" s="7" t="s">
        <v>155</v>
      </c>
      <c r="C173" s="8">
        <v>350370</v>
      </c>
      <c r="D173" s="8">
        <v>316158</v>
      </c>
    </row>
    <row r="174" spans="1:4" x14ac:dyDescent="0.25">
      <c r="A174" s="6">
        <v>2706</v>
      </c>
      <c r="B174" s="7" t="s">
        <v>156</v>
      </c>
      <c r="C174" s="8">
        <v>4687</v>
      </c>
      <c r="D174" s="8"/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/>
      <c r="D176" s="8"/>
    </row>
    <row r="177" spans="1:4" x14ac:dyDescent="0.25">
      <c r="A177" s="6">
        <v>2709</v>
      </c>
      <c r="B177" s="7" t="s">
        <v>159</v>
      </c>
      <c r="C177" s="8">
        <v>21385</v>
      </c>
      <c r="D177" s="8">
        <v>19178</v>
      </c>
    </row>
    <row r="178" spans="1:4" x14ac:dyDescent="0.25">
      <c r="A178" s="6">
        <v>2710</v>
      </c>
      <c r="B178" s="7" t="s">
        <v>160</v>
      </c>
      <c r="C178" s="8">
        <v>3978816</v>
      </c>
      <c r="D178" s="8">
        <v>3420608</v>
      </c>
    </row>
    <row r="179" spans="1:4" x14ac:dyDescent="0.25">
      <c r="A179" s="6">
        <v>2711</v>
      </c>
      <c r="B179" s="7" t="s">
        <v>161</v>
      </c>
      <c r="C179" s="8">
        <v>2080</v>
      </c>
      <c r="D179" s="8">
        <v>2080</v>
      </c>
    </row>
    <row r="180" spans="1:4" x14ac:dyDescent="0.25">
      <c r="A180" s="6">
        <v>2712</v>
      </c>
      <c r="B180" s="7" t="s">
        <v>162</v>
      </c>
      <c r="C180" s="8">
        <v>5311</v>
      </c>
      <c r="D180" s="8">
        <v>8428</v>
      </c>
    </row>
    <row r="181" spans="1:4" x14ac:dyDescent="0.25">
      <c r="A181" s="6">
        <v>2713</v>
      </c>
      <c r="B181" s="7" t="s">
        <v>163</v>
      </c>
      <c r="C181" s="8">
        <v>151980</v>
      </c>
      <c r="D181" s="8">
        <v>104618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/>
      <c r="D183" s="8"/>
    </row>
    <row r="184" spans="1:4" x14ac:dyDescent="0.25">
      <c r="A184" s="6">
        <v>2716</v>
      </c>
      <c r="B184" s="7" t="s">
        <v>166</v>
      </c>
      <c r="C184" s="8">
        <v>7764537</v>
      </c>
      <c r="D184" s="8">
        <v>6711553</v>
      </c>
    </row>
    <row r="185" spans="1:4" x14ac:dyDescent="0.25">
      <c r="A185" s="6">
        <v>2717</v>
      </c>
      <c r="B185" s="7" t="s">
        <v>167</v>
      </c>
      <c r="C185" s="8"/>
      <c r="D185" s="8"/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>
        <v>200751</v>
      </c>
      <c r="D187" s="8">
        <v>176712</v>
      </c>
    </row>
    <row r="188" spans="1:4" x14ac:dyDescent="0.25">
      <c r="A188" s="16">
        <v>2720</v>
      </c>
      <c r="B188" s="17" t="s">
        <v>170</v>
      </c>
      <c r="C188" s="18">
        <v>12235</v>
      </c>
      <c r="D188" s="18">
        <v>10151</v>
      </c>
    </row>
    <row r="189" spans="1:4" x14ac:dyDescent="0.25">
      <c r="A189" s="16">
        <v>2721</v>
      </c>
      <c r="B189" s="17" t="s">
        <v>171</v>
      </c>
      <c r="C189" s="18">
        <v>171679</v>
      </c>
      <c r="D189" s="18">
        <v>143453</v>
      </c>
    </row>
    <row r="190" spans="1:4" x14ac:dyDescent="0.25">
      <c r="A190" s="16">
        <v>2722</v>
      </c>
      <c r="B190" s="17" t="s">
        <v>172</v>
      </c>
      <c r="C190" s="18"/>
      <c r="D190" s="18"/>
    </row>
    <row r="191" spans="1:4" ht="15.75" thickBot="1" x14ac:dyDescent="0.3">
      <c r="A191" s="16">
        <v>2730</v>
      </c>
      <c r="B191" s="17" t="s">
        <v>173</v>
      </c>
      <c r="C191" s="18">
        <v>9512601</v>
      </c>
      <c r="D191" s="18">
        <v>6074222</v>
      </c>
    </row>
    <row r="192" spans="1:4" ht="15.75" thickBot="1" x14ac:dyDescent="0.3">
      <c r="A192" s="9" t="s">
        <v>18</v>
      </c>
      <c r="B192" s="10"/>
      <c r="C192" s="11">
        <f>SUM(C169:C191)</f>
        <v>25078175</v>
      </c>
      <c r="D192" s="11">
        <f>SUM(D169:D191)</f>
        <v>19353093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>
        <v>364277</v>
      </c>
      <c r="D194" s="8">
        <v>217709</v>
      </c>
    </row>
    <row r="195" spans="1:4" x14ac:dyDescent="0.25">
      <c r="A195" s="6">
        <v>2802</v>
      </c>
      <c r="B195" s="7" t="s">
        <v>176</v>
      </c>
      <c r="C195" s="8">
        <v>1691298</v>
      </c>
      <c r="D195" s="8">
        <v>2499729</v>
      </c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18"/>
      <c r="D199" s="18"/>
    </row>
    <row r="200" spans="1:4" ht="15.75" thickBot="1" x14ac:dyDescent="0.3">
      <c r="A200" s="9" t="s">
        <v>18</v>
      </c>
      <c r="B200" s="10"/>
      <c r="C200" s="11">
        <f>SUM(C194:C199)</f>
        <v>2055575</v>
      </c>
      <c r="D200" s="11">
        <f>SUM(D194:D199)</f>
        <v>2717438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1918873</v>
      </c>
      <c r="D202" s="8">
        <v>3430820</v>
      </c>
    </row>
    <row r="203" spans="1:4" x14ac:dyDescent="0.25">
      <c r="A203" s="6">
        <v>2902</v>
      </c>
      <c r="B203" s="7" t="s">
        <v>182</v>
      </c>
      <c r="C203" s="8">
        <v>540534</v>
      </c>
      <c r="D203" s="8">
        <v>1521806</v>
      </c>
    </row>
    <row r="204" spans="1:4" x14ac:dyDescent="0.25">
      <c r="A204" s="6">
        <v>2903</v>
      </c>
      <c r="B204" s="7" t="s">
        <v>183</v>
      </c>
      <c r="C204" s="8"/>
      <c r="D204" s="8"/>
    </row>
    <row r="205" spans="1:4" x14ac:dyDescent="0.25">
      <c r="A205" s="6">
        <v>2904</v>
      </c>
      <c r="B205" s="7" t="s">
        <v>184</v>
      </c>
      <c r="C205" s="8">
        <v>65819</v>
      </c>
      <c r="D205" s="8">
        <v>65819</v>
      </c>
    </row>
    <row r="206" spans="1:4" ht="15.75" thickBot="1" x14ac:dyDescent="0.3">
      <c r="A206" s="16">
        <v>2910</v>
      </c>
      <c r="B206" s="17" t="s">
        <v>38</v>
      </c>
      <c r="C206" s="18">
        <v>9433664</v>
      </c>
      <c r="D206" s="18">
        <v>4887101</v>
      </c>
    </row>
    <row r="207" spans="1:4" ht="15.75" thickBot="1" x14ac:dyDescent="0.3">
      <c r="A207" s="9" t="s">
        <v>18</v>
      </c>
      <c r="B207" s="10"/>
      <c r="C207" s="11">
        <f>SUM(C202:C206)</f>
        <v>11958890</v>
      </c>
      <c r="D207" s="11">
        <f>SUM(D202:D206)</f>
        <v>9905546</v>
      </c>
    </row>
    <row r="208" spans="1:4" ht="15.75" thickBot="1" x14ac:dyDescent="0.3">
      <c r="A208" s="27"/>
      <c r="B208" s="20"/>
      <c r="C208" s="28"/>
      <c r="D208" s="28"/>
    </row>
    <row r="209" spans="1:4" ht="15.75" thickBot="1" x14ac:dyDescent="0.3">
      <c r="A209" s="29" t="s">
        <v>185</v>
      </c>
      <c r="B209" s="30"/>
      <c r="C209" s="31">
        <f>C105+C123+C141+C149+C157+C167+C192+C200+C207</f>
        <v>67479017</v>
      </c>
      <c r="D209" s="31">
        <f>D105+D123+D141+D149+D157+D167+D192+D200+D207</f>
        <v>58494240</v>
      </c>
    </row>
    <row r="210" spans="1:4" x14ac:dyDescent="0.25">
      <c r="A210" s="32"/>
      <c r="B210" s="33"/>
      <c r="C210" s="36"/>
      <c r="D210" s="36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80000000</v>
      </c>
      <c r="D213" s="8">
        <v>80000000</v>
      </c>
    </row>
    <row r="214" spans="1:4" x14ac:dyDescent="0.25">
      <c r="A214" s="6">
        <v>3102</v>
      </c>
      <c r="B214" s="7" t="s">
        <v>189</v>
      </c>
      <c r="C214" s="8">
        <v>-23700900</v>
      </c>
      <c r="D214" s="8">
        <v>-23700900</v>
      </c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56299100</v>
      </c>
      <c r="D216" s="11">
        <f>SUM(D213:D215)</f>
        <v>56299100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5943615</v>
      </c>
      <c r="D221" s="8">
        <v>5603172</v>
      </c>
    </row>
    <row r="222" spans="1:4" x14ac:dyDescent="0.25">
      <c r="A222" s="6">
        <v>3302</v>
      </c>
      <c r="B222" s="7" t="s">
        <v>195</v>
      </c>
      <c r="C222" s="8"/>
      <c r="D222" s="8"/>
    </row>
    <row r="223" spans="1:4" x14ac:dyDescent="0.25">
      <c r="A223" s="6">
        <v>3303</v>
      </c>
      <c r="B223" s="7" t="s">
        <v>196</v>
      </c>
      <c r="C223" s="8">
        <v>1801775</v>
      </c>
      <c r="D223" s="8">
        <v>-1262211</v>
      </c>
    </row>
    <row r="224" spans="1:4" ht="15.75" thickBot="1" x14ac:dyDescent="0.3">
      <c r="A224" s="6">
        <v>3304</v>
      </c>
      <c r="B224" s="7" t="s">
        <v>197</v>
      </c>
      <c r="C224" s="8"/>
      <c r="D224" s="8"/>
    </row>
    <row r="225" spans="1:4" ht="15.75" thickBot="1" x14ac:dyDescent="0.3">
      <c r="A225" s="9" t="s">
        <v>18</v>
      </c>
      <c r="B225" s="10"/>
      <c r="C225" s="11">
        <f>SUM(C221:C224)</f>
        <v>7745390</v>
      </c>
      <c r="D225" s="11">
        <f>SUM(D221:D224)</f>
        <v>4340961</v>
      </c>
    </row>
    <row r="226" spans="1:4" ht="15.75" thickBot="1" x14ac:dyDescent="0.3">
      <c r="A226" s="27"/>
      <c r="B226" s="20"/>
      <c r="C226" s="28"/>
      <c r="D226" s="28"/>
    </row>
    <row r="227" spans="1:4" ht="15.75" thickBot="1" x14ac:dyDescent="0.3">
      <c r="A227" s="29" t="s">
        <v>198</v>
      </c>
      <c r="B227" s="30"/>
      <c r="C227" s="31">
        <f>C216+C219+C225</f>
        <v>64044490</v>
      </c>
      <c r="D227" s="31">
        <f>D216+D219+D225</f>
        <v>60640061</v>
      </c>
    </row>
    <row r="228" spans="1:4" ht="15.75" thickBot="1" x14ac:dyDescent="0.3">
      <c r="A228" s="27"/>
      <c r="B228" s="20"/>
      <c r="C228" s="28"/>
      <c r="D228" s="28"/>
    </row>
    <row r="229" spans="1:4" ht="15.75" thickBot="1" x14ac:dyDescent="0.3">
      <c r="A229" s="29" t="s">
        <v>199</v>
      </c>
      <c r="B229" s="30"/>
      <c r="C229" s="31">
        <f>C209+C227</f>
        <v>131523507</v>
      </c>
      <c r="D229" s="31">
        <f>D209+D227</f>
        <v>119134301</v>
      </c>
    </row>
    <row r="230" spans="1:4" x14ac:dyDescent="0.25">
      <c r="A230" s="32"/>
      <c r="B230" s="33"/>
      <c r="C230" s="36"/>
      <c r="D230" s="36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/>
      <c r="D234" s="8"/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>
        <v>134585941</v>
      </c>
      <c r="D236" s="8">
        <v>123013224</v>
      </c>
    </row>
    <row r="237" spans="1:4" x14ac:dyDescent="0.25">
      <c r="A237" s="6">
        <v>410104</v>
      </c>
      <c r="B237" s="7" t="s">
        <v>205</v>
      </c>
      <c r="C237" s="8">
        <v>-8735</v>
      </c>
      <c r="D237" s="8">
        <v>1658</v>
      </c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>
        <v>41010601</v>
      </c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>
        <v>41010603</v>
      </c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>
        <v>1362110</v>
      </c>
      <c r="D243" s="8">
        <v>25550</v>
      </c>
    </row>
    <row r="244" spans="1:4" ht="15.75" thickBot="1" x14ac:dyDescent="0.3">
      <c r="A244" s="19">
        <v>410108</v>
      </c>
      <c r="B244" s="20" t="s">
        <v>210</v>
      </c>
      <c r="C244" s="21"/>
      <c r="D244" s="21"/>
    </row>
    <row r="245" spans="1:4" ht="15.75" thickBot="1" x14ac:dyDescent="0.3">
      <c r="A245" s="9" t="s">
        <v>18</v>
      </c>
      <c r="B245" s="10"/>
      <c r="C245" s="22">
        <f>SUM(C234:C244)</f>
        <v>135939316</v>
      </c>
      <c r="D245" s="22">
        <f>SUM(D234:D244)</f>
        <v>123040432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>
        <v>13337668</v>
      </c>
      <c r="D248" s="8">
        <v>10257300</v>
      </c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>
        <v>41020501</v>
      </c>
      <c r="B252" s="7" t="s">
        <v>207</v>
      </c>
      <c r="C252" s="8"/>
      <c r="D252" s="8"/>
    </row>
    <row r="253" spans="1:4" x14ac:dyDescent="0.25">
      <c r="A253" s="6">
        <v>41020502</v>
      </c>
      <c r="B253" s="7" t="s">
        <v>212</v>
      </c>
      <c r="C253" s="8"/>
      <c r="D253" s="8"/>
    </row>
    <row r="254" spans="1:4" x14ac:dyDescent="0.25">
      <c r="A254" s="6">
        <v>41020503</v>
      </c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21"/>
      <c r="D256" s="21"/>
    </row>
    <row r="257" spans="1:4" ht="15.75" thickBot="1" x14ac:dyDescent="0.3">
      <c r="A257" s="9" t="s">
        <v>18</v>
      </c>
      <c r="B257" s="10"/>
      <c r="C257" s="11">
        <f>SUM(C247:C256)</f>
        <v>13337668</v>
      </c>
      <c r="D257" s="11">
        <f>SUM(D247:D256)</f>
        <v>10257300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18"/>
      <c r="D259" s="18"/>
    </row>
    <row r="260" spans="1:4" x14ac:dyDescent="0.25">
      <c r="A260" s="6">
        <v>410302</v>
      </c>
      <c r="B260" s="7" t="s">
        <v>87</v>
      </c>
      <c r="C260" s="8">
        <v>1522</v>
      </c>
      <c r="D260" s="8">
        <v>2645</v>
      </c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>
        <v>41030501</v>
      </c>
      <c r="B264" s="7" t="s">
        <v>207</v>
      </c>
      <c r="C264" s="8"/>
      <c r="D264" s="8"/>
    </row>
    <row r="265" spans="1:4" x14ac:dyDescent="0.25">
      <c r="A265" s="6">
        <v>41030502</v>
      </c>
      <c r="B265" s="7" t="s">
        <v>208</v>
      </c>
      <c r="C265" s="8"/>
      <c r="D265" s="8"/>
    </row>
    <row r="266" spans="1:4" x14ac:dyDescent="0.25">
      <c r="A266" s="6">
        <v>41030503</v>
      </c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21"/>
      <c r="D268" s="21"/>
    </row>
    <row r="269" spans="1:4" ht="15.75" thickBot="1" x14ac:dyDescent="0.3">
      <c r="A269" s="9" t="s">
        <v>18</v>
      </c>
      <c r="B269" s="10"/>
      <c r="C269" s="11">
        <f>SUM(C259:C268)</f>
        <v>1522</v>
      </c>
      <c r="D269" s="11">
        <f>SUM(D259:D268)</f>
        <v>2645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>
        <v>309388</v>
      </c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>
        <v>41040501</v>
      </c>
      <c r="B276" s="7" t="s">
        <v>207</v>
      </c>
      <c r="C276" s="8"/>
      <c r="D276" s="8"/>
    </row>
    <row r="277" spans="1:4" x14ac:dyDescent="0.25">
      <c r="A277" s="6">
        <v>41040502</v>
      </c>
      <c r="B277" s="7" t="s">
        <v>208</v>
      </c>
      <c r="C277" s="8"/>
      <c r="D277" s="8"/>
    </row>
    <row r="278" spans="1:4" x14ac:dyDescent="0.25">
      <c r="A278" s="6">
        <v>41040503</v>
      </c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21"/>
      <c r="D280" s="21"/>
    </row>
    <row r="281" spans="1:4" ht="15.75" thickBot="1" x14ac:dyDescent="0.3">
      <c r="A281" s="9" t="s">
        <v>18</v>
      </c>
      <c r="B281" s="10"/>
      <c r="C281" s="11">
        <f>SUM(C271:C280)</f>
        <v>309388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>
        <v>512997</v>
      </c>
      <c r="D283" s="8">
        <v>524104</v>
      </c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>
        <v>41050401</v>
      </c>
      <c r="B287" s="7" t="s">
        <v>207</v>
      </c>
      <c r="C287" s="8"/>
      <c r="D287" s="8"/>
    </row>
    <row r="288" spans="1:4" x14ac:dyDescent="0.25">
      <c r="A288" s="6">
        <v>41050402</v>
      </c>
      <c r="B288" s="7" t="s">
        <v>208</v>
      </c>
      <c r="C288" s="8"/>
      <c r="D288" s="8"/>
    </row>
    <row r="289" spans="1:4" x14ac:dyDescent="0.25">
      <c r="A289" s="6">
        <v>41050403</v>
      </c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21"/>
      <c r="D291" s="21"/>
    </row>
    <row r="292" spans="1:4" ht="15.75" thickBot="1" x14ac:dyDescent="0.3">
      <c r="A292" s="9" t="s">
        <v>18</v>
      </c>
      <c r="B292" s="10"/>
      <c r="C292" s="11">
        <f>SUM(C283:C291)</f>
        <v>512997</v>
      </c>
      <c r="D292" s="11">
        <f>SUM(D283:D291)</f>
        <v>524104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14">
        <v>90911</v>
      </c>
      <c r="D294" s="14">
        <v>216331</v>
      </c>
    </row>
    <row r="295" spans="1:4" x14ac:dyDescent="0.25">
      <c r="A295" s="6">
        <v>410602</v>
      </c>
      <c r="B295" s="7" t="s">
        <v>88</v>
      </c>
      <c r="C295" s="8">
        <v>-42</v>
      </c>
      <c r="D295" s="8">
        <v>29</v>
      </c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>
        <v>41060401</v>
      </c>
      <c r="B298" s="7" t="s">
        <v>207</v>
      </c>
      <c r="C298" s="8"/>
      <c r="D298" s="8"/>
    </row>
    <row r="299" spans="1:4" x14ac:dyDescent="0.25">
      <c r="A299" s="6">
        <v>41060402</v>
      </c>
      <c r="B299" s="7" t="s">
        <v>208</v>
      </c>
      <c r="C299" s="8"/>
      <c r="D299" s="8"/>
    </row>
    <row r="300" spans="1:4" x14ac:dyDescent="0.25">
      <c r="A300" s="6">
        <v>41060403</v>
      </c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/>
      <c r="D301" s="8"/>
    </row>
    <row r="302" spans="1:4" ht="15.75" thickBot="1" x14ac:dyDescent="0.3">
      <c r="A302" s="19">
        <v>410606</v>
      </c>
      <c r="B302" s="20" t="s">
        <v>210</v>
      </c>
      <c r="C302" s="21"/>
      <c r="D302" s="21"/>
    </row>
    <row r="303" spans="1:4" ht="15.75" thickBot="1" x14ac:dyDescent="0.3">
      <c r="A303" s="9" t="s">
        <v>18</v>
      </c>
      <c r="B303" s="10"/>
      <c r="C303" s="11">
        <f>SUM(C294:C302)</f>
        <v>90869</v>
      </c>
      <c r="D303" s="11">
        <f>SUM(D294:D302)</f>
        <v>216360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>
        <v>37225027</v>
      </c>
      <c r="D306" s="8">
        <v>29944109</v>
      </c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/>
      <c r="D309" s="8"/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>
        <v>41070801</v>
      </c>
      <c r="B313" s="7" t="s">
        <v>226</v>
      </c>
      <c r="C313" s="8"/>
      <c r="D313" s="8"/>
    </row>
    <row r="314" spans="1:4" x14ac:dyDescent="0.25">
      <c r="A314" s="6">
        <v>41070802</v>
      </c>
      <c r="B314" s="7" t="s">
        <v>208</v>
      </c>
      <c r="C314" s="8"/>
      <c r="D314" s="8"/>
    </row>
    <row r="315" spans="1:4" x14ac:dyDescent="0.25">
      <c r="A315" s="6">
        <v>41070803</v>
      </c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21"/>
      <c r="D316" s="21"/>
    </row>
    <row r="317" spans="1:4" ht="15.75" thickBot="1" x14ac:dyDescent="0.3">
      <c r="A317" s="9" t="s">
        <v>18</v>
      </c>
      <c r="B317" s="10"/>
      <c r="C317" s="11">
        <f>SUM(C305:C316)</f>
        <v>37225027</v>
      </c>
      <c r="D317" s="11">
        <f>SUM(D305:D316)</f>
        <v>29944109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>
        <v>41080801</v>
      </c>
      <c r="B327" s="7" t="s">
        <v>207</v>
      </c>
      <c r="C327" s="8"/>
      <c r="D327" s="8"/>
    </row>
    <row r="328" spans="1:4" x14ac:dyDescent="0.25">
      <c r="A328" s="6">
        <v>41080802</v>
      </c>
      <c r="B328" s="7" t="s">
        <v>208</v>
      </c>
      <c r="C328" s="8"/>
      <c r="D328" s="8"/>
    </row>
    <row r="329" spans="1:4" x14ac:dyDescent="0.25">
      <c r="A329" s="6">
        <v>41080803</v>
      </c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21"/>
      <c r="D330" s="21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/>
      <c r="D333" s="8">
        <v>-1670</v>
      </c>
    </row>
    <row r="334" spans="1:4" x14ac:dyDescent="0.25">
      <c r="A334" s="6">
        <v>410902</v>
      </c>
      <c r="B334" s="7" t="s">
        <v>87</v>
      </c>
      <c r="C334" s="14">
        <v>6150661</v>
      </c>
      <c r="D334" s="14">
        <v>5455035</v>
      </c>
    </row>
    <row r="335" spans="1:4" x14ac:dyDescent="0.25">
      <c r="A335" s="6">
        <v>410903</v>
      </c>
      <c r="B335" s="7" t="s">
        <v>88</v>
      </c>
      <c r="C335" s="8">
        <v>83</v>
      </c>
      <c r="D335" s="8">
        <v>1866</v>
      </c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74" t="s">
        <v>234</v>
      </c>
      <c r="C338" s="8"/>
      <c r="D338" s="8"/>
    </row>
    <row r="339" spans="1:4" x14ac:dyDescent="0.25">
      <c r="A339" s="6">
        <v>41090501</v>
      </c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>
        <v>41090503</v>
      </c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>
        <v>1277</v>
      </c>
      <c r="D342" s="8">
        <v>2272</v>
      </c>
    </row>
    <row r="343" spans="1:4" ht="15.75" thickBot="1" x14ac:dyDescent="0.3">
      <c r="A343" s="19">
        <v>410907</v>
      </c>
      <c r="B343" s="20" t="s">
        <v>92</v>
      </c>
      <c r="C343" s="21"/>
      <c r="D343" s="21"/>
    </row>
    <row r="344" spans="1:4" ht="15.75" thickBot="1" x14ac:dyDescent="0.3">
      <c r="A344" s="9" t="s">
        <v>18</v>
      </c>
      <c r="B344" s="10"/>
      <c r="C344" s="75">
        <f>SUM(C333:C343)</f>
        <v>6152021</v>
      </c>
      <c r="D344" s="75">
        <f>SUM(D333:D343)</f>
        <v>5457503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>
        <v>2492655</v>
      </c>
      <c r="D347" s="8">
        <v>1831606</v>
      </c>
    </row>
    <row r="348" spans="1:4" x14ac:dyDescent="0.25">
      <c r="A348" s="6">
        <v>411003</v>
      </c>
      <c r="B348" s="7" t="s">
        <v>88</v>
      </c>
      <c r="C348" s="8">
        <v>4618</v>
      </c>
      <c r="D348" s="8"/>
    </row>
    <row r="349" spans="1:4" x14ac:dyDescent="0.25">
      <c r="A349" s="6">
        <v>411004</v>
      </c>
      <c r="B349" s="7" t="s">
        <v>89</v>
      </c>
      <c r="C349" s="8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>
        <v>41100501</v>
      </c>
      <c r="B351" s="7" t="s">
        <v>226</v>
      </c>
      <c r="C351" s="8"/>
      <c r="D351" s="8"/>
    </row>
    <row r="352" spans="1:4" x14ac:dyDescent="0.25">
      <c r="A352" s="6">
        <v>41100502</v>
      </c>
      <c r="B352" s="7" t="s">
        <v>208</v>
      </c>
      <c r="C352" s="8"/>
      <c r="D352" s="8"/>
    </row>
    <row r="353" spans="1:4" x14ac:dyDescent="0.25">
      <c r="A353" s="6">
        <v>41100503</v>
      </c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>
        <v>73243</v>
      </c>
      <c r="D354" s="8">
        <v>42</v>
      </c>
    </row>
    <row r="355" spans="1:4" ht="15.75" thickBot="1" x14ac:dyDescent="0.3">
      <c r="A355" s="19">
        <v>411007</v>
      </c>
      <c r="B355" s="20" t="s">
        <v>92</v>
      </c>
      <c r="C355" s="21"/>
      <c r="D355" s="21"/>
    </row>
    <row r="356" spans="1:4" ht="15.75" thickBot="1" x14ac:dyDescent="0.3">
      <c r="A356" s="9" t="s">
        <v>18</v>
      </c>
      <c r="B356" s="10"/>
      <c r="C356" s="11">
        <f>SUM(C346:C355)</f>
        <v>2570516</v>
      </c>
      <c r="D356" s="11">
        <f>SUM(D346:D355)</f>
        <v>1831648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>
        <v>3297238</v>
      </c>
      <c r="D359" s="8">
        <v>2447984</v>
      </c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/>
      <c r="D362" s="8"/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>
        <v>41110801</v>
      </c>
      <c r="B366" s="7" t="s">
        <v>207</v>
      </c>
      <c r="C366" s="8"/>
      <c r="D366" s="8"/>
    </row>
    <row r="367" spans="1:4" x14ac:dyDescent="0.25">
      <c r="A367" s="6">
        <v>41110802</v>
      </c>
      <c r="B367" s="7" t="s">
        <v>208</v>
      </c>
      <c r="C367" s="8"/>
      <c r="D367" s="8"/>
    </row>
    <row r="368" spans="1:4" x14ac:dyDescent="0.25">
      <c r="A368" s="6">
        <v>41110803</v>
      </c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21"/>
      <c r="D371" s="21"/>
    </row>
    <row r="372" spans="1:4" ht="15.75" thickBot="1" x14ac:dyDescent="0.3">
      <c r="A372" s="9" t="s">
        <v>18</v>
      </c>
      <c r="B372" s="10"/>
      <c r="C372" s="11">
        <f>SUM(C358:C371)</f>
        <v>3297238</v>
      </c>
      <c r="D372" s="11">
        <f>SUM(D358:D371)</f>
        <v>2447984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>
        <v>2404964</v>
      </c>
      <c r="D375" s="8">
        <v>5094949</v>
      </c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>
        <v>41120801</v>
      </c>
      <c r="B382" s="7" t="s">
        <v>207</v>
      </c>
      <c r="C382" s="8"/>
      <c r="D382" s="8"/>
    </row>
    <row r="383" spans="1:4" x14ac:dyDescent="0.25">
      <c r="A383" s="6">
        <v>41120802</v>
      </c>
      <c r="B383" s="7" t="s">
        <v>208</v>
      </c>
      <c r="C383" s="8"/>
      <c r="D383" s="8"/>
    </row>
    <row r="384" spans="1:4" x14ac:dyDescent="0.25">
      <c r="A384" s="6">
        <v>41120803</v>
      </c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21"/>
      <c r="D387" s="21"/>
    </row>
    <row r="388" spans="1:4" ht="15.75" thickBot="1" x14ac:dyDescent="0.3">
      <c r="A388" s="9" t="s">
        <v>18</v>
      </c>
      <c r="B388" s="10"/>
      <c r="C388" s="11">
        <f>SUM(C374:C387)</f>
        <v>2404964</v>
      </c>
      <c r="D388" s="11">
        <f>SUM(D374:D387)</f>
        <v>5094949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>
        <v>42010601</v>
      </c>
      <c r="B397" s="7" t="s">
        <v>207</v>
      </c>
      <c r="C397" s="8"/>
      <c r="D397" s="8"/>
    </row>
    <row r="398" spans="1:4" x14ac:dyDescent="0.25">
      <c r="A398" s="6">
        <v>42010602</v>
      </c>
      <c r="B398" s="7" t="s">
        <v>208</v>
      </c>
      <c r="C398" s="8"/>
      <c r="D398" s="8"/>
    </row>
    <row r="399" spans="1:4" x14ac:dyDescent="0.25">
      <c r="A399" s="6">
        <v>42010603</v>
      </c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21"/>
      <c r="D401" s="21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>
        <v>42020601</v>
      </c>
      <c r="B410" s="7" t="s">
        <v>207</v>
      </c>
      <c r="C410" s="8"/>
      <c r="D410" s="8"/>
    </row>
    <row r="411" spans="1:4" x14ac:dyDescent="0.25">
      <c r="A411" s="6">
        <v>42020602</v>
      </c>
      <c r="B411" s="7" t="s">
        <v>208</v>
      </c>
      <c r="C411" s="8"/>
      <c r="D411" s="8"/>
    </row>
    <row r="412" spans="1:4" x14ac:dyDescent="0.25">
      <c r="A412" s="6">
        <v>42020603</v>
      </c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21"/>
      <c r="D414" s="21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>
        <v>42030601</v>
      </c>
      <c r="B423" s="7" t="s">
        <v>207</v>
      </c>
      <c r="C423" s="8"/>
      <c r="D423" s="8"/>
    </row>
    <row r="424" spans="1:4" x14ac:dyDescent="0.25">
      <c r="A424" s="6">
        <v>42030602</v>
      </c>
      <c r="B424" s="7" t="s">
        <v>208</v>
      </c>
      <c r="C424" s="8"/>
      <c r="D424" s="8"/>
    </row>
    <row r="425" spans="1:4" x14ac:dyDescent="0.25">
      <c r="A425" s="6">
        <v>42030603</v>
      </c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21"/>
      <c r="D427" s="21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>
        <v>42040601</v>
      </c>
      <c r="B436" s="7" t="s">
        <v>207</v>
      </c>
      <c r="C436" s="8"/>
      <c r="D436" s="8"/>
    </row>
    <row r="437" spans="1:4" x14ac:dyDescent="0.25">
      <c r="A437" s="6">
        <v>42040602</v>
      </c>
      <c r="B437" s="7" t="s">
        <v>208</v>
      </c>
      <c r="C437" s="8"/>
      <c r="D437" s="8"/>
    </row>
    <row r="438" spans="1:4" x14ac:dyDescent="0.25">
      <c r="A438" s="6">
        <v>42040603</v>
      </c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21"/>
      <c r="D440" s="21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>
        <v>42050501</v>
      </c>
      <c r="B448" s="7" t="s">
        <v>207</v>
      </c>
      <c r="C448" s="8"/>
      <c r="D448" s="8"/>
    </row>
    <row r="449" spans="1:4" x14ac:dyDescent="0.25">
      <c r="A449" s="6">
        <v>42050502</v>
      </c>
      <c r="B449" s="7" t="s">
        <v>208</v>
      </c>
      <c r="C449" s="8"/>
      <c r="D449" s="8"/>
    </row>
    <row r="450" spans="1:4" x14ac:dyDescent="0.25">
      <c r="A450" s="6">
        <v>42050503</v>
      </c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21"/>
      <c r="D452" s="21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>
        <v>42060501</v>
      </c>
      <c r="B460" s="7" t="s">
        <v>207</v>
      </c>
      <c r="C460" s="8"/>
      <c r="D460" s="8"/>
    </row>
    <row r="461" spans="1:4" x14ac:dyDescent="0.25">
      <c r="A461" s="6">
        <v>42060502</v>
      </c>
      <c r="B461" s="7" t="s">
        <v>208</v>
      </c>
      <c r="C461" s="8"/>
      <c r="D461" s="8"/>
    </row>
    <row r="462" spans="1:4" x14ac:dyDescent="0.25">
      <c r="A462" s="6">
        <v>42060503</v>
      </c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21"/>
      <c r="D464" s="21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>
        <v>42070501</v>
      </c>
      <c r="B472" s="7" t="s">
        <v>207</v>
      </c>
      <c r="C472" s="8"/>
      <c r="D472" s="8"/>
    </row>
    <row r="473" spans="1:4" x14ac:dyDescent="0.25">
      <c r="A473" s="6">
        <v>42070502</v>
      </c>
      <c r="B473" s="7" t="s">
        <v>208</v>
      </c>
      <c r="C473" s="8"/>
      <c r="D473" s="8"/>
    </row>
    <row r="474" spans="1:4" x14ac:dyDescent="0.25">
      <c r="A474" s="6">
        <v>42070503</v>
      </c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21"/>
      <c r="D476" s="21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>
        <v>42080401</v>
      </c>
      <c r="B483" s="7" t="s">
        <v>207</v>
      </c>
      <c r="C483" s="8"/>
      <c r="D483" s="8"/>
    </row>
    <row r="484" spans="1:4" x14ac:dyDescent="0.25">
      <c r="A484" s="6">
        <v>42080402</v>
      </c>
      <c r="B484" s="7" t="s">
        <v>208</v>
      </c>
      <c r="C484" s="8"/>
      <c r="D484" s="8"/>
    </row>
    <row r="485" spans="1:4" x14ac:dyDescent="0.25">
      <c r="A485" s="6">
        <v>42080403</v>
      </c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21"/>
      <c r="D487" s="21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>
        <v>42090401</v>
      </c>
      <c r="B494" s="7" t="s">
        <v>207</v>
      </c>
      <c r="C494" s="8"/>
      <c r="D494" s="8"/>
    </row>
    <row r="495" spans="1:4" x14ac:dyDescent="0.25">
      <c r="A495" s="6">
        <v>42090402</v>
      </c>
      <c r="B495" s="7" t="s">
        <v>208</v>
      </c>
      <c r="C495" s="8"/>
      <c r="D495" s="8"/>
    </row>
    <row r="496" spans="1:4" x14ac:dyDescent="0.25">
      <c r="A496" s="6">
        <v>42090403</v>
      </c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21"/>
      <c r="D498" s="21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>
        <v>42100801</v>
      </c>
      <c r="B509" s="7" t="s">
        <v>207</v>
      </c>
      <c r="C509" s="8"/>
      <c r="D509" s="8"/>
    </row>
    <row r="510" spans="1:4" x14ac:dyDescent="0.25">
      <c r="A510" s="6">
        <v>42100802</v>
      </c>
      <c r="B510" s="7" t="s">
        <v>208</v>
      </c>
      <c r="C510" s="8"/>
      <c r="D510" s="8"/>
    </row>
    <row r="511" spans="1:4" x14ac:dyDescent="0.25">
      <c r="A511" s="6">
        <v>42100803</v>
      </c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21"/>
      <c r="D512" s="21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>
        <v>42110801</v>
      </c>
      <c r="B523" s="7" t="s">
        <v>207</v>
      </c>
      <c r="C523" s="8"/>
      <c r="D523" s="8"/>
    </row>
    <row r="524" spans="1:4" x14ac:dyDescent="0.25">
      <c r="A524" s="6">
        <v>42110802</v>
      </c>
      <c r="B524" s="7" t="s">
        <v>208</v>
      </c>
      <c r="C524" s="8"/>
      <c r="D524" s="8"/>
    </row>
    <row r="525" spans="1:4" x14ac:dyDescent="0.25">
      <c r="A525" s="6">
        <v>42110803</v>
      </c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21"/>
      <c r="D526" s="21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6">
        <v>42120501</v>
      </c>
      <c r="B534" s="17" t="s">
        <v>207</v>
      </c>
      <c r="C534" s="18"/>
      <c r="D534" s="18"/>
    </row>
    <row r="535" spans="1:4" x14ac:dyDescent="0.25">
      <c r="A535" s="6">
        <v>42120502</v>
      </c>
      <c r="B535" s="17" t="s">
        <v>208</v>
      </c>
      <c r="C535" s="18"/>
      <c r="D535" s="18"/>
    </row>
    <row r="536" spans="1:4" x14ac:dyDescent="0.25">
      <c r="A536" s="6">
        <v>42120503</v>
      </c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21"/>
      <c r="D538" s="21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>
        <v>42130501</v>
      </c>
      <c r="B546" s="7" t="s">
        <v>207</v>
      </c>
      <c r="C546" s="8"/>
      <c r="D546" s="8"/>
    </row>
    <row r="547" spans="1:4" x14ac:dyDescent="0.25">
      <c r="A547" s="6">
        <v>42130502</v>
      </c>
      <c r="B547" s="7" t="s">
        <v>208</v>
      </c>
      <c r="C547" s="8"/>
      <c r="D547" s="8"/>
    </row>
    <row r="548" spans="1:4" x14ac:dyDescent="0.25">
      <c r="A548" s="6">
        <v>42130503</v>
      </c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21"/>
      <c r="D550" s="21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>
        <v>42140801</v>
      </c>
      <c r="B561" s="7" t="s">
        <v>207</v>
      </c>
      <c r="C561" s="8"/>
      <c r="D561" s="8"/>
    </row>
    <row r="562" spans="1:4" x14ac:dyDescent="0.25">
      <c r="A562" s="6">
        <v>42140802</v>
      </c>
      <c r="B562" s="7" t="s">
        <v>208</v>
      </c>
      <c r="C562" s="8"/>
      <c r="D562" s="8"/>
    </row>
    <row r="563" spans="1:4" x14ac:dyDescent="0.25">
      <c r="A563" s="6">
        <v>421408</v>
      </c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21"/>
      <c r="D566" s="21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>
        <v>42150801</v>
      </c>
      <c r="B577" s="7" t="s">
        <v>207</v>
      </c>
      <c r="C577" s="8"/>
      <c r="D577" s="8"/>
    </row>
    <row r="578" spans="1:4" x14ac:dyDescent="0.25">
      <c r="A578" s="6">
        <v>42150802</v>
      </c>
      <c r="B578" s="7" t="s">
        <v>208</v>
      </c>
      <c r="C578" s="8"/>
      <c r="D578" s="8"/>
    </row>
    <row r="579" spans="1:4" x14ac:dyDescent="0.25">
      <c r="A579" s="6">
        <v>42150803</v>
      </c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21"/>
      <c r="D582" s="21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>
        <v>19753586</v>
      </c>
      <c r="D586" s="8">
        <v>22536950</v>
      </c>
    </row>
    <row r="587" spans="1:4" x14ac:dyDescent="0.25">
      <c r="A587" s="6">
        <v>430102</v>
      </c>
      <c r="B587" s="7" t="s">
        <v>95</v>
      </c>
      <c r="C587" s="8">
        <v>19765233</v>
      </c>
      <c r="D587" s="8">
        <v>22536950</v>
      </c>
    </row>
    <row r="588" spans="1:4" x14ac:dyDescent="0.25">
      <c r="A588" s="6">
        <v>430103</v>
      </c>
      <c r="B588" s="7" t="s">
        <v>96</v>
      </c>
      <c r="C588" s="8"/>
      <c r="D588" s="8"/>
    </row>
    <row r="589" spans="1:4" x14ac:dyDescent="0.25">
      <c r="A589" s="6">
        <v>430104</v>
      </c>
      <c r="B589" s="7" t="s">
        <v>97</v>
      </c>
      <c r="C589" s="8">
        <v>-326990</v>
      </c>
      <c r="D589" s="8">
        <v>2977532</v>
      </c>
    </row>
    <row r="590" spans="1:4" x14ac:dyDescent="0.25">
      <c r="A590" s="6">
        <v>430105</v>
      </c>
      <c r="B590" s="7" t="s">
        <v>98</v>
      </c>
      <c r="C590" s="8">
        <v>742</v>
      </c>
      <c r="D590" s="8">
        <v>171346</v>
      </c>
    </row>
    <row r="591" spans="1:4" x14ac:dyDescent="0.25">
      <c r="A591" s="6">
        <v>430106</v>
      </c>
      <c r="B591" s="7" t="s">
        <v>271</v>
      </c>
      <c r="C591" s="8">
        <v>166791</v>
      </c>
      <c r="D591" s="8">
        <v>336847</v>
      </c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>
        <v>597113</v>
      </c>
      <c r="D593" s="8">
        <v>1968328</v>
      </c>
    </row>
    <row r="594" spans="1:4" x14ac:dyDescent="0.25">
      <c r="A594" s="6">
        <v>430109</v>
      </c>
      <c r="B594" s="7" t="s">
        <v>102</v>
      </c>
      <c r="C594" s="8">
        <v>284613</v>
      </c>
      <c r="D594" s="8">
        <v>104803</v>
      </c>
    </row>
    <row r="595" spans="1:4" x14ac:dyDescent="0.25">
      <c r="A595" s="6">
        <v>430110</v>
      </c>
      <c r="B595" s="7" t="s">
        <v>103</v>
      </c>
      <c r="C595" s="8">
        <v>18384</v>
      </c>
      <c r="D595" s="8">
        <v>116567</v>
      </c>
    </row>
    <row r="596" spans="1:4" x14ac:dyDescent="0.25">
      <c r="A596" s="6">
        <v>430111</v>
      </c>
      <c r="B596" s="7" t="s">
        <v>104</v>
      </c>
      <c r="C596" s="8">
        <v>600349</v>
      </c>
      <c r="D596" s="8">
        <v>692614</v>
      </c>
    </row>
    <row r="597" spans="1:4" x14ac:dyDescent="0.25">
      <c r="A597" s="6">
        <v>430112</v>
      </c>
      <c r="B597" s="7" t="s">
        <v>105</v>
      </c>
      <c r="C597" s="8"/>
      <c r="D597" s="8"/>
    </row>
    <row r="598" spans="1:4" x14ac:dyDescent="0.25">
      <c r="A598" s="6">
        <v>430113</v>
      </c>
      <c r="B598" s="7" t="s">
        <v>106</v>
      </c>
      <c r="C598" s="8"/>
      <c r="D598" s="8"/>
    </row>
    <row r="599" spans="1:4" x14ac:dyDescent="0.25">
      <c r="A599" s="6">
        <v>430114</v>
      </c>
      <c r="B599" s="7" t="s">
        <v>107</v>
      </c>
      <c r="C599" s="8"/>
      <c r="D599" s="8"/>
    </row>
    <row r="600" spans="1:4" ht="15.75" thickBot="1" x14ac:dyDescent="0.3">
      <c r="A600" s="19">
        <v>430115</v>
      </c>
      <c r="B600" s="20" t="s">
        <v>108</v>
      </c>
      <c r="C600" s="21"/>
      <c r="D600" s="21">
        <v>27340</v>
      </c>
    </row>
    <row r="601" spans="1:4" ht="15.75" thickBot="1" x14ac:dyDescent="0.3">
      <c r="A601" s="9" t="s">
        <v>18</v>
      </c>
      <c r="B601" s="10"/>
      <c r="C601" s="11">
        <f>SUM(C586:C600)</f>
        <v>40859821</v>
      </c>
      <c r="D601" s="11">
        <f>SUM(D586:D600)</f>
        <v>51469277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>
        <v>4409674</v>
      </c>
      <c r="D603" s="8">
        <v>4838687</v>
      </c>
    </row>
    <row r="604" spans="1:4" x14ac:dyDescent="0.25">
      <c r="A604" s="6">
        <v>430202</v>
      </c>
      <c r="B604" s="7" t="s">
        <v>95</v>
      </c>
      <c r="C604" s="8">
        <v>2243131</v>
      </c>
      <c r="D604" s="8">
        <v>2449428</v>
      </c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/>
      <c r="D611" s="8"/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21"/>
      <c r="D617" s="21"/>
    </row>
    <row r="618" spans="1:4" ht="15.75" thickBot="1" x14ac:dyDescent="0.3">
      <c r="A618" s="9" t="s">
        <v>18</v>
      </c>
      <c r="B618" s="10"/>
      <c r="C618" s="11">
        <f>SUM(C603:C617)</f>
        <v>6652805</v>
      </c>
      <c r="D618" s="11">
        <f>SUM(D603:D617)</f>
        <v>7288115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>
        <v>513400</v>
      </c>
      <c r="D620" s="8">
        <v>1363950</v>
      </c>
    </row>
    <row r="621" spans="1:4" x14ac:dyDescent="0.25">
      <c r="A621" s="6">
        <v>430302</v>
      </c>
      <c r="B621" s="7" t="s">
        <v>95</v>
      </c>
      <c r="C621" s="8">
        <v>517715</v>
      </c>
      <c r="D621" s="8">
        <v>1339768</v>
      </c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>
        <v>-33204</v>
      </c>
      <c r="D623" s="8">
        <v>757179</v>
      </c>
    </row>
    <row r="624" spans="1:4" x14ac:dyDescent="0.25">
      <c r="A624" s="6">
        <v>430305</v>
      </c>
      <c r="B624" s="7" t="s">
        <v>98</v>
      </c>
      <c r="C624" s="8">
        <v>106</v>
      </c>
      <c r="D624" s="8">
        <v>32040</v>
      </c>
    </row>
    <row r="625" spans="1:4" x14ac:dyDescent="0.25">
      <c r="A625" s="6">
        <v>430306</v>
      </c>
      <c r="B625" s="7" t="s">
        <v>99</v>
      </c>
      <c r="C625" s="8"/>
      <c r="D625" s="8"/>
    </row>
    <row r="626" spans="1:4" x14ac:dyDescent="0.25">
      <c r="A626" s="6">
        <v>430307</v>
      </c>
      <c r="B626" s="7" t="s">
        <v>100</v>
      </c>
      <c r="C626" s="8"/>
      <c r="D626" s="8"/>
    </row>
    <row r="627" spans="1:4" x14ac:dyDescent="0.25">
      <c r="A627" s="6">
        <v>430308</v>
      </c>
      <c r="B627" s="7" t="s">
        <v>101</v>
      </c>
      <c r="C627" s="8">
        <v>70155</v>
      </c>
      <c r="D627" s="8">
        <v>307847</v>
      </c>
    </row>
    <row r="628" spans="1:4" x14ac:dyDescent="0.25">
      <c r="A628" s="6">
        <v>430309</v>
      </c>
      <c r="B628" s="7" t="s">
        <v>102</v>
      </c>
      <c r="C628" s="8">
        <v>92184</v>
      </c>
      <c r="D628" s="8">
        <v>25825</v>
      </c>
    </row>
    <row r="629" spans="1:4" x14ac:dyDescent="0.25">
      <c r="A629" s="6">
        <v>430310</v>
      </c>
      <c r="B629" s="7" t="s">
        <v>103</v>
      </c>
      <c r="C629" s="8"/>
      <c r="D629" s="8">
        <v>4958</v>
      </c>
    </row>
    <row r="630" spans="1:4" x14ac:dyDescent="0.25">
      <c r="A630" s="6">
        <v>430311</v>
      </c>
      <c r="B630" s="7" t="s">
        <v>104</v>
      </c>
      <c r="C630" s="8"/>
      <c r="D630" s="8"/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21"/>
      <c r="D634" s="21">
        <v>11661</v>
      </c>
    </row>
    <row r="635" spans="1:4" ht="15.75" thickBot="1" x14ac:dyDescent="0.3">
      <c r="A635" s="9" t="s">
        <v>18</v>
      </c>
      <c r="B635" s="10"/>
      <c r="C635" s="11">
        <f>SUM(C620:C634)</f>
        <v>1160356</v>
      </c>
      <c r="D635" s="11">
        <f>SUM(D620:D634)</f>
        <v>3843228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>
        <v>7211794</v>
      </c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8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8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21"/>
      <c r="D651" s="21"/>
    </row>
    <row r="652" spans="1:4" ht="15.75" thickBot="1" x14ac:dyDescent="0.3">
      <c r="A652" s="9" t="s">
        <v>18</v>
      </c>
      <c r="B652" s="10"/>
      <c r="C652" s="11">
        <f>SUM(C637:C651)</f>
        <v>7211794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>
        <v>2481054</v>
      </c>
      <c r="D654" s="8">
        <v>2604839</v>
      </c>
    </row>
    <row r="655" spans="1:4" x14ac:dyDescent="0.25">
      <c r="A655" s="6">
        <v>430502</v>
      </c>
      <c r="B655" s="7" t="s">
        <v>95</v>
      </c>
      <c r="C655" s="8">
        <v>1515680</v>
      </c>
      <c r="D655" s="8">
        <v>1606112</v>
      </c>
    </row>
    <row r="656" spans="1:4" x14ac:dyDescent="0.25">
      <c r="A656" s="6">
        <v>430503</v>
      </c>
      <c r="B656" s="7" t="s">
        <v>96</v>
      </c>
      <c r="C656" s="8"/>
      <c r="D656" s="8"/>
    </row>
    <row r="657" spans="1:4" x14ac:dyDescent="0.25">
      <c r="A657" s="6">
        <v>430504</v>
      </c>
      <c r="B657" s="7" t="s">
        <v>97</v>
      </c>
      <c r="C657" s="8">
        <v>302872</v>
      </c>
      <c r="D657" s="8">
        <v>513472</v>
      </c>
    </row>
    <row r="658" spans="1:4" x14ac:dyDescent="0.25">
      <c r="A658" s="6">
        <v>430505</v>
      </c>
      <c r="B658" s="7" t="s">
        <v>98</v>
      </c>
      <c r="C658" s="8">
        <v>4807</v>
      </c>
      <c r="D658" s="8">
        <v>63872</v>
      </c>
    </row>
    <row r="659" spans="1:4" x14ac:dyDescent="0.25">
      <c r="A659" s="6">
        <v>430506</v>
      </c>
      <c r="B659" s="7" t="s">
        <v>99</v>
      </c>
      <c r="C659" s="8"/>
      <c r="D659" s="8"/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>
        <v>123139</v>
      </c>
      <c r="D661" s="8">
        <v>-79195</v>
      </c>
    </row>
    <row r="662" spans="1:4" x14ac:dyDescent="0.25">
      <c r="A662" s="6">
        <v>430509</v>
      </c>
      <c r="B662" s="7" t="s">
        <v>102</v>
      </c>
      <c r="C662" s="8">
        <v>10330</v>
      </c>
      <c r="D662" s="8">
        <v>126640</v>
      </c>
    </row>
    <row r="663" spans="1:4" x14ac:dyDescent="0.25">
      <c r="A663" s="6">
        <v>430510</v>
      </c>
      <c r="B663" s="7" t="s">
        <v>103</v>
      </c>
      <c r="C663" s="8">
        <v>1983</v>
      </c>
      <c r="D663" s="8">
        <v>30285</v>
      </c>
    </row>
    <row r="664" spans="1:4" x14ac:dyDescent="0.25">
      <c r="A664" s="6">
        <v>430511</v>
      </c>
      <c r="B664" s="7" t="s">
        <v>104</v>
      </c>
      <c r="C664" s="8"/>
      <c r="D664" s="8"/>
    </row>
    <row r="665" spans="1:4" x14ac:dyDescent="0.25">
      <c r="A665" s="6">
        <v>430512</v>
      </c>
      <c r="B665" s="7" t="s">
        <v>105</v>
      </c>
      <c r="C665" s="8"/>
      <c r="D665" s="8"/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21">
        <v>4664</v>
      </c>
      <c r="D668" s="21">
        <v>311</v>
      </c>
    </row>
    <row r="669" spans="1:4" ht="15.75" thickBot="1" x14ac:dyDescent="0.3">
      <c r="A669" s="9" t="s">
        <v>18</v>
      </c>
      <c r="B669" s="10"/>
      <c r="C669" s="11">
        <f>SUM(C654:C668)</f>
        <v>4444529</v>
      </c>
      <c r="D669" s="11">
        <f>SUM(D654:D668)</f>
        <v>4866336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>
        <v>188754</v>
      </c>
      <c r="D671" s="8">
        <v>261670</v>
      </c>
    </row>
    <row r="672" spans="1:4" x14ac:dyDescent="0.25">
      <c r="A672" s="6">
        <v>430602</v>
      </c>
      <c r="B672" s="7" t="s">
        <v>95</v>
      </c>
      <c r="C672" s="8">
        <v>188754</v>
      </c>
      <c r="D672" s="8">
        <v>261670</v>
      </c>
    </row>
    <row r="673" spans="1:4" x14ac:dyDescent="0.25">
      <c r="A673" s="6">
        <v>430603</v>
      </c>
      <c r="B673" s="7" t="s">
        <v>274</v>
      </c>
      <c r="C673" s="8"/>
      <c r="D673" s="8"/>
    </row>
    <row r="674" spans="1:4" x14ac:dyDescent="0.25">
      <c r="A674" s="6">
        <v>430604</v>
      </c>
      <c r="B674" s="7" t="s">
        <v>97</v>
      </c>
      <c r="C674" s="8">
        <v>-4967</v>
      </c>
      <c r="D674" s="8">
        <v>85374</v>
      </c>
    </row>
    <row r="675" spans="1:4" x14ac:dyDescent="0.25">
      <c r="A675" s="6">
        <v>430605</v>
      </c>
      <c r="B675" s="7" t="s">
        <v>98</v>
      </c>
      <c r="C675" s="8">
        <v>11</v>
      </c>
      <c r="D675" s="8">
        <v>2653</v>
      </c>
    </row>
    <row r="676" spans="1:4" x14ac:dyDescent="0.25">
      <c r="A676" s="6">
        <v>430606</v>
      </c>
      <c r="B676" s="7" t="s">
        <v>271</v>
      </c>
      <c r="C676" s="8">
        <v>6672</v>
      </c>
      <c r="D676" s="8">
        <v>14845</v>
      </c>
    </row>
    <row r="677" spans="1:4" x14ac:dyDescent="0.25">
      <c r="A677" s="6">
        <v>430607</v>
      </c>
      <c r="B677" s="7" t="s">
        <v>100</v>
      </c>
      <c r="C677" s="8"/>
      <c r="D677" s="8"/>
    </row>
    <row r="678" spans="1:4" x14ac:dyDescent="0.25">
      <c r="A678" s="6">
        <v>430608</v>
      </c>
      <c r="B678" s="7" t="s">
        <v>101</v>
      </c>
      <c r="C678" s="8">
        <v>32094</v>
      </c>
      <c r="D678" s="8">
        <v>86275</v>
      </c>
    </row>
    <row r="679" spans="1:4" x14ac:dyDescent="0.25">
      <c r="A679" s="6">
        <v>430609</v>
      </c>
      <c r="B679" s="7" t="s">
        <v>102</v>
      </c>
      <c r="C679" s="8">
        <v>1198</v>
      </c>
      <c r="D679" s="8">
        <v>4019</v>
      </c>
    </row>
    <row r="680" spans="1:4" x14ac:dyDescent="0.25">
      <c r="A680" s="6">
        <v>430610</v>
      </c>
      <c r="B680" s="7" t="s">
        <v>103</v>
      </c>
      <c r="C680" s="8">
        <v>920</v>
      </c>
      <c r="D680" s="8">
        <v>5015</v>
      </c>
    </row>
    <row r="681" spans="1:4" x14ac:dyDescent="0.25">
      <c r="A681" s="6">
        <v>430611</v>
      </c>
      <c r="B681" s="7" t="s">
        <v>104</v>
      </c>
      <c r="C681" s="8">
        <v>22943</v>
      </c>
      <c r="D681" s="8">
        <v>26762</v>
      </c>
    </row>
    <row r="682" spans="1:4" x14ac:dyDescent="0.25">
      <c r="A682" s="6">
        <v>430612</v>
      </c>
      <c r="B682" s="7" t="s">
        <v>105</v>
      </c>
      <c r="C682" s="8"/>
      <c r="D682" s="8"/>
    </row>
    <row r="683" spans="1:4" x14ac:dyDescent="0.25">
      <c r="A683" s="6">
        <v>430613</v>
      </c>
      <c r="B683" s="7" t="s">
        <v>106</v>
      </c>
      <c r="C683" s="8"/>
      <c r="D683" s="8"/>
    </row>
    <row r="684" spans="1:4" x14ac:dyDescent="0.25">
      <c r="A684" s="6">
        <v>430614</v>
      </c>
      <c r="B684" s="7" t="s">
        <v>107</v>
      </c>
      <c r="C684" s="8"/>
      <c r="D684" s="8"/>
    </row>
    <row r="685" spans="1:4" ht="15.75" thickBot="1" x14ac:dyDescent="0.3">
      <c r="A685" s="19">
        <v>430615</v>
      </c>
      <c r="B685" s="20" t="s">
        <v>108</v>
      </c>
      <c r="C685" s="21"/>
      <c r="D685" s="21">
        <v>664</v>
      </c>
    </row>
    <row r="686" spans="1:4" ht="15.75" thickBot="1" x14ac:dyDescent="0.3">
      <c r="A686" s="9" t="s">
        <v>18</v>
      </c>
      <c r="B686" s="10"/>
      <c r="C686" s="11">
        <f>SUM(C671:C685)</f>
        <v>436379</v>
      </c>
      <c r="D686" s="11">
        <f>SUM(D671:D685)</f>
        <v>748947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>
        <v>6081123</v>
      </c>
      <c r="D688" s="8">
        <v>8429333</v>
      </c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>
        <v>13835</v>
      </c>
      <c r="D692" s="8">
        <v>461979</v>
      </c>
    </row>
    <row r="693" spans="1:4" x14ac:dyDescent="0.25">
      <c r="A693" s="6">
        <v>430706</v>
      </c>
      <c r="B693" s="7" t="s">
        <v>99</v>
      </c>
      <c r="C693" s="8"/>
      <c r="D693" s="8"/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>
        <v>400396</v>
      </c>
      <c r="D695" s="8">
        <v>357480</v>
      </c>
    </row>
    <row r="696" spans="1:4" x14ac:dyDescent="0.25">
      <c r="A696" s="6">
        <v>430709</v>
      </c>
      <c r="B696" s="7" t="s">
        <v>102</v>
      </c>
      <c r="C696" s="8"/>
      <c r="D696" s="8">
        <v>55548</v>
      </c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/>
      <c r="D698" s="8">
        <v>948093</v>
      </c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76"/>
      <c r="D702" s="76"/>
    </row>
    <row r="703" spans="1:4" ht="15.75" thickBot="1" x14ac:dyDescent="0.3">
      <c r="A703" s="9" t="s">
        <v>18</v>
      </c>
      <c r="B703" s="10"/>
      <c r="C703" s="11">
        <f>SUM(C688:C702)</f>
        <v>6495354</v>
      </c>
      <c r="D703" s="11">
        <f>SUM(D688:D702)</f>
        <v>10252433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>
        <v>-33808</v>
      </c>
    </row>
    <row r="706" spans="1:4" x14ac:dyDescent="0.25">
      <c r="A706" s="6">
        <v>430802</v>
      </c>
      <c r="B706" s="7" t="s">
        <v>95</v>
      </c>
      <c r="C706" s="8"/>
      <c r="D706" s="8">
        <v>-33808</v>
      </c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>
        <v>-30485</v>
      </c>
    </row>
    <row r="713" spans="1:4" x14ac:dyDescent="0.25">
      <c r="A713" s="6">
        <v>430809</v>
      </c>
      <c r="B713" s="7" t="s">
        <v>102</v>
      </c>
      <c r="C713" s="8"/>
      <c r="D713" s="8">
        <v>-45627</v>
      </c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>
        <v>-2941</v>
      </c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21"/>
      <c r="D719" s="21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-146669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>
        <v>42373</v>
      </c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/>
      <c r="D727" s="8"/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21"/>
      <c r="D736" s="21"/>
    </row>
    <row r="737" spans="1:4" ht="15.75" thickBot="1" x14ac:dyDescent="0.3">
      <c r="A737" s="9" t="s">
        <v>18</v>
      </c>
      <c r="B737" s="10"/>
      <c r="C737" s="11">
        <f>SUM(C722:C736)</f>
        <v>0</v>
      </c>
      <c r="D737" s="11">
        <f>SUM(D722:D736)</f>
        <v>42373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>
        <v>9014783</v>
      </c>
      <c r="D739" s="8">
        <v>10218365</v>
      </c>
    </row>
    <row r="740" spans="1:4" x14ac:dyDescent="0.25">
      <c r="A740" s="6">
        <v>431002</v>
      </c>
      <c r="B740" s="7" t="s">
        <v>95</v>
      </c>
      <c r="C740" s="8">
        <v>9014781</v>
      </c>
      <c r="D740" s="8">
        <v>10212604</v>
      </c>
    </row>
    <row r="741" spans="1:4" x14ac:dyDescent="0.25">
      <c r="A741" s="6">
        <v>431003</v>
      </c>
      <c r="B741" s="7" t="s">
        <v>274</v>
      </c>
      <c r="C741" s="8"/>
      <c r="D741" s="8"/>
    </row>
    <row r="742" spans="1:4" x14ac:dyDescent="0.25">
      <c r="A742" s="6">
        <v>431004</v>
      </c>
      <c r="B742" s="7" t="s">
        <v>97</v>
      </c>
      <c r="C742" s="8">
        <v>1191013</v>
      </c>
      <c r="D742" s="8">
        <v>3037033</v>
      </c>
    </row>
    <row r="743" spans="1:4" x14ac:dyDescent="0.25">
      <c r="A743" s="6">
        <v>431005</v>
      </c>
      <c r="B743" s="7" t="s">
        <v>98</v>
      </c>
      <c r="C743" s="8">
        <v>25702</v>
      </c>
      <c r="D743" s="8">
        <v>332845</v>
      </c>
    </row>
    <row r="744" spans="1:4" x14ac:dyDescent="0.25">
      <c r="A744" s="6">
        <v>431006</v>
      </c>
      <c r="B744" s="7" t="s">
        <v>99</v>
      </c>
      <c r="C744" s="8">
        <v>134739</v>
      </c>
      <c r="D744" s="8">
        <v>95971</v>
      </c>
    </row>
    <row r="745" spans="1:4" x14ac:dyDescent="0.25">
      <c r="A745" s="6">
        <v>431007</v>
      </c>
      <c r="B745" s="7" t="s">
        <v>100</v>
      </c>
      <c r="C745" s="8"/>
      <c r="D745" s="8"/>
    </row>
    <row r="746" spans="1:4" x14ac:dyDescent="0.25">
      <c r="A746" s="6">
        <v>431008</v>
      </c>
      <c r="B746" s="7" t="s">
        <v>101</v>
      </c>
      <c r="C746" s="8">
        <v>787331</v>
      </c>
      <c r="D746" s="8">
        <v>1013268</v>
      </c>
    </row>
    <row r="747" spans="1:4" x14ac:dyDescent="0.25">
      <c r="A747" s="6">
        <v>431009</v>
      </c>
      <c r="B747" s="7" t="s">
        <v>102</v>
      </c>
      <c r="C747" s="8">
        <v>41921</v>
      </c>
      <c r="D747" s="8">
        <v>610844</v>
      </c>
    </row>
    <row r="748" spans="1:4" x14ac:dyDescent="0.25">
      <c r="A748" s="6">
        <v>431010</v>
      </c>
      <c r="B748" s="7" t="s">
        <v>103</v>
      </c>
      <c r="C748" s="8">
        <v>46627</v>
      </c>
      <c r="D748" s="8">
        <v>311596</v>
      </c>
    </row>
    <row r="749" spans="1:4" x14ac:dyDescent="0.25">
      <c r="A749" s="6">
        <v>431011</v>
      </c>
      <c r="B749" s="7" t="s">
        <v>104</v>
      </c>
      <c r="C749" s="8">
        <v>277046</v>
      </c>
      <c r="D749" s="8">
        <v>304428</v>
      </c>
    </row>
    <row r="750" spans="1:4" x14ac:dyDescent="0.25">
      <c r="A750" s="6">
        <v>431012</v>
      </c>
      <c r="B750" s="7" t="s">
        <v>105</v>
      </c>
      <c r="C750" s="8"/>
      <c r="D750" s="8"/>
    </row>
    <row r="751" spans="1:4" x14ac:dyDescent="0.25">
      <c r="A751" s="6">
        <v>431013</v>
      </c>
      <c r="B751" s="7" t="s">
        <v>106</v>
      </c>
      <c r="C751" s="8"/>
      <c r="D751" s="8"/>
    </row>
    <row r="752" spans="1:4" x14ac:dyDescent="0.25">
      <c r="A752" s="6">
        <v>431014</v>
      </c>
      <c r="B752" s="7" t="s">
        <v>107</v>
      </c>
      <c r="C752" s="8"/>
      <c r="D752" s="8"/>
    </row>
    <row r="753" spans="1:4" ht="15.75" thickBot="1" x14ac:dyDescent="0.3">
      <c r="A753" s="19">
        <v>431015</v>
      </c>
      <c r="B753" s="20" t="s">
        <v>108</v>
      </c>
      <c r="C753" s="21">
        <v>10936</v>
      </c>
      <c r="D753" s="21">
        <v>8218</v>
      </c>
    </row>
    <row r="754" spans="1:4" ht="15.75" thickBot="1" x14ac:dyDescent="0.3">
      <c r="A754" s="9" t="s">
        <v>18</v>
      </c>
      <c r="B754" s="10"/>
      <c r="C754" s="11">
        <f>SUM(C739:C753)</f>
        <v>20544879</v>
      </c>
      <c r="D754" s="11">
        <f>SUM(D739:D753)</f>
        <v>26145172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>
        <v>7298620</v>
      </c>
      <c r="D756" s="8">
        <v>8347129</v>
      </c>
    </row>
    <row r="757" spans="1:4" x14ac:dyDescent="0.25">
      <c r="A757" s="6">
        <v>431102</v>
      </c>
      <c r="B757" s="7" t="s">
        <v>95</v>
      </c>
      <c r="C757" s="8">
        <v>8842179</v>
      </c>
      <c r="D757" s="8">
        <v>8263654</v>
      </c>
    </row>
    <row r="758" spans="1:4" x14ac:dyDescent="0.25">
      <c r="A758" s="6">
        <v>431103</v>
      </c>
      <c r="B758" s="7" t="s">
        <v>274</v>
      </c>
      <c r="C758" s="8"/>
      <c r="D758" s="8"/>
    </row>
    <row r="759" spans="1:4" x14ac:dyDescent="0.25">
      <c r="A759" s="6">
        <v>431104</v>
      </c>
      <c r="B759" s="7" t="s">
        <v>97</v>
      </c>
      <c r="C759" s="8">
        <v>-130796</v>
      </c>
      <c r="D759" s="8">
        <v>1191013</v>
      </c>
    </row>
    <row r="760" spans="1:4" x14ac:dyDescent="0.25">
      <c r="A760" s="6">
        <v>431105</v>
      </c>
      <c r="B760" s="7" t="s">
        <v>98</v>
      </c>
      <c r="C760" s="8">
        <v>111</v>
      </c>
      <c r="D760" s="8">
        <v>25702</v>
      </c>
    </row>
    <row r="761" spans="1:4" x14ac:dyDescent="0.25">
      <c r="A761" s="6">
        <v>431106</v>
      </c>
      <c r="B761" s="7" t="s">
        <v>99</v>
      </c>
      <c r="C761" s="8"/>
      <c r="D761" s="8"/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>
        <v>194694</v>
      </c>
      <c r="D763" s="8">
        <v>628352</v>
      </c>
    </row>
    <row r="764" spans="1:4" x14ac:dyDescent="0.25">
      <c r="A764" s="6">
        <v>431109</v>
      </c>
      <c r="B764" s="7" t="s">
        <v>102</v>
      </c>
      <c r="C764" s="8">
        <v>110197</v>
      </c>
      <c r="D764" s="8">
        <v>42562</v>
      </c>
    </row>
    <row r="765" spans="1:4" x14ac:dyDescent="0.25">
      <c r="A765" s="6">
        <v>431110</v>
      </c>
      <c r="B765" s="7" t="s">
        <v>103</v>
      </c>
      <c r="C765" s="8">
        <v>59130</v>
      </c>
      <c r="D765" s="8">
        <v>9916</v>
      </c>
    </row>
    <row r="766" spans="1:4" x14ac:dyDescent="0.25">
      <c r="A766" s="6">
        <v>431111</v>
      </c>
      <c r="B766" s="7" t="s">
        <v>104</v>
      </c>
      <c r="C766" s="8">
        <v>36930</v>
      </c>
      <c r="D766" s="8"/>
    </row>
    <row r="767" spans="1:4" x14ac:dyDescent="0.25">
      <c r="A767" s="6">
        <v>431112</v>
      </c>
      <c r="B767" s="7" t="s">
        <v>105</v>
      </c>
      <c r="C767" s="8"/>
      <c r="D767" s="8"/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21"/>
      <c r="D770" s="21">
        <v>11310</v>
      </c>
    </row>
    <row r="771" spans="1:4" ht="15.75" thickBot="1" x14ac:dyDescent="0.3">
      <c r="A771" s="9" t="s">
        <v>18</v>
      </c>
      <c r="B771" s="10"/>
      <c r="C771" s="11">
        <f>SUM(C756:C770)</f>
        <v>16411065</v>
      </c>
      <c r="D771" s="11">
        <f>SUM(D756:D770)</f>
        <v>18519638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>
        <v>93772</v>
      </c>
      <c r="D773" s="8">
        <v>42773</v>
      </c>
    </row>
    <row r="774" spans="1:4" x14ac:dyDescent="0.25">
      <c r="A774" s="6">
        <v>431202</v>
      </c>
      <c r="B774" s="7" t="s">
        <v>95</v>
      </c>
      <c r="C774" s="8">
        <v>4399265</v>
      </c>
      <c r="D774" s="8">
        <v>1183268</v>
      </c>
    </row>
    <row r="775" spans="1:4" x14ac:dyDescent="0.25">
      <c r="A775" s="6">
        <v>431203</v>
      </c>
      <c r="B775" s="7" t="s">
        <v>96</v>
      </c>
      <c r="C775" s="8"/>
      <c r="D775" s="8"/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>
        <v>881638</v>
      </c>
      <c r="D777" s="8">
        <v>887181</v>
      </c>
    </row>
    <row r="778" spans="1:4" x14ac:dyDescent="0.25">
      <c r="A778" s="6">
        <v>431206</v>
      </c>
      <c r="B778" s="7" t="s">
        <v>99</v>
      </c>
      <c r="C778" s="8">
        <v>13072</v>
      </c>
      <c r="D778" s="8">
        <v>13497</v>
      </c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>
        <v>499758</v>
      </c>
      <c r="D780" s="8">
        <v>182330</v>
      </c>
    </row>
    <row r="781" spans="1:4" x14ac:dyDescent="0.25">
      <c r="A781" s="6">
        <v>431209</v>
      </c>
      <c r="B781" s="7" t="s">
        <v>102</v>
      </c>
      <c r="C781" s="8"/>
      <c r="D781" s="8"/>
    </row>
    <row r="782" spans="1:4" x14ac:dyDescent="0.25">
      <c r="A782" s="6">
        <v>431210</v>
      </c>
      <c r="B782" s="7" t="s">
        <v>103</v>
      </c>
      <c r="C782" s="8"/>
      <c r="D782" s="8"/>
    </row>
    <row r="783" spans="1:4" x14ac:dyDescent="0.25">
      <c r="A783" s="6">
        <v>431211</v>
      </c>
      <c r="B783" s="7" t="s">
        <v>104</v>
      </c>
      <c r="C783" s="8">
        <v>111946</v>
      </c>
      <c r="D783" s="8">
        <v>52172</v>
      </c>
    </row>
    <row r="784" spans="1:4" x14ac:dyDescent="0.25">
      <c r="A784" s="6">
        <v>431212</v>
      </c>
      <c r="B784" s="7" t="s">
        <v>105</v>
      </c>
      <c r="C784" s="8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21"/>
      <c r="D787" s="21"/>
    </row>
    <row r="788" spans="1:4" ht="15.75" thickBot="1" x14ac:dyDescent="0.3">
      <c r="A788" s="9" t="s">
        <v>18</v>
      </c>
      <c r="B788" s="10"/>
      <c r="C788" s="11">
        <f>SUM(C773:C787)</f>
        <v>5999451</v>
      </c>
      <c r="D788" s="11">
        <f>SUM(D773:D787)</f>
        <v>2361221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>
        <v>3246919</v>
      </c>
      <c r="D790" s="8">
        <v>85135</v>
      </c>
    </row>
    <row r="791" spans="1:4" x14ac:dyDescent="0.25">
      <c r="A791" s="6">
        <v>431302</v>
      </c>
      <c r="B791" s="7" t="s">
        <v>95</v>
      </c>
      <c r="C791" s="8">
        <v>405515</v>
      </c>
      <c r="D791" s="8">
        <v>4383970</v>
      </c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>
        <v>393571</v>
      </c>
      <c r="D794" s="8">
        <v>881638</v>
      </c>
    </row>
    <row r="795" spans="1:4" x14ac:dyDescent="0.25">
      <c r="A795" s="6">
        <v>431306</v>
      </c>
      <c r="B795" s="7" t="s">
        <v>99</v>
      </c>
      <c r="C795" s="18"/>
      <c r="D795" s="18"/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14">
        <v>75418</v>
      </c>
      <c r="D797" s="14">
        <v>497580</v>
      </c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>
        <v>12059</v>
      </c>
      <c r="D800" s="8">
        <v>50544</v>
      </c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21"/>
      <c r="D804" s="21"/>
    </row>
    <row r="805" spans="1:4" x14ac:dyDescent="0.25">
      <c r="A805" s="38" t="s">
        <v>18</v>
      </c>
      <c r="B805" s="39"/>
      <c r="C805" s="40">
        <f>SUM(C790:C804)</f>
        <v>4133482</v>
      </c>
      <c r="D805" s="40">
        <f>SUM(D790:D804)</f>
        <v>5898867</v>
      </c>
    </row>
    <row r="806" spans="1:4" x14ac:dyDescent="0.25">
      <c r="A806" s="41">
        <v>4314</v>
      </c>
      <c r="B806" s="42" t="s">
        <v>281</v>
      </c>
      <c r="C806" s="43"/>
      <c r="D806" s="43"/>
    </row>
    <row r="807" spans="1:4" ht="15.75" thickBot="1" x14ac:dyDescent="0.3">
      <c r="A807" s="44">
        <v>431401</v>
      </c>
      <c r="B807" s="35" t="s">
        <v>282</v>
      </c>
      <c r="C807" s="43"/>
      <c r="D807" s="43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21"/>
      <c r="D825" s="21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21"/>
      <c r="D842" s="21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21"/>
      <c r="D859" s="21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21"/>
      <c r="D876" s="21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21"/>
      <c r="D893" s="21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21"/>
      <c r="D910" s="21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21"/>
      <c r="D927" s="21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21"/>
      <c r="D944" s="21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5">
        <v>440915</v>
      </c>
      <c r="B961" s="20" t="s">
        <v>108</v>
      </c>
      <c r="C961" s="21"/>
      <c r="D961" s="21"/>
    </row>
    <row r="962" spans="1:4" ht="15.75" thickBot="1" x14ac:dyDescent="0.3">
      <c r="A962" s="46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21"/>
      <c r="D978" s="21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21"/>
      <c r="D995" s="21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21"/>
      <c r="D1012" s="21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21"/>
      <c r="D1029" s="21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21"/>
      <c r="D1046" s="21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21"/>
      <c r="D1063" s="21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21"/>
      <c r="D1080" s="21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7">
        <v>4417</v>
      </c>
      <c r="B1082" s="48" t="s">
        <v>281</v>
      </c>
      <c r="C1082" s="34"/>
      <c r="D1082" s="34"/>
    </row>
    <row r="1083" spans="1:4" ht="15.75" thickBot="1" x14ac:dyDescent="0.3">
      <c r="A1083" s="49">
        <v>441701</v>
      </c>
      <c r="B1083" s="50" t="s">
        <v>291</v>
      </c>
      <c r="C1083" s="51"/>
      <c r="D1083" s="51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/>
      <c r="D1087" s="8"/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>
        <v>839425</v>
      </c>
      <c r="D1092" s="8">
        <v>1290480</v>
      </c>
    </row>
    <row r="1093" spans="1:4" x14ac:dyDescent="0.25">
      <c r="A1093" s="6">
        <v>450106</v>
      </c>
      <c r="B1093" s="7" t="s">
        <v>300</v>
      </c>
      <c r="C1093" s="8"/>
      <c r="D1093" s="8"/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>
        <v>320275</v>
      </c>
      <c r="D1095" s="8">
        <v>440670</v>
      </c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>
        <v>104857</v>
      </c>
      <c r="D1097" s="8">
        <v>497144</v>
      </c>
    </row>
    <row r="1098" spans="1:4" x14ac:dyDescent="0.25">
      <c r="A1098" s="6">
        <v>450109</v>
      </c>
      <c r="B1098" s="7" t="s">
        <v>305</v>
      </c>
      <c r="C1098" s="8"/>
      <c r="D1098" s="8"/>
    </row>
    <row r="1099" spans="1:4" x14ac:dyDescent="0.25">
      <c r="A1099" s="6">
        <v>450110</v>
      </c>
      <c r="B1099" s="7" t="s">
        <v>306</v>
      </c>
      <c r="C1099" s="8"/>
      <c r="D1099" s="8"/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18"/>
      <c r="D1101" s="18"/>
    </row>
    <row r="1102" spans="1:4" ht="15.75" thickBot="1" x14ac:dyDescent="0.3">
      <c r="A1102" s="9" t="s">
        <v>18</v>
      </c>
      <c r="B1102" s="10"/>
      <c r="C1102" s="11">
        <f>SUM(C1087:C1101)</f>
        <v>1264557</v>
      </c>
      <c r="D1102" s="11">
        <f>SUM(D1087:D1101)</f>
        <v>2228294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>
        <v>100975</v>
      </c>
      <c r="D1109" s="8">
        <v>112694</v>
      </c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>
        <v>795101</v>
      </c>
      <c r="D1111" s="8">
        <v>5245361</v>
      </c>
    </row>
    <row r="1112" spans="1:4" ht="15.75" thickBot="1" x14ac:dyDescent="0.3">
      <c r="A1112" s="16">
        <v>450310</v>
      </c>
      <c r="B1112" s="17" t="s">
        <v>38</v>
      </c>
      <c r="C1112" s="18">
        <v>5374497</v>
      </c>
      <c r="D1112" s="18">
        <v>737661</v>
      </c>
    </row>
    <row r="1113" spans="1:4" ht="15.75" thickBot="1" x14ac:dyDescent="0.3">
      <c r="A1113" s="9" t="s">
        <v>18</v>
      </c>
      <c r="B1113" s="10"/>
      <c r="C1113" s="11">
        <f>SUM(C1108:C1112)</f>
        <v>6270573</v>
      </c>
      <c r="D1113" s="11">
        <f>SUM(D1108:D1112)</f>
        <v>6095716</v>
      </c>
    </row>
    <row r="1114" spans="1:4" ht="15.75" thickBot="1" x14ac:dyDescent="0.3">
      <c r="A1114" s="27"/>
      <c r="B1114" s="20"/>
      <c r="C1114" s="28"/>
      <c r="D1114" s="28"/>
    </row>
    <row r="1115" spans="1:4" ht="15.75" thickBot="1" x14ac:dyDescent="0.3">
      <c r="A1115" s="29" t="s">
        <v>315</v>
      </c>
      <c r="B1115" s="30"/>
      <c r="C1115" s="3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323726571</v>
      </c>
      <c r="D1115" s="3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318429982</v>
      </c>
    </row>
    <row r="1116" spans="1:4" x14ac:dyDescent="0.25">
      <c r="A1116" s="52"/>
      <c r="B1116" s="53"/>
      <c r="C1116" s="34"/>
      <c r="D1116" s="34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/>
      <c r="D1120" s="8"/>
    </row>
    <row r="1121" spans="1:4" x14ac:dyDescent="0.25">
      <c r="A1121" s="6">
        <v>510102</v>
      </c>
      <c r="B1121" s="7" t="s">
        <v>319</v>
      </c>
      <c r="C1121" s="8">
        <v>64081214</v>
      </c>
      <c r="D1121" s="8">
        <v>52576655</v>
      </c>
    </row>
    <row r="1122" spans="1:4" x14ac:dyDescent="0.25">
      <c r="A1122" s="6">
        <v>510103</v>
      </c>
      <c r="B1122" s="7" t="s">
        <v>320</v>
      </c>
      <c r="C1122" s="8"/>
      <c r="D1122" s="8"/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21"/>
      <c r="D1124" s="21"/>
    </row>
    <row r="1125" spans="1:4" ht="15.75" thickBot="1" x14ac:dyDescent="0.3">
      <c r="A1125" s="9" t="s">
        <v>18</v>
      </c>
      <c r="B1125" s="10"/>
      <c r="C1125" s="11">
        <f>SUM(C1120:C1124)</f>
        <v>64081214</v>
      </c>
      <c r="D1125" s="11">
        <f>SUM(D1120:D1124)</f>
        <v>52576655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>
        <v>51020301</v>
      </c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>
        <v>51020303</v>
      </c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/>
      <c r="D1136" s="8"/>
    </row>
    <row r="1137" spans="1:4" x14ac:dyDescent="0.25">
      <c r="A1137" s="6">
        <v>510302</v>
      </c>
      <c r="B1137" s="7" t="s">
        <v>204</v>
      </c>
      <c r="C1137" s="8">
        <v>-3571</v>
      </c>
      <c r="D1137" s="8"/>
    </row>
    <row r="1138" spans="1:4" x14ac:dyDescent="0.25">
      <c r="A1138" s="6">
        <v>510303</v>
      </c>
      <c r="B1138" s="7" t="s">
        <v>87</v>
      </c>
      <c r="C1138" s="8">
        <v>1818213</v>
      </c>
      <c r="D1138" s="8">
        <v>4326632</v>
      </c>
    </row>
    <row r="1139" spans="1:4" x14ac:dyDescent="0.25">
      <c r="A1139" s="6">
        <v>510304</v>
      </c>
      <c r="B1139" s="7" t="s">
        <v>88</v>
      </c>
      <c r="C1139" s="8">
        <v>-844</v>
      </c>
      <c r="D1139" s="8">
        <v>571</v>
      </c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>
        <v>51030601</v>
      </c>
      <c r="B1142" s="7" t="s">
        <v>207</v>
      </c>
      <c r="C1142" s="8"/>
      <c r="D1142" s="8"/>
    </row>
    <row r="1143" spans="1:4" x14ac:dyDescent="0.25">
      <c r="A1143" s="6">
        <v>51030602</v>
      </c>
      <c r="B1143" s="7" t="s">
        <v>208</v>
      </c>
      <c r="C1143" s="8"/>
      <c r="D1143" s="8"/>
    </row>
    <row r="1144" spans="1:4" x14ac:dyDescent="0.25">
      <c r="A1144" s="6">
        <v>51030603</v>
      </c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/>
      <c r="D1145" s="8"/>
    </row>
    <row r="1146" spans="1:4" ht="15.75" thickBot="1" x14ac:dyDescent="0.3">
      <c r="A1146" s="19">
        <v>510308</v>
      </c>
      <c r="B1146" s="20" t="s">
        <v>210</v>
      </c>
      <c r="C1146" s="21"/>
      <c r="D1146" s="21"/>
    </row>
    <row r="1147" spans="1:4" ht="15.75" thickBot="1" x14ac:dyDescent="0.3">
      <c r="A1147" s="9" t="s">
        <v>18</v>
      </c>
      <c r="B1147" s="10"/>
      <c r="C1147" s="11">
        <f>SUM(C1136:C1146)</f>
        <v>1813798</v>
      </c>
      <c r="D1147" s="11">
        <f>SUM(D1136:D1146)</f>
        <v>4327203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14">
        <v>216331</v>
      </c>
      <c r="D1149" s="14">
        <v>111495</v>
      </c>
    </row>
    <row r="1150" spans="1:4" x14ac:dyDescent="0.25">
      <c r="A1150" s="6">
        <v>510402</v>
      </c>
      <c r="B1150" s="7" t="s">
        <v>88</v>
      </c>
      <c r="C1150" s="8">
        <v>29</v>
      </c>
      <c r="D1150" s="8">
        <v>249</v>
      </c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>
        <v>51040401</v>
      </c>
      <c r="B1153" s="7" t="s">
        <v>207</v>
      </c>
      <c r="C1153" s="8"/>
      <c r="D1153" s="8"/>
    </row>
    <row r="1154" spans="1:4" x14ac:dyDescent="0.25">
      <c r="A1154" s="6">
        <v>51040402</v>
      </c>
      <c r="B1154" s="7" t="s">
        <v>208</v>
      </c>
      <c r="C1154" s="8"/>
      <c r="D1154" s="8"/>
    </row>
    <row r="1155" spans="1:4" x14ac:dyDescent="0.25">
      <c r="A1155" s="6">
        <v>51040403</v>
      </c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/>
      <c r="D1156" s="8"/>
    </row>
    <row r="1157" spans="1:4" ht="15.75" thickBot="1" x14ac:dyDescent="0.3">
      <c r="A1157" s="19">
        <v>510406</v>
      </c>
      <c r="B1157" s="20" t="s">
        <v>210</v>
      </c>
      <c r="C1157" s="21"/>
      <c r="D1157" s="21"/>
    </row>
    <row r="1158" spans="1:4" ht="15.75" thickBot="1" x14ac:dyDescent="0.3">
      <c r="A1158" s="9" t="s">
        <v>18</v>
      </c>
      <c r="B1158" s="10"/>
      <c r="C1158" s="11">
        <f>SUM(C1149:C1157)</f>
        <v>216360</v>
      </c>
      <c r="D1158" s="11">
        <f>SUM(D1149:D1157)</f>
        <v>111744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14">
        <v>666958</v>
      </c>
      <c r="D1160" s="14">
        <v>512997</v>
      </c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>
        <v>51050401</v>
      </c>
      <c r="B1164" s="7" t="s">
        <v>207</v>
      </c>
      <c r="C1164" s="8"/>
      <c r="D1164" s="8"/>
    </row>
    <row r="1165" spans="1:4" x14ac:dyDescent="0.25">
      <c r="A1165" s="6">
        <v>51050402</v>
      </c>
      <c r="B1165" s="7" t="s">
        <v>208</v>
      </c>
      <c r="C1165" s="8"/>
      <c r="D1165" s="8"/>
    </row>
    <row r="1166" spans="1:4" x14ac:dyDescent="0.25">
      <c r="A1166" s="6">
        <v>51050403</v>
      </c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/>
      <c r="D1167" s="8"/>
    </row>
    <row r="1168" spans="1:4" ht="15.75" thickBot="1" x14ac:dyDescent="0.3">
      <c r="A1168" s="19">
        <v>510506</v>
      </c>
      <c r="B1168" s="20" t="s">
        <v>210</v>
      </c>
      <c r="C1168" s="21"/>
      <c r="D1168" s="21"/>
    </row>
    <row r="1169" spans="1:4" ht="15.75" thickBot="1" x14ac:dyDescent="0.3">
      <c r="A1169" s="9" t="s">
        <v>18</v>
      </c>
      <c r="B1169" s="10"/>
      <c r="C1169" s="11">
        <f>SUM(C1160:C1168)</f>
        <v>666958</v>
      </c>
      <c r="D1169" s="11">
        <f>SUM(D1160:D1168)</f>
        <v>512997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14"/>
      <c r="D1172" s="14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>
        <v>51060501</v>
      </c>
      <c r="B1176" s="7" t="s">
        <v>207</v>
      </c>
      <c r="C1176" s="8"/>
      <c r="D1176" s="8"/>
    </row>
    <row r="1177" spans="1:4" x14ac:dyDescent="0.25">
      <c r="A1177" s="6">
        <v>51060502</v>
      </c>
      <c r="B1177" s="7" t="s">
        <v>208</v>
      </c>
      <c r="C1177" s="8"/>
      <c r="D1177" s="8"/>
    </row>
    <row r="1178" spans="1:4" x14ac:dyDescent="0.25">
      <c r="A1178" s="6">
        <v>51060503</v>
      </c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/>
      <c r="D1183" s="8"/>
    </row>
    <row r="1184" spans="1:4" x14ac:dyDescent="0.25">
      <c r="A1184" s="6">
        <v>510702</v>
      </c>
      <c r="B1184" s="7" t="s">
        <v>87</v>
      </c>
      <c r="C1184" s="8">
        <v>48897849</v>
      </c>
      <c r="D1184" s="8">
        <v>36621278</v>
      </c>
    </row>
    <row r="1185" spans="1:4" x14ac:dyDescent="0.25">
      <c r="A1185" s="6">
        <v>510703</v>
      </c>
      <c r="B1185" s="7" t="s">
        <v>88</v>
      </c>
      <c r="C1185" s="8"/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>
        <v>51070501</v>
      </c>
      <c r="B1188" s="7" t="s">
        <v>207</v>
      </c>
      <c r="C1188" s="8"/>
      <c r="D1188" s="8"/>
    </row>
    <row r="1189" spans="1:4" x14ac:dyDescent="0.25">
      <c r="A1189" s="6">
        <v>51070502</v>
      </c>
      <c r="B1189" s="7" t="s">
        <v>208</v>
      </c>
      <c r="C1189" s="8"/>
      <c r="D1189" s="8"/>
    </row>
    <row r="1190" spans="1:4" x14ac:dyDescent="0.25">
      <c r="A1190" s="6">
        <v>51070503</v>
      </c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>
        <v>1464855</v>
      </c>
      <c r="D1191" s="8">
        <v>839</v>
      </c>
    </row>
    <row r="1192" spans="1:4" ht="15.75" thickBot="1" x14ac:dyDescent="0.3">
      <c r="A1192" s="19">
        <v>510707</v>
      </c>
      <c r="B1192" s="20" t="s">
        <v>210</v>
      </c>
      <c r="C1192" s="21"/>
      <c r="D1192" s="21"/>
    </row>
    <row r="1193" spans="1:4" ht="15.75" thickBot="1" x14ac:dyDescent="0.3">
      <c r="A1193" s="9" t="s">
        <v>18</v>
      </c>
      <c r="B1193" s="10"/>
      <c r="C1193" s="11">
        <f>SUM(C1183:C1192)</f>
        <v>50362704</v>
      </c>
      <c r="D1193" s="11">
        <f>SUM(D1183:D1192)</f>
        <v>36622117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>
        <v>51080501</v>
      </c>
      <c r="B1200" s="7" t="s">
        <v>207</v>
      </c>
      <c r="C1200" s="8"/>
      <c r="D1200" s="8"/>
    </row>
    <row r="1201" spans="1:4" x14ac:dyDescent="0.25">
      <c r="A1201" s="6">
        <v>51080502</v>
      </c>
      <c r="B1201" s="7" t="s">
        <v>208</v>
      </c>
      <c r="C1201" s="8"/>
      <c r="D1201" s="8"/>
    </row>
    <row r="1202" spans="1:4" x14ac:dyDescent="0.25">
      <c r="A1202" s="6">
        <v>51080503</v>
      </c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21"/>
      <c r="D1204" s="21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>
        <v>5279</v>
      </c>
      <c r="D1208" s="8">
        <v>10836</v>
      </c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>
        <v>51090501</v>
      </c>
      <c r="B1212" s="7" t="s">
        <v>207</v>
      </c>
      <c r="C1212" s="8"/>
      <c r="D1212" s="8"/>
    </row>
    <row r="1213" spans="1:4" x14ac:dyDescent="0.25">
      <c r="A1213" s="6">
        <v>51090502</v>
      </c>
      <c r="B1213" s="7" t="s">
        <v>208</v>
      </c>
      <c r="C1213" s="8"/>
      <c r="D1213" s="8"/>
    </row>
    <row r="1214" spans="1:4" x14ac:dyDescent="0.25">
      <c r="A1214" s="6">
        <v>51090503</v>
      </c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21"/>
      <c r="D1216" s="21"/>
    </row>
    <row r="1217" spans="1:4" ht="15.75" thickBot="1" x14ac:dyDescent="0.3">
      <c r="A1217" s="9" t="s">
        <v>18</v>
      </c>
      <c r="B1217" s="10"/>
      <c r="C1217" s="11">
        <f>SUM(C1207:C1216)</f>
        <v>5279</v>
      </c>
      <c r="D1217" s="11">
        <f>SUM(D1207:D1216)</f>
        <v>10836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>
        <v>51100501</v>
      </c>
      <c r="B1224" s="7" t="s">
        <v>207</v>
      </c>
      <c r="C1224" s="8"/>
      <c r="D1224" s="8"/>
    </row>
    <row r="1225" spans="1:4" x14ac:dyDescent="0.25">
      <c r="A1225" s="6">
        <v>51100502</v>
      </c>
      <c r="B1225" s="7" t="s">
        <v>208</v>
      </c>
      <c r="C1225" s="8"/>
      <c r="D1225" s="8"/>
    </row>
    <row r="1226" spans="1:4" x14ac:dyDescent="0.25">
      <c r="A1226" s="6">
        <v>51100503</v>
      </c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21"/>
      <c r="D1228" s="21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>
        <v>950000</v>
      </c>
      <c r="D1232" s="8">
        <v>815064</v>
      </c>
    </row>
    <row r="1233" spans="1:4" x14ac:dyDescent="0.25">
      <c r="A1233" s="6">
        <v>511103</v>
      </c>
      <c r="B1233" s="7" t="s">
        <v>334</v>
      </c>
      <c r="C1233" s="8">
        <v>92325</v>
      </c>
      <c r="D1233" s="8">
        <v>27750</v>
      </c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>
        <v>51110501</v>
      </c>
      <c r="B1236" s="7" t="s">
        <v>207</v>
      </c>
      <c r="C1236" s="8"/>
      <c r="D1236" s="8"/>
    </row>
    <row r="1237" spans="1:4" x14ac:dyDescent="0.25">
      <c r="A1237" s="6">
        <v>51110502</v>
      </c>
      <c r="B1237" s="7" t="s">
        <v>208</v>
      </c>
      <c r="C1237" s="8"/>
      <c r="D1237" s="8"/>
    </row>
    <row r="1238" spans="1:4" x14ac:dyDescent="0.25">
      <c r="A1238" s="6">
        <v>51110503</v>
      </c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21"/>
      <c r="D1240" s="21"/>
    </row>
    <row r="1241" spans="1:4" ht="15.75" thickBot="1" x14ac:dyDescent="0.3">
      <c r="A1241" s="9" t="s">
        <v>18</v>
      </c>
      <c r="B1241" s="10"/>
      <c r="C1241" s="11">
        <f>SUM(C1231:C1240)</f>
        <v>1042325</v>
      </c>
      <c r="D1241" s="11">
        <f>SUM(D1231:D1240)</f>
        <v>842814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54">
        <v>511201</v>
      </c>
      <c r="B1243" s="7" t="s">
        <v>86</v>
      </c>
      <c r="C1243" s="14"/>
      <c r="D1243" s="14"/>
    </row>
    <row r="1244" spans="1:4" x14ac:dyDescent="0.25">
      <c r="A1244" s="54">
        <v>511202</v>
      </c>
      <c r="B1244" s="7" t="s">
        <v>87</v>
      </c>
      <c r="C1244" s="14">
        <v>6729298</v>
      </c>
      <c r="D1244" s="14">
        <v>6150661</v>
      </c>
    </row>
    <row r="1245" spans="1:4" x14ac:dyDescent="0.25">
      <c r="A1245" s="54">
        <v>511203</v>
      </c>
      <c r="B1245" s="7" t="s">
        <v>334</v>
      </c>
      <c r="C1245" s="14">
        <v>-439</v>
      </c>
      <c r="D1245" s="14">
        <v>83</v>
      </c>
    </row>
    <row r="1246" spans="1:4" x14ac:dyDescent="0.25">
      <c r="A1246" s="54">
        <v>511204</v>
      </c>
      <c r="B1246" s="7" t="s">
        <v>89</v>
      </c>
      <c r="C1246" s="14"/>
      <c r="D1246" s="14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>
        <v>51120501</v>
      </c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>
        <v>51120503</v>
      </c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>
        <v>68103</v>
      </c>
      <c r="D1251" s="8">
        <v>1277</v>
      </c>
    </row>
    <row r="1252" spans="1:4" ht="15.75" thickBot="1" x14ac:dyDescent="0.3">
      <c r="A1252" s="16">
        <v>511207</v>
      </c>
      <c r="B1252" s="20" t="s">
        <v>92</v>
      </c>
      <c r="C1252" s="18"/>
      <c r="D1252" s="18"/>
    </row>
    <row r="1253" spans="1:4" ht="15.75" thickBot="1" x14ac:dyDescent="0.3">
      <c r="A1253" s="9" t="s">
        <v>18</v>
      </c>
      <c r="B1253" s="10"/>
      <c r="C1253" s="11">
        <f>SUM(C1243:C1252)</f>
        <v>6796962</v>
      </c>
      <c r="D1253" s="11">
        <f>SUM(D1243:D1252)</f>
        <v>6152021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>
        <v>1831609</v>
      </c>
      <c r="D1256" s="8">
        <v>1790949</v>
      </c>
    </row>
    <row r="1257" spans="1:4" x14ac:dyDescent="0.25">
      <c r="A1257" s="6">
        <v>511303</v>
      </c>
      <c r="B1257" s="7" t="s">
        <v>334</v>
      </c>
      <c r="C1257" s="8"/>
      <c r="D1257" s="8"/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>
        <v>51130501</v>
      </c>
      <c r="B1260" s="7" t="s">
        <v>207</v>
      </c>
      <c r="C1260" s="8"/>
      <c r="D1260" s="8"/>
    </row>
    <row r="1261" spans="1:4" x14ac:dyDescent="0.25">
      <c r="A1261" s="6">
        <v>51130502</v>
      </c>
      <c r="B1261" s="7" t="s">
        <v>208</v>
      </c>
      <c r="C1261" s="8"/>
      <c r="D1261" s="8"/>
    </row>
    <row r="1262" spans="1:4" x14ac:dyDescent="0.25">
      <c r="A1262" s="6">
        <v>51130503</v>
      </c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>
        <v>42</v>
      </c>
      <c r="D1263" s="8">
        <v>92</v>
      </c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1831651</v>
      </c>
      <c r="D1265" s="11">
        <f>SUM(D1255:D1264)</f>
        <v>1791041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/>
      <c r="D1267" s="8"/>
    </row>
    <row r="1268" spans="1:4" x14ac:dyDescent="0.25">
      <c r="A1268" s="6">
        <v>511402</v>
      </c>
      <c r="B1268" s="7" t="s">
        <v>339</v>
      </c>
      <c r="C1268" s="8">
        <v>5409602</v>
      </c>
      <c r="D1268" s="8">
        <v>10095030</v>
      </c>
    </row>
    <row r="1269" spans="1:4" x14ac:dyDescent="0.25">
      <c r="A1269" s="6">
        <v>511403</v>
      </c>
      <c r="B1269" s="7" t="s">
        <v>340</v>
      </c>
      <c r="C1269" s="8"/>
      <c r="D1269" s="8"/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/>
      <c r="D1271" s="8"/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15"/>
      <c r="D1274" s="8"/>
    </row>
    <row r="1275" spans="1:4" x14ac:dyDescent="0.25">
      <c r="A1275" s="6">
        <v>51140801</v>
      </c>
      <c r="B1275" s="7" t="s">
        <v>207</v>
      </c>
      <c r="C1275" s="8"/>
      <c r="D1275" s="8"/>
    </row>
    <row r="1276" spans="1:4" x14ac:dyDescent="0.25">
      <c r="A1276" s="6">
        <v>51140802</v>
      </c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5"/>
      <c r="C1281" s="11">
        <f>SUM(C1267:C1280)</f>
        <v>5409602</v>
      </c>
      <c r="D1281" s="11">
        <f>SUM(D1267:D1280)</f>
        <v>10095030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>
        <v>336494</v>
      </c>
      <c r="D1284" s="8">
        <v>320435</v>
      </c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/>
      <c r="D1287" s="8"/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>
        <v>51150801</v>
      </c>
      <c r="B1291" s="7" t="s">
        <v>207</v>
      </c>
      <c r="C1291" s="18"/>
      <c r="D1291" s="18"/>
    </row>
    <row r="1292" spans="1:4" x14ac:dyDescent="0.25">
      <c r="A1292" s="16">
        <v>51150802</v>
      </c>
      <c r="B1292" s="7" t="s">
        <v>208</v>
      </c>
      <c r="C1292" s="18"/>
      <c r="D1292" s="18"/>
    </row>
    <row r="1293" spans="1:4" x14ac:dyDescent="0.25">
      <c r="A1293" s="16">
        <v>51150803</v>
      </c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336494</v>
      </c>
      <c r="D1297" s="11">
        <f>SUM(D1283:D1296)</f>
        <v>320435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/>
      <c r="D1299" s="8"/>
    </row>
    <row r="1300" spans="1:4" x14ac:dyDescent="0.25">
      <c r="A1300" s="6">
        <v>511602</v>
      </c>
      <c r="B1300" s="7" t="s">
        <v>348</v>
      </c>
      <c r="C1300" s="8"/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/>
      <c r="D1302" s="8"/>
    </row>
    <row r="1303" spans="1:4" x14ac:dyDescent="0.25">
      <c r="A1303" s="6">
        <v>511605</v>
      </c>
      <c r="B1303" s="7" t="s">
        <v>351</v>
      </c>
      <c r="C1303" s="8"/>
      <c r="D1303" s="8"/>
    </row>
    <row r="1304" spans="1:4" x14ac:dyDescent="0.25">
      <c r="A1304" s="6">
        <v>511606</v>
      </c>
      <c r="B1304" s="7" t="s">
        <v>352</v>
      </c>
      <c r="C1304" s="8"/>
      <c r="D1304" s="8"/>
    </row>
    <row r="1305" spans="1:4" x14ac:dyDescent="0.25">
      <c r="A1305" s="6">
        <v>511607</v>
      </c>
      <c r="B1305" s="7" t="s">
        <v>353</v>
      </c>
      <c r="C1305" s="8"/>
      <c r="D1305" s="8"/>
    </row>
    <row r="1306" spans="1:4" x14ac:dyDescent="0.25">
      <c r="A1306" s="6">
        <v>511608</v>
      </c>
      <c r="B1306" s="7" t="s">
        <v>354</v>
      </c>
      <c r="C1306" s="8"/>
      <c r="D1306" s="8"/>
    </row>
    <row r="1307" spans="1:4" x14ac:dyDescent="0.25">
      <c r="A1307" s="6">
        <v>511609</v>
      </c>
      <c r="B1307" s="7" t="s">
        <v>355</v>
      </c>
      <c r="C1307" s="8"/>
      <c r="D1307" s="8"/>
    </row>
    <row r="1308" spans="1:4" x14ac:dyDescent="0.25">
      <c r="A1308" s="6">
        <v>511610</v>
      </c>
      <c r="B1308" s="7" t="s">
        <v>356</v>
      </c>
      <c r="C1308" s="8"/>
      <c r="D1308" s="8"/>
    </row>
    <row r="1309" spans="1:4" x14ac:dyDescent="0.25">
      <c r="A1309" s="6">
        <v>511611</v>
      </c>
      <c r="B1309" s="7" t="s">
        <v>357</v>
      </c>
      <c r="C1309" s="8"/>
      <c r="D1309" s="8"/>
    </row>
    <row r="1310" spans="1:4" x14ac:dyDescent="0.25">
      <c r="A1310" s="6">
        <v>511612</v>
      </c>
      <c r="B1310" s="7" t="s">
        <v>358</v>
      </c>
      <c r="C1310" s="8"/>
      <c r="D1310" s="8"/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/>
      <c r="D1314" s="8"/>
    </row>
    <row r="1315" spans="1:4" x14ac:dyDescent="0.25">
      <c r="A1315" s="6">
        <v>511617</v>
      </c>
      <c r="B1315" s="7" t="s">
        <v>363</v>
      </c>
      <c r="C1315" s="8"/>
      <c r="D1315" s="8"/>
    </row>
    <row r="1316" spans="1:4" x14ac:dyDescent="0.25">
      <c r="A1316" s="6">
        <v>511618</v>
      </c>
      <c r="B1316" s="7" t="s">
        <v>364</v>
      </c>
      <c r="C1316" s="8"/>
      <c r="D1316" s="8"/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/>
      <c r="D1318" s="8"/>
    </row>
    <row r="1319" spans="1:4" x14ac:dyDescent="0.25">
      <c r="A1319" s="6">
        <v>511621</v>
      </c>
      <c r="B1319" s="7" t="s">
        <v>367</v>
      </c>
      <c r="C1319" s="8"/>
      <c r="D1319" s="8"/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/>
      <c r="D1321" s="8"/>
    </row>
    <row r="1322" spans="1:4" x14ac:dyDescent="0.25">
      <c r="A1322" s="6">
        <v>511624</v>
      </c>
      <c r="B1322" s="7" t="s">
        <v>370</v>
      </c>
      <c r="C1322" s="8"/>
      <c r="D1322" s="8"/>
    </row>
    <row r="1323" spans="1:4" x14ac:dyDescent="0.25">
      <c r="A1323" s="6">
        <v>511625</v>
      </c>
      <c r="B1323" s="7" t="s">
        <v>371</v>
      </c>
      <c r="C1323" s="8"/>
      <c r="D1323" s="8"/>
    </row>
    <row r="1324" spans="1:4" x14ac:dyDescent="0.25">
      <c r="A1324" s="6">
        <v>511626</v>
      </c>
      <c r="B1324" s="7" t="s">
        <v>372</v>
      </c>
      <c r="C1324" s="8"/>
      <c r="D1324" s="8"/>
    </row>
    <row r="1325" spans="1:4" x14ac:dyDescent="0.25">
      <c r="A1325" s="6">
        <v>511627</v>
      </c>
      <c r="B1325" s="7" t="s">
        <v>373</v>
      </c>
      <c r="C1325" s="8"/>
      <c r="D1325" s="8"/>
    </row>
    <row r="1326" spans="1:4" x14ac:dyDescent="0.25">
      <c r="A1326" s="6">
        <v>511628</v>
      </c>
      <c r="B1326" s="7" t="s">
        <v>374</v>
      </c>
      <c r="C1326" s="8"/>
      <c r="D1326" s="8"/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/>
      <c r="D1329" s="8"/>
    </row>
    <row r="1330" spans="1:4" x14ac:dyDescent="0.25">
      <c r="A1330" s="6">
        <v>511632</v>
      </c>
      <c r="B1330" s="7" t="s">
        <v>378</v>
      </c>
      <c r="C1330" s="8"/>
      <c r="D1330" s="8"/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/>
      <c r="D1332" s="8"/>
    </row>
    <row r="1333" spans="1:4" x14ac:dyDescent="0.25">
      <c r="A1333" s="6">
        <v>511635</v>
      </c>
      <c r="B1333" s="7" t="s">
        <v>381</v>
      </c>
      <c r="C1333" s="8"/>
      <c r="D1333" s="8"/>
    </row>
    <row r="1334" spans="1:4" x14ac:dyDescent="0.25">
      <c r="A1334" s="6">
        <v>511636</v>
      </c>
      <c r="B1334" s="7" t="s">
        <v>382</v>
      </c>
      <c r="C1334" s="8"/>
      <c r="D1334" s="8"/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/>
      <c r="D1338" s="8"/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/>
      <c r="D1342" s="8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>
        <v>52010801</v>
      </c>
      <c r="B1360" s="7" t="s">
        <v>207</v>
      </c>
      <c r="C1360" s="8"/>
      <c r="D1360" s="8"/>
    </row>
    <row r="1361" spans="1:4" x14ac:dyDescent="0.25">
      <c r="A1361" s="6">
        <v>52010802</v>
      </c>
      <c r="B1361" s="7" t="s">
        <v>208</v>
      </c>
      <c r="C1361" s="8"/>
      <c r="D1361" s="8"/>
    </row>
    <row r="1362" spans="1:4" x14ac:dyDescent="0.25">
      <c r="A1362" s="6">
        <v>52010803</v>
      </c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21"/>
      <c r="D1363" s="21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>
        <v>52020801</v>
      </c>
      <c r="B1374" s="7" t="s">
        <v>207</v>
      </c>
      <c r="C1374" s="8"/>
      <c r="D1374" s="8"/>
    </row>
    <row r="1375" spans="1:4" x14ac:dyDescent="0.25">
      <c r="A1375" s="6">
        <v>52020802</v>
      </c>
      <c r="B1375" s="7" t="s">
        <v>208</v>
      </c>
      <c r="C1375" s="8"/>
      <c r="D1375" s="8"/>
    </row>
    <row r="1376" spans="1:4" x14ac:dyDescent="0.25">
      <c r="A1376" s="6">
        <v>52020803</v>
      </c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21"/>
      <c r="D1377" s="21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>
        <v>52030501</v>
      </c>
      <c r="B1385" s="7" t="s">
        <v>207</v>
      </c>
      <c r="C1385" s="8"/>
      <c r="D1385" s="8"/>
    </row>
    <row r="1386" spans="1:4" x14ac:dyDescent="0.25">
      <c r="A1386" s="6">
        <v>52030502</v>
      </c>
      <c r="B1386" s="7" t="s">
        <v>208</v>
      </c>
      <c r="C1386" s="8"/>
      <c r="D1386" s="8"/>
    </row>
    <row r="1387" spans="1:4" x14ac:dyDescent="0.25">
      <c r="A1387" s="6">
        <v>52030503</v>
      </c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21"/>
      <c r="D1389" s="21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>
        <v>52040601</v>
      </c>
      <c r="B1398" s="7" t="s">
        <v>207</v>
      </c>
      <c r="C1398" s="8"/>
      <c r="D1398" s="8"/>
    </row>
    <row r="1399" spans="1:4" x14ac:dyDescent="0.25">
      <c r="A1399" s="6">
        <v>52040602</v>
      </c>
      <c r="B1399" s="7" t="s">
        <v>208</v>
      </c>
      <c r="C1399" s="8"/>
      <c r="D1399" s="8"/>
    </row>
    <row r="1400" spans="1:4" x14ac:dyDescent="0.25">
      <c r="A1400" s="6">
        <v>52040603</v>
      </c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21"/>
      <c r="D1402" s="21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>
        <v>52050501</v>
      </c>
      <c r="B1410" s="7" t="s">
        <v>207</v>
      </c>
      <c r="C1410" s="8"/>
      <c r="D1410" s="8"/>
    </row>
    <row r="1411" spans="1:4" x14ac:dyDescent="0.25">
      <c r="A1411" s="6">
        <v>52050502</v>
      </c>
      <c r="B1411" s="7" t="s">
        <v>208</v>
      </c>
      <c r="C1411" s="8"/>
      <c r="D1411" s="8"/>
    </row>
    <row r="1412" spans="1:4" x14ac:dyDescent="0.25">
      <c r="A1412" s="6">
        <v>52050503</v>
      </c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>
        <v>52060401</v>
      </c>
      <c r="B1421" s="7" t="s">
        <v>207</v>
      </c>
      <c r="C1421" s="8"/>
      <c r="D1421" s="8"/>
    </row>
    <row r="1422" spans="1:4" x14ac:dyDescent="0.25">
      <c r="A1422" s="6">
        <v>52060402</v>
      </c>
      <c r="B1422" s="7" t="s">
        <v>208</v>
      </c>
      <c r="C1422" s="8"/>
      <c r="D1422" s="8"/>
    </row>
    <row r="1423" spans="1:4" x14ac:dyDescent="0.25">
      <c r="A1423" s="6">
        <v>52060403</v>
      </c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21"/>
      <c r="D1425" s="21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>
        <v>52070401</v>
      </c>
      <c r="B1432" s="7" t="s">
        <v>207</v>
      </c>
      <c r="C1432" s="8"/>
      <c r="D1432" s="8"/>
    </row>
    <row r="1433" spans="1:4" x14ac:dyDescent="0.25">
      <c r="A1433" s="6">
        <v>52070402</v>
      </c>
      <c r="B1433" s="7" t="s">
        <v>208</v>
      </c>
      <c r="C1433" s="8"/>
      <c r="D1433" s="8"/>
    </row>
    <row r="1434" spans="1:4" x14ac:dyDescent="0.25">
      <c r="A1434" s="6">
        <v>52070403</v>
      </c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21"/>
      <c r="D1436" s="21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>
        <v>52080501</v>
      </c>
      <c r="B1444" s="7" t="s">
        <v>207</v>
      </c>
      <c r="C1444" s="8"/>
      <c r="D1444" s="8"/>
    </row>
    <row r="1445" spans="1:4" x14ac:dyDescent="0.25">
      <c r="A1445" s="6">
        <v>52080502</v>
      </c>
      <c r="B1445" s="7" t="s">
        <v>208</v>
      </c>
      <c r="C1445" s="8"/>
      <c r="D1445" s="8"/>
    </row>
    <row r="1446" spans="1:4" x14ac:dyDescent="0.25">
      <c r="A1446" s="6">
        <v>52080503</v>
      </c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21"/>
      <c r="D1448" s="21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>
        <v>52090501</v>
      </c>
      <c r="B1456" s="7" t="s">
        <v>207</v>
      </c>
      <c r="C1456" s="8"/>
      <c r="D1456" s="8"/>
    </row>
    <row r="1457" spans="1:4" x14ac:dyDescent="0.25">
      <c r="A1457" s="6">
        <v>52090502</v>
      </c>
      <c r="B1457" s="7" t="s">
        <v>208</v>
      </c>
      <c r="C1457" s="8"/>
      <c r="D1457" s="8"/>
    </row>
    <row r="1458" spans="1:4" x14ac:dyDescent="0.25">
      <c r="A1458" s="6">
        <v>52090503</v>
      </c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21"/>
      <c r="D1460" s="21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>
        <v>52100501</v>
      </c>
      <c r="B1468" s="7" t="s">
        <v>207</v>
      </c>
      <c r="C1468" s="8"/>
      <c r="D1468" s="8"/>
    </row>
    <row r="1469" spans="1:4" x14ac:dyDescent="0.25">
      <c r="A1469" s="6">
        <v>52100502</v>
      </c>
      <c r="B1469" s="7" t="s">
        <v>208</v>
      </c>
      <c r="C1469" s="8"/>
      <c r="D1469" s="8"/>
    </row>
    <row r="1470" spans="1:4" x14ac:dyDescent="0.25">
      <c r="A1470" s="6">
        <v>52100503</v>
      </c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21"/>
      <c r="D1472" s="21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>
        <v>52110501</v>
      </c>
      <c r="B1480" s="7" t="s">
        <v>207</v>
      </c>
      <c r="C1480" s="8"/>
      <c r="D1480" s="8"/>
    </row>
    <row r="1481" spans="1:4" x14ac:dyDescent="0.25">
      <c r="A1481" s="6">
        <v>52110502</v>
      </c>
      <c r="B1481" s="7" t="s">
        <v>208</v>
      </c>
      <c r="C1481" s="8"/>
      <c r="D1481" s="8"/>
    </row>
    <row r="1482" spans="1:4" x14ac:dyDescent="0.25">
      <c r="A1482" s="6">
        <v>52110503</v>
      </c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21"/>
      <c r="D1484" s="21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>
        <v>52120501</v>
      </c>
      <c r="B1492" s="7" t="s">
        <v>207</v>
      </c>
      <c r="C1492" s="8"/>
      <c r="D1492" s="8"/>
    </row>
    <row r="1493" spans="1:4" x14ac:dyDescent="0.25">
      <c r="A1493" s="6">
        <v>52120502</v>
      </c>
      <c r="B1493" s="7" t="s">
        <v>208</v>
      </c>
      <c r="C1493" s="8"/>
      <c r="D1493" s="8"/>
    </row>
    <row r="1494" spans="1:4" x14ac:dyDescent="0.25">
      <c r="A1494" s="6">
        <v>52120503</v>
      </c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21"/>
      <c r="D1496" s="21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>
        <v>52130501</v>
      </c>
      <c r="B1504" s="7" t="s">
        <v>207</v>
      </c>
      <c r="C1504" s="8"/>
      <c r="D1504" s="8"/>
    </row>
    <row r="1505" spans="1:4" x14ac:dyDescent="0.25">
      <c r="A1505" s="6">
        <v>52130502</v>
      </c>
      <c r="B1505" s="7" t="s">
        <v>208</v>
      </c>
      <c r="C1505" s="8"/>
      <c r="D1505" s="8"/>
    </row>
    <row r="1506" spans="1:4" x14ac:dyDescent="0.25">
      <c r="A1506" s="6">
        <v>52130503</v>
      </c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21"/>
      <c r="D1508" s="21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>
        <v>52140501</v>
      </c>
      <c r="B1516" s="7" t="s">
        <v>207</v>
      </c>
      <c r="C1516" s="8"/>
      <c r="D1516" s="8"/>
    </row>
    <row r="1517" spans="1:4" x14ac:dyDescent="0.25">
      <c r="A1517" s="6">
        <v>52140502</v>
      </c>
      <c r="B1517" s="7" t="s">
        <v>208</v>
      </c>
      <c r="C1517" s="8"/>
      <c r="D1517" s="8"/>
    </row>
    <row r="1518" spans="1:4" x14ac:dyDescent="0.25">
      <c r="A1518" s="6">
        <v>52140503</v>
      </c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21"/>
      <c r="D1520" s="21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>
        <v>52150501</v>
      </c>
      <c r="B1528" s="7" t="s">
        <v>207</v>
      </c>
      <c r="C1528" s="8"/>
      <c r="D1528" s="8"/>
    </row>
    <row r="1529" spans="1:4" x14ac:dyDescent="0.25">
      <c r="A1529" s="6">
        <v>52150502</v>
      </c>
      <c r="B1529" s="7" t="s">
        <v>208</v>
      </c>
      <c r="C1529" s="8"/>
      <c r="D1529" s="8"/>
    </row>
    <row r="1530" spans="1:4" x14ac:dyDescent="0.25">
      <c r="A1530" s="6">
        <v>52150503</v>
      </c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21"/>
      <c r="D1532" s="21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>
        <v>52160801</v>
      </c>
      <c r="B1543" s="7" t="s">
        <v>207</v>
      </c>
      <c r="C1543" s="8"/>
      <c r="D1543" s="8"/>
    </row>
    <row r="1544" spans="1:4" x14ac:dyDescent="0.25">
      <c r="A1544" s="6">
        <v>52160802</v>
      </c>
      <c r="B1544" s="7" t="s">
        <v>208</v>
      </c>
      <c r="C1544" s="8"/>
      <c r="D1544" s="8"/>
    </row>
    <row r="1545" spans="1:4" x14ac:dyDescent="0.25">
      <c r="A1545" s="6">
        <v>52160803</v>
      </c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21"/>
      <c r="D1548" s="21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>
        <v>52170801</v>
      </c>
      <c r="B1559" s="7" t="s">
        <v>207</v>
      </c>
      <c r="C1559" s="8"/>
      <c r="D1559" s="8"/>
    </row>
    <row r="1560" spans="1:4" x14ac:dyDescent="0.25">
      <c r="A1560" s="6">
        <v>52170802</v>
      </c>
      <c r="B1560" s="7" t="s">
        <v>208</v>
      </c>
      <c r="C1560" s="8"/>
      <c r="D1560" s="8"/>
    </row>
    <row r="1561" spans="1:4" x14ac:dyDescent="0.25">
      <c r="A1561" s="6">
        <v>52170803</v>
      </c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21"/>
      <c r="D1564" s="21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>
        <v>6240752</v>
      </c>
      <c r="D1612" s="8">
        <v>8462952</v>
      </c>
    </row>
    <row r="1613" spans="1:4" x14ac:dyDescent="0.25">
      <c r="A1613" s="6">
        <v>530102</v>
      </c>
      <c r="B1613" s="7" t="s">
        <v>95</v>
      </c>
      <c r="C1613" s="8"/>
      <c r="D1613" s="8">
        <v>-33808</v>
      </c>
    </row>
    <row r="1614" spans="1:4" x14ac:dyDescent="0.25">
      <c r="A1614" s="6">
        <v>530103</v>
      </c>
      <c r="B1614" s="7" t="s">
        <v>96</v>
      </c>
      <c r="C1614" s="8"/>
      <c r="D1614" s="8"/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>
        <v>13835</v>
      </c>
      <c r="D1616" s="8">
        <v>461979</v>
      </c>
    </row>
    <row r="1617" spans="1:4" x14ac:dyDescent="0.25">
      <c r="A1617" s="6">
        <v>530106</v>
      </c>
      <c r="B1617" s="7" t="s">
        <v>99</v>
      </c>
      <c r="C1617" s="8">
        <v>11537</v>
      </c>
      <c r="D1617" s="8">
        <v>-11375</v>
      </c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>
        <v>378814</v>
      </c>
      <c r="D1619" s="8">
        <v>346428</v>
      </c>
    </row>
    <row r="1620" spans="1:4" x14ac:dyDescent="0.25">
      <c r="A1620" s="6">
        <v>530109</v>
      </c>
      <c r="B1620" s="7" t="s">
        <v>102</v>
      </c>
      <c r="C1620" s="8"/>
      <c r="D1620" s="8">
        <v>9921</v>
      </c>
    </row>
    <row r="1621" spans="1:4" x14ac:dyDescent="0.25">
      <c r="A1621" s="6">
        <v>530110</v>
      </c>
      <c r="B1621" s="7" t="s">
        <v>103</v>
      </c>
      <c r="C1621" s="8"/>
      <c r="D1621" s="8"/>
    </row>
    <row r="1622" spans="1:4" x14ac:dyDescent="0.25">
      <c r="A1622" s="6">
        <v>530111</v>
      </c>
      <c r="B1622" s="7" t="s">
        <v>104</v>
      </c>
      <c r="C1622" s="8">
        <v>39766</v>
      </c>
      <c r="D1622" s="8">
        <v>1013104</v>
      </c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21"/>
      <c r="D1626" s="21"/>
    </row>
    <row r="1627" spans="1:4" ht="15.75" thickBot="1" x14ac:dyDescent="0.3">
      <c r="A1627" s="9" t="s">
        <v>18</v>
      </c>
      <c r="B1627" s="10"/>
      <c r="C1627" s="11">
        <f>SUM(C1612:C1626)</f>
        <v>6684704</v>
      </c>
      <c r="D1627" s="11">
        <f>SUM(D1612:D1626)</f>
        <v>10249201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>
        <v>471884</v>
      </c>
      <c r="D1629" s="8">
        <v>654176</v>
      </c>
    </row>
    <row r="1630" spans="1:4" x14ac:dyDescent="0.25">
      <c r="A1630" s="6">
        <v>530202</v>
      </c>
      <c r="B1630" s="7" t="s">
        <v>95</v>
      </c>
      <c r="C1630" s="8">
        <v>471884</v>
      </c>
      <c r="D1630" s="8">
        <v>654176</v>
      </c>
    </row>
    <row r="1631" spans="1:4" x14ac:dyDescent="0.25">
      <c r="A1631" s="6">
        <v>530203</v>
      </c>
      <c r="B1631" s="7" t="s">
        <v>96</v>
      </c>
      <c r="C1631" s="8"/>
      <c r="D1631" s="8"/>
    </row>
    <row r="1632" spans="1:4" x14ac:dyDescent="0.25">
      <c r="A1632" s="6">
        <v>530204</v>
      </c>
      <c r="B1632" s="7" t="s">
        <v>97</v>
      </c>
      <c r="C1632" s="8">
        <v>-12417</v>
      </c>
      <c r="D1632" s="8">
        <v>213435</v>
      </c>
    </row>
    <row r="1633" spans="1:4" x14ac:dyDescent="0.25">
      <c r="A1633" s="6">
        <v>530205</v>
      </c>
      <c r="B1633" s="7" t="s">
        <v>98</v>
      </c>
      <c r="C1633" s="8">
        <v>74</v>
      </c>
      <c r="D1633" s="8">
        <v>17686</v>
      </c>
    </row>
    <row r="1634" spans="1:4" x14ac:dyDescent="0.25">
      <c r="A1634" s="6">
        <v>530206</v>
      </c>
      <c r="B1634" s="7" t="s">
        <v>99</v>
      </c>
      <c r="C1634" s="8">
        <v>16679</v>
      </c>
      <c r="D1634" s="8">
        <v>37114</v>
      </c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>
        <v>80235</v>
      </c>
      <c r="D1636" s="8">
        <v>215689</v>
      </c>
    </row>
    <row r="1637" spans="1:4" x14ac:dyDescent="0.25">
      <c r="A1637" s="6">
        <v>530209</v>
      </c>
      <c r="B1637" s="7" t="s">
        <v>102</v>
      </c>
      <c r="C1637" s="8">
        <v>2996</v>
      </c>
      <c r="D1637" s="8">
        <v>10048</v>
      </c>
    </row>
    <row r="1638" spans="1:4" x14ac:dyDescent="0.25">
      <c r="A1638" s="6">
        <v>530210</v>
      </c>
      <c r="B1638" s="7" t="s">
        <v>103</v>
      </c>
      <c r="C1638" s="8">
        <v>2296</v>
      </c>
      <c r="D1638" s="8">
        <v>12538</v>
      </c>
    </row>
    <row r="1639" spans="1:4" x14ac:dyDescent="0.25">
      <c r="A1639" s="6">
        <v>530211</v>
      </c>
      <c r="B1639" s="7" t="s">
        <v>104</v>
      </c>
      <c r="C1639" s="8">
        <v>57357</v>
      </c>
      <c r="D1639" s="8">
        <v>66905</v>
      </c>
    </row>
    <row r="1640" spans="1:4" x14ac:dyDescent="0.25">
      <c r="A1640" s="6">
        <v>530212</v>
      </c>
      <c r="B1640" s="7" t="s">
        <v>105</v>
      </c>
      <c r="C1640" s="8"/>
      <c r="D1640" s="8"/>
    </row>
    <row r="1641" spans="1:4" x14ac:dyDescent="0.25">
      <c r="A1641" s="6">
        <v>530213</v>
      </c>
      <c r="B1641" s="7" t="s">
        <v>106</v>
      </c>
      <c r="C1641" s="8"/>
      <c r="D1641" s="8"/>
    </row>
    <row r="1642" spans="1:4" x14ac:dyDescent="0.25">
      <c r="A1642" s="6">
        <v>530214</v>
      </c>
      <c r="B1642" s="7" t="s">
        <v>107</v>
      </c>
      <c r="C1642" s="8"/>
      <c r="D1642" s="8"/>
    </row>
    <row r="1643" spans="1:4" ht="15.75" thickBot="1" x14ac:dyDescent="0.3">
      <c r="A1643" s="19">
        <v>530215</v>
      </c>
      <c r="B1643" s="20" t="s">
        <v>108</v>
      </c>
      <c r="C1643" s="21"/>
      <c r="D1643" s="21">
        <v>1661</v>
      </c>
    </row>
    <row r="1644" spans="1:4" ht="15.75" thickBot="1" x14ac:dyDescent="0.3">
      <c r="A1644" s="9" t="s">
        <v>18</v>
      </c>
      <c r="B1644" s="10"/>
      <c r="C1644" s="11">
        <f>SUM(C1629:C1643)</f>
        <v>1090988</v>
      </c>
      <c r="D1644" s="11">
        <f>SUM(D1629:D1643)</f>
        <v>1883428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>
        <v>261671</v>
      </c>
      <c r="D1646" s="8">
        <v>375180</v>
      </c>
    </row>
    <row r="1647" spans="1:4" x14ac:dyDescent="0.25">
      <c r="A1647" s="6">
        <v>530302</v>
      </c>
      <c r="B1647" s="7" t="s">
        <v>95</v>
      </c>
      <c r="C1647" s="8">
        <v>261670</v>
      </c>
      <c r="D1647" s="8">
        <v>375185</v>
      </c>
    </row>
    <row r="1648" spans="1:4" x14ac:dyDescent="0.25">
      <c r="A1648" s="6">
        <v>530303</v>
      </c>
      <c r="B1648" s="7" t="s">
        <v>96</v>
      </c>
      <c r="C1648" s="8"/>
      <c r="D1648" s="8"/>
    </row>
    <row r="1649" spans="1:4" x14ac:dyDescent="0.25">
      <c r="A1649" s="6">
        <v>530304</v>
      </c>
      <c r="B1649" s="7" t="s">
        <v>97</v>
      </c>
      <c r="C1649" s="8">
        <v>85374</v>
      </c>
      <c r="D1649" s="8">
        <v>212377</v>
      </c>
    </row>
    <row r="1650" spans="1:4" x14ac:dyDescent="0.25">
      <c r="A1650" s="6">
        <v>530305</v>
      </c>
      <c r="B1650" s="7" t="s">
        <v>98</v>
      </c>
      <c r="C1650" s="8">
        <v>2653</v>
      </c>
      <c r="D1650" s="8">
        <v>18593</v>
      </c>
    </row>
    <row r="1651" spans="1:4" x14ac:dyDescent="0.25">
      <c r="A1651" s="6">
        <v>530306</v>
      </c>
      <c r="B1651" s="7" t="s">
        <v>99</v>
      </c>
      <c r="C1651" s="8">
        <v>14848</v>
      </c>
      <c r="D1651" s="8">
        <v>10294</v>
      </c>
    </row>
    <row r="1652" spans="1:4" x14ac:dyDescent="0.25">
      <c r="A1652" s="6">
        <v>530307</v>
      </c>
      <c r="B1652" s="7" t="s">
        <v>100</v>
      </c>
      <c r="C1652" s="8"/>
      <c r="D1652" s="8"/>
    </row>
    <row r="1653" spans="1:4" x14ac:dyDescent="0.25">
      <c r="A1653" s="6">
        <v>530308</v>
      </c>
      <c r="B1653" s="7" t="s">
        <v>101</v>
      </c>
      <c r="C1653" s="8">
        <v>86272</v>
      </c>
      <c r="D1653" s="8">
        <v>112126</v>
      </c>
    </row>
    <row r="1654" spans="1:4" x14ac:dyDescent="0.25">
      <c r="A1654" s="6">
        <v>530309</v>
      </c>
      <c r="B1654" s="7" t="s">
        <v>102</v>
      </c>
      <c r="C1654" s="8">
        <v>4019</v>
      </c>
      <c r="D1654" s="8">
        <v>65942</v>
      </c>
    </row>
    <row r="1655" spans="1:4" x14ac:dyDescent="0.25">
      <c r="A1655" s="6">
        <v>530310</v>
      </c>
      <c r="B1655" s="7" t="s">
        <v>103</v>
      </c>
      <c r="C1655" s="8">
        <v>5015</v>
      </c>
      <c r="D1655" s="8">
        <v>17341</v>
      </c>
    </row>
    <row r="1656" spans="1:4" x14ac:dyDescent="0.25">
      <c r="A1656" s="6">
        <v>530311</v>
      </c>
      <c r="B1656" s="7" t="s">
        <v>104</v>
      </c>
      <c r="C1656" s="8">
        <v>26762</v>
      </c>
      <c r="D1656" s="8">
        <v>28076</v>
      </c>
    </row>
    <row r="1657" spans="1:4" x14ac:dyDescent="0.25">
      <c r="A1657" s="6">
        <v>530312</v>
      </c>
      <c r="B1657" s="7" t="s">
        <v>105</v>
      </c>
      <c r="C1657" s="8"/>
      <c r="D1657" s="8"/>
    </row>
    <row r="1658" spans="1:4" x14ac:dyDescent="0.25">
      <c r="A1658" s="6">
        <v>530313</v>
      </c>
      <c r="B1658" s="7" t="s">
        <v>106</v>
      </c>
      <c r="C1658" s="8"/>
      <c r="D1658" s="8"/>
    </row>
    <row r="1659" spans="1:4" x14ac:dyDescent="0.25">
      <c r="A1659" s="6">
        <v>530314</v>
      </c>
      <c r="B1659" s="7" t="s">
        <v>107</v>
      </c>
      <c r="C1659" s="8"/>
      <c r="D1659" s="8"/>
    </row>
    <row r="1660" spans="1:4" ht="15.75" thickBot="1" x14ac:dyDescent="0.3">
      <c r="A1660" s="19">
        <v>530315</v>
      </c>
      <c r="B1660" s="20" t="s">
        <v>108</v>
      </c>
      <c r="C1660" s="21">
        <v>663</v>
      </c>
      <c r="D1660" s="21">
        <v>305</v>
      </c>
    </row>
    <row r="1661" spans="1:4" ht="15.75" thickBot="1" x14ac:dyDescent="0.3">
      <c r="A1661" s="9" t="s">
        <v>18</v>
      </c>
      <c r="B1661" s="10"/>
      <c r="C1661" s="11">
        <f>SUM(C1646:C1660)</f>
        <v>748947</v>
      </c>
      <c r="D1661" s="11">
        <f>SUM(D1646:D1660)</f>
        <v>1215419</v>
      </c>
    </row>
    <row r="1662" spans="1:4" x14ac:dyDescent="0.25">
      <c r="A1662" s="12">
        <v>5304</v>
      </c>
      <c r="B1662" s="13" t="s">
        <v>418</v>
      </c>
      <c r="C1662" s="14"/>
      <c r="D1662" s="14"/>
    </row>
    <row r="1663" spans="1:4" x14ac:dyDescent="0.25">
      <c r="A1663" s="6">
        <v>530401</v>
      </c>
      <c r="B1663" s="7" t="s">
        <v>94</v>
      </c>
      <c r="C1663" s="8">
        <v>1969229</v>
      </c>
      <c r="D1663" s="8">
        <v>2481054</v>
      </c>
    </row>
    <row r="1664" spans="1:4" x14ac:dyDescent="0.25">
      <c r="A1664" s="6">
        <v>530402</v>
      </c>
      <c r="B1664" s="7" t="s">
        <v>95</v>
      </c>
      <c r="C1664" s="8">
        <v>1104339</v>
      </c>
      <c r="D1664" s="8">
        <v>1515679</v>
      </c>
    </row>
    <row r="1665" spans="1:4" x14ac:dyDescent="0.25">
      <c r="A1665" s="6">
        <v>530403</v>
      </c>
      <c r="B1665" s="7" t="s">
        <v>96</v>
      </c>
      <c r="C1665" s="8"/>
      <c r="D1665" s="8"/>
    </row>
    <row r="1666" spans="1:4" x14ac:dyDescent="0.25">
      <c r="A1666" s="6">
        <v>530404</v>
      </c>
      <c r="B1666" s="7" t="s">
        <v>97</v>
      </c>
      <c r="C1666" s="8">
        <v>-13282</v>
      </c>
      <c r="D1666" s="8">
        <v>302872</v>
      </c>
    </row>
    <row r="1667" spans="1:4" x14ac:dyDescent="0.25">
      <c r="A1667" s="6">
        <v>530405</v>
      </c>
      <c r="B1667" s="7" t="s">
        <v>98</v>
      </c>
      <c r="C1667" s="8">
        <v>16</v>
      </c>
      <c r="D1667" s="8">
        <v>4807</v>
      </c>
    </row>
    <row r="1668" spans="1:4" x14ac:dyDescent="0.25">
      <c r="A1668" s="6">
        <v>530406</v>
      </c>
      <c r="B1668" s="7" t="s">
        <v>99</v>
      </c>
      <c r="C1668" s="8"/>
      <c r="D1668" s="8"/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>
        <v>28062</v>
      </c>
      <c r="D1670" s="8">
        <v>123139</v>
      </c>
    </row>
    <row r="1671" spans="1:4" x14ac:dyDescent="0.25">
      <c r="A1671" s="6">
        <v>530409</v>
      </c>
      <c r="B1671" s="7" t="s">
        <v>102</v>
      </c>
      <c r="C1671" s="8">
        <v>36874</v>
      </c>
      <c r="D1671" s="8">
        <v>10330</v>
      </c>
    </row>
    <row r="1672" spans="1:4" x14ac:dyDescent="0.25">
      <c r="A1672" s="6">
        <v>530410</v>
      </c>
      <c r="B1672" s="7" t="s">
        <v>103</v>
      </c>
      <c r="C1672" s="8"/>
      <c r="D1672" s="8">
        <v>1983</v>
      </c>
    </row>
    <row r="1673" spans="1:4" x14ac:dyDescent="0.25">
      <c r="A1673" s="6">
        <v>530411</v>
      </c>
      <c r="B1673" s="7" t="s">
        <v>104</v>
      </c>
      <c r="C1673" s="8"/>
      <c r="D1673" s="8"/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21"/>
      <c r="D1677" s="21">
        <v>4664</v>
      </c>
    </row>
    <row r="1678" spans="1:4" ht="15.75" thickBot="1" x14ac:dyDescent="0.3">
      <c r="A1678" s="9" t="s">
        <v>18</v>
      </c>
      <c r="B1678" s="10"/>
      <c r="C1678" s="11">
        <f>SUM(C1663:C1677)</f>
        <v>3125238</v>
      </c>
      <c r="D1678" s="11">
        <f>SUM(D1663:D1677)</f>
        <v>4444528</v>
      </c>
    </row>
    <row r="1679" spans="1:4" x14ac:dyDescent="0.25">
      <c r="A1679" s="12">
        <v>5305</v>
      </c>
      <c r="B1679" s="13" t="s">
        <v>419</v>
      </c>
      <c r="C1679" s="14"/>
      <c r="D1679" s="14"/>
    </row>
    <row r="1680" spans="1:4" x14ac:dyDescent="0.25">
      <c r="A1680" s="6">
        <v>530501</v>
      </c>
      <c r="B1680" s="7" t="s">
        <v>94</v>
      </c>
      <c r="C1680" s="8">
        <v>8269424</v>
      </c>
      <c r="D1680" s="8">
        <v>8922193</v>
      </c>
    </row>
    <row r="1681" spans="1:4" x14ac:dyDescent="0.25">
      <c r="A1681" s="6">
        <v>530502</v>
      </c>
      <c r="B1681" s="7" t="s">
        <v>95</v>
      </c>
      <c r="C1681" s="8">
        <v>8278031</v>
      </c>
      <c r="D1681" s="8">
        <v>8869565</v>
      </c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21"/>
      <c r="D1694" s="21"/>
    </row>
    <row r="1695" spans="1:4" ht="15.75" thickBot="1" x14ac:dyDescent="0.3">
      <c r="A1695" s="9" t="s">
        <v>18</v>
      </c>
      <c r="B1695" s="10"/>
      <c r="C1695" s="11">
        <f>SUM(C1680:C1694)</f>
        <v>16547455</v>
      </c>
      <c r="D1695" s="11">
        <f>SUM(D1680:D1694)</f>
        <v>17791758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>
        <v>5507056</v>
      </c>
      <c r="D1697" s="8">
        <v>6177804</v>
      </c>
    </row>
    <row r="1698" spans="1:4" x14ac:dyDescent="0.25">
      <c r="A1698" s="6">
        <v>530602</v>
      </c>
      <c r="B1698" s="7" t="s">
        <v>95</v>
      </c>
      <c r="C1698" s="8">
        <v>5493786</v>
      </c>
      <c r="D1698" s="8">
        <v>6142070</v>
      </c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/>
      <c r="D1701" s="8"/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/>
      <c r="D1705" s="8"/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21"/>
      <c r="D1711" s="21"/>
    </row>
    <row r="1712" spans="1:4" ht="15.75" thickBot="1" x14ac:dyDescent="0.3">
      <c r="A1712" s="9" t="s">
        <v>18</v>
      </c>
      <c r="B1712" s="10"/>
      <c r="C1712" s="11">
        <f>SUM(C1697:C1711)</f>
        <v>11000842</v>
      </c>
      <c r="D1712" s="11">
        <f>SUM(D1697:D1711)</f>
        <v>12319874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>
        <v>2155616</v>
      </c>
      <c r="D1714" s="8">
        <v>2615446</v>
      </c>
    </row>
    <row r="1715" spans="1:4" x14ac:dyDescent="0.25">
      <c r="A1715" s="6">
        <v>530702</v>
      </c>
      <c r="B1715" s="7" t="s">
        <v>95</v>
      </c>
      <c r="C1715" s="8">
        <v>2136821</v>
      </c>
      <c r="D1715" s="8">
        <v>2677293</v>
      </c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>
        <v>742</v>
      </c>
      <c r="D1718" s="8">
        <v>171346</v>
      </c>
    </row>
    <row r="1719" spans="1:4" x14ac:dyDescent="0.25">
      <c r="A1719" s="6">
        <v>530706</v>
      </c>
      <c r="B1719" s="7" t="s">
        <v>99</v>
      </c>
      <c r="C1719" s="8"/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>
        <v>104383</v>
      </c>
      <c r="D1721" s="8">
        <v>222077</v>
      </c>
    </row>
    <row r="1722" spans="1:4" x14ac:dyDescent="0.25">
      <c r="A1722" s="6">
        <v>530709</v>
      </c>
      <c r="B1722" s="7" t="s">
        <v>102</v>
      </c>
      <c r="C1722" s="8">
        <v>275492</v>
      </c>
      <c r="D1722" s="8">
        <v>106405</v>
      </c>
    </row>
    <row r="1723" spans="1:4" x14ac:dyDescent="0.25">
      <c r="A1723" s="6">
        <v>530710</v>
      </c>
      <c r="B1723" s="7" t="s">
        <v>103</v>
      </c>
      <c r="C1723" s="8"/>
      <c r="D1723" s="8">
        <v>24789</v>
      </c>
    </row>
    <row r="1724" spans="1:4" x14ac:dyDescent="0.25">
      <c r="A1724" s="6">
        <v>530711</v>
      </c>
      <c r="B1724" s="7" t="s">
        <v>104</v>
      </c>
      <c r="C1724" s="8"/>
      <c r="D1724" s="8"/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21"/>
      <c r="D1728" s="21">
        <v>28275</v>
      </c>
    </row>
    <row r="1729" spans="1:4" ht="15.75" thickBot="1" x14ac:dyDescent="0.3">
      <c r="A1729" s="9" t="s">
        <v>18</v>
      </c>
      <c r="B1729" s="10"/>
      <c r="C1729" s="11">
        <f>SUM(C1714:C1728)</f>
        <v>4673054</v>
      </c>
      <c r="D1729" s="11">
        <f>SUM(D1714:D1728)</f>
        <v>5845631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>
        <v>2314453</v>
      </c>
      <c r="D1731" s="8">
        <v>3152379</v>
      </c>
    </row>
    <row r="1732" spans="1:4" x14ac:dyDescent="0.25">
      <c r="A1732" s="6">
        <v>530802</v>
      </c>
      <c r="B1732" s="7" t="s">
        <v>95</v>
      </c>
      <c r="C1732" s="8">
        <v>2314557</v>
      </c>
      <c r="D1732" s="8">
        <v>2970209</v>
      </c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>
        <v>-326990</v>
      </c>
      <c r="D1734" s="8">
        <v>2977532</v>
      </c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/>
      <c r="D1736" s="8"/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>
        <v>262275</v>
      </c>
      <c r="D1738" s="8">
        <v>1348804</v>
      </c>
    </row>
    <row r="1739" spans="1:4" x14ac:dyDescent="0.25">
      <c r="A1739" s="6">
        <v>530809</v>
      </c>
      <c r="B1739" s="7" t="s">
        <v>102</v>
      </c>
      <c r="C1739" s="8"/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21"/>
      <c r="D1745" s="21"/>
    </row>
    <row r="1746" spans="1:4" ht="15.75" thickBot="1" x14ac:dyDescent="0.3">
      <c r="A1746" s="9" t="s">
        <v>18</v>
      </c>
      <c r="B1746" s="10"/>
      <c r="C1746" s="11">
        <f>SUM(C1731:C1745)</f>
        <v>4564295</v>
      </c>
      <c r="D1746" s="11">
        <f>SUM(D1731:D1745)</f>
        <v>10448924</v>
      </c>
    </row>
    <row r="1747" spans="1:4" x14ac:dyDescent="0.25">
      <c r="A1747" s="12">
        <v>5309</v>
      </c>
      <c r="B1747" s="13" t="s">
        <v>420</v>
      </c>
      <c r="C1747" s="14"/>
      <c r="D1747" s="14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21"/>
      <c r="D1762" s="21"/>
    </row>
    <row r="1763" spans="1:4" ht="15.75" thickBot="1" x14ac:dyDescent="0.3">
      <c r="A1763" s="9" t="s">
        <v>18</v>
      </c>
      <c r="B1763" s="10"/>
      <c r="C1763" s="11">
        <f>SUM(C1748:C1762)</f>
        <v>0</v>
      </c>
      <c r="D1763" s="11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/>
      <c r="D1765" s="8"/>
    </row>
    <row r="1766" spans="1:4" x14ac:dyDescent="0.25">
      <c r="A1766" s="6">
        <v>531002</v>
      </c>
      <c r="B1766" s="7" t="s">
        <v>95</v>
      </c>
      <c r="C1766" s="8">
        <v>3882249</v>
      </c>
      <c r="D1766" s="8">
        <v>3465666</v>
      </c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/>
      <c r="D1770" s="8"/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>
        <v>120075</v>
      </c>
      <c r="D1772" s="8">
        <v>55500</v>
      </c>
    </row>
    <row r="1773" spans="1:4" x14ac:dyDescent="0.25">
      <c r="A1773" s="6">
        <v>531009</v>
      </c>
      <c r="B1773" s="7" t="s">
        <v>102</v>
      </c>
      <c r="C1773" s="8"/>
      <c r="D1773" s="8"/>
    </row>
    <row r="1774" spans="1:4" x14ac:dyDescent="0.25">
      <c r="A1774" s="6">
        <v>531010</v>
      </c>
      <c r="B1774" s="7" t="s">
        <v>103</v>
      </c>
      <c r="C1774" s="8">
        <v>147825</v>
      </c>
      <c r="D1774" s="8">
        <v>83249</v>
      </c>
    </row>
    <row r="1775" spans="1:4" x14ac:dyDescent="0.25">
      <c r="A1775" s="6">
        <v>531011</v>
      </c>
      <c r="B1775" s="7" t="s">
        <v>104</v>
      </c>
      <c r="C1775" s="8">
        <v>92325</v>
      </c>
      <c r="D1775" s="8">
        <v>27750</v>
      </c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21"/>
      <c r="D1779" s="21"/>
    </row>
    <row r="1780" spans="1:4" ht="15.75" thickBot="1" x14ac:dyDescent="0.3">
      <c r="A1780" s="9" t="s">
        <v>18</v>
      </c>
      <c r="B1780" s="10"/>
      <c r="C1780" s="11">
        <f>SUM(C1765:C1779)</f>
        <v>4242474</v>
      </c>
      <c r="D1780" s="11">
        <f>SUM(D1765:D1779)</f>
        <v>3632165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>
        <v>7901430</v>
      </c>
      <c r="D1782" s="8">
        <v>9014782</v>
      </c>
    </row>
    <row r="1783" spans="1:4" x14ac:dyDescent="0.25">
      <c r="A1783" s="6">
        <v>531102</v>
      </c>
      <c r="B1783" s="7" t="s">
        <v>95</v>
      </c>
      <c r="C1783" s="8">
        <v>7906090</v>
      </c>
      <c r="D1783" s="8">
        <v>9014781</v>
      </c>
    </row>
    <row r="1784" spans="1:4" x14ac:dyDescent="0.25">
      <c r="A1784" s="6">
        <v>531103</v>
      </c>
      <c r="B1784" s="7" t="s">
        <v>96</v>
      </c>
      <c r="C1784" s="8"/>
      <c r="D1784" s="8"/>
    </row>
    <row r="1785" spans="1:4" x14ac:dyDescent="0.25">
      <c r="A1785" s="6">
        <v>531104</v>
      </c>
      <c r="B1785" s="7" t="s">
        <v>97</v>
      </c>
      <c r="C1785" s="8">
        <v>-130796</v>
      </c>
      <c r="D1785" s="8">
        <v>1191013</v>
      </c>
    </row>
    <row r="1786" spans="1:4" x14ac:dyDescent="0.25">
      <c r="A1786" s="6">
        <v>531105</v>
      </c>
      <c r="B1786" s="7" t="s">
        <v>98</v>
      </c>
      <c r="C1786" s="8">
        <v>111</v>
      </c>
      <c r="D1786" s="8">
        <v>25702</v>
      </c>
    </row>
    <row r="1787" spans="1:4" x14ac:dyDescent="0.25">
      <c r="A1787" s="6">
        <v>531106</v>
      </c>
      <c r="B1787" s="7" t="s">
        <v>99</v>
      </c>
      <c r="C1787" s="8">
        <v>66716</v>
      </c>
      <c r="D1787" s="8">
        <v>134739</v>
      </c>
    </row>
    <row r="1788" spans="1:4" x14ac:dyDescent="0.25">
      <c r="A1788" s="6">
        <v>531107</v>
      </c>
      <c r="B1788" s="7" t="s">
        <v>100</v>
      </c>
      <c r="C1788" s="8"/>
      <c r="D1788" s="8"/>
    </row>
    <row r="1789" spans="1:4" x14ac:dyDescent="0.25">
      <c r="A1789" s="6">
        <v>531108</v>
      </c>
      <c r="B1789" s="7" t="s">
        <v>101</v>
      </c>
      <c r="C1789" s="8">
        <v>238845</v>
      </c>
      <c r="D1789" s="8">
        <v>787331</v>
      </c>
    </row>
    <row r="1790" spans="1:4" x14ac:dyDescent="0.25">
      <c r="A1790" s="6">
        <v>531109</v>
      </c>
      <c r="B1790" s="7" t="s">
        <v>102</v>
      </c>
      <c r="C1790" s="8">
        <v>113845</v>
      </c>
      <c r="D1790" s="8">
        <v>41921</v>
      </c>
    </row>
    <row r="1791" spans="1:4" x14ac:dyDescent="0.25">
      <c r="A1791" s="6">
        <v>531110</v>
      </c>
      <c r="B1791" s="7" t="s">
        <v>103</v>
      </c>
      <c r="C1791" s="8">
        <v>7353</v>
      </c>
      <c r="D1791" s="8">
        <v>46627</v>
      </c>
    </row>
    <row r="1792" spans="1:4" x14ac:dyDescent="0.25">
      <c r="A1792" s="6">
        <v>531111</v>
      </c>
      <c r="B1792" s="7" t="s">
        <v>104</v>
      </c>
      <c r="C1792" s="8">
        <v>240140</v>
      </c>
      <c r="D1792" s="8">
        <v>277046</v>
      </c>
    </row>
    <row r="1793" spans="1:4" x14ac:dyDescent="0.25">
      <c r="A1793" s="6">
        <v>531112</v>
      </c>
      <c r="B1793" s="7" t="s">
        <v>105</v>
      </c>
      <c r="C1793" s="8"/>
      <c r="D1793" s="8"/>
    </row>
    <row r="1794" spans="1:4" x14ac:dyDescent="0.25">
      <c r="A1794" s="6">
        <v>531113</v>
      </c>
      <c r="B1794" s="7" t="s">
        <v>106</v>
      </c>
      <c r="C1794" s="8"/>
      <c r="D1794" s="8"/>
    </row>
    <row r="1795" spans="1:4" x14ac:dyDescent="0.25">
      <c r="A1795" s="6">
        <v>531114</v>
      </c>
      <c r="B1795" s="7" t="s">
        <v>107</v>
      </c>
      <c r="C1795" s="8"/>
      <c r="D1795" s="8"/>
    </row>
    <row r="1796" spans="1:4" ht="15.75" thickBot="1" x14ac:dyDescent="0.3">
      <c r="A1796" s="19">
        <v>531115</v>
      </c>
      <c r="B1796" s="20" t="s">
        <v>108</v>
      </c>
      <c r="C1796" s="21"/>
      <c r="D1796" s="21">
        <v>10936</v>
      </c>
    </row>
    <row r="1797" spans="1:4" ht="15.75" thickBot="1" x14ac:dyDescent="0.3">
      <c r="A1797" s="9" t="s">
        <v>18</v>
      </c>
      <c r="B1797" s="10"/>
      <c r="C1797" s="11">
        <f>SUM(C1782:C1796)</f>
        <v>16343734</v>
      </c>
      <c r="D1797" s="11">
        <f>SUM(D1782:D1796)</f>
        <v>20544878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>
        <v>8347129</v>
      </c>
      <c r="D1799" s="8">
        <v>9424697</v>
      </c>
    </row>
    <row r="1800" spans="1:4" x14ac:dyDescent="0.25">
      <c r="A1800" s="6">
        <v>531202</v>
      </c>
      <c r="B1800" s="7" t="s">
        <v>95</v>
      </c>
      <c r="C1800" s="8">
        <v>8263655</v>
      </c>
      <c r="D1800" s="8">
        <v>9424479</v>
      </c>
    </row>
    <row r="1801" spans="1:4" x14ac:dyDescent="0.25">
      <c r="A1801" s="6">
        <v>531203</v>
      </c>
      <c r="B1801" s="7" t="s">
        <v>96</v>
      </c>
      <c r="C1801" s="8"/>
      <c r="D1801" s="8"/>
    </row>
    <row r="1802" spans="1:4" x14ac:dyDescent="0.25">
      <c r="A1802" s="6">
        <v>531204</v>
      </c>
      <c r="B1802" s="7" t="s">
        <v>97</v>
      </c>
      <c r="C1802" s="8">
        <v>1191013</v>
      </c>
      <c r="D1802" s="8">
        <v>3037033</v>
      </c>
    </row>
    <row r="1803" spans="1:4" x14ac:dyDescent="0.25">
      <c r="A1803" s="6">
        <v>531205</v>
      </c>
      <c r="B1803" s="7" t="s">
        <v>98</v>
      </c>
      <c r="C1803" s="8">
        <v>25702</v>
      </c>
      <c r="D1803" s="8">
        <v>332841</v>
      </c>
    </row>
    <row r="1804" spans="1:4" x14ac:dyDescent="0.25">
      <c r="A1804" s="6">
        <v>531206</v>
      </c>
      <c r="B1804" s="7" t="s">
        <v>99</v>
      </c>
      <c r="C1804" s="8"/>
      <c r="D1804" s="8"/>
    </row>
    <row r="1805" spans="1:4" x14ac:dyDescent="0.25">
      <c r="A1805" s="6">
        <v>531207</v>
      </c>
      <c r="B1805" s="7" t="s">
        <v>100</v>
      </c>
      <c r="C1805" s="8"/>
      <c r="D1805" s="8"/>
    </row>
    <row r="1806" spans="1:4" x14ac:dyDescent="0.25">
      <c r="A1806" s="6">
        <v>531208</v>
      </c>
      <c r="B1806" s="7" t="s">
        <v>101</v>
      </c>
      <c r="C1806" s="8">
        <v>628352</v>
      </c>
      <c r="D1806" s="8">
        <v>763716</v>
      </c>
    </row>
    <row r="1807" spans="1:4" x14ac:dyDescent="0.25">
      <c r="A1807" s="6">
        <v>531209</v>
      </c>
      <c r="B1807" s="7" t="s">
        <v>102</v>
      </c>
      <c r="C1807" s="8">
        <v>42561</v>
      </c>
      <c r="D1807" s="8">
        <v>610952</v>
      </c>
    </row>
    <row r="1808" spans="1:4" x14ac:dyDescent="0.25">
      <c r="A1808" s="6">
        <v>531210</v>
      </c>
      <c r="B1808" s="7" t="s">
        <v>103</v>
      </c>
      <c r="C1808" s="8">
        <v>9916</v>
      </c>
      <c r="D1808" s="8">
        <v>286320</v>
      </c>
    </row>
    <row r="1809" spans="1:4" x14ac:dyDescent="0.25">
      <c r="A1809" s="6">
        <v>531211</v>
      </c>
      <c r="B1809" s="7" t="s">
        <v>104</v>
      </c>
      <c r="C1809" s="8"/>
      <c r="D1809" s="8"/>
    </row>
    <row r="1810" spans="1:4" x14ac:dyDescent="0.25">
      <c r="A1810" s="6">
        <v>531212</v>
      </c>
      <c r="B1810" s="7" t="s">
        <v>105</v>
      </c>
      <c r="C1810" s="8"/>
      <c r="D1810" s="8"/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21">
        <v>11310</v>
      </c>
      <c r="D1813" s="21">
        <v>1413</v>
      </c>
    </row>
    <row r="1814" spans="1:4" ht="15.75" thickBot="1" x14ac:dyDescent="0.3">
      <c r="A1814" s="9" t="s">
        <v>18</v>
      </c>
      <c r="B1814" s="10"/>
      <c r="C1814" s="11">
        <f>SUM(C1799:C1813)</f>
        <v>18519638</v>
      </c>
      <c r="D1814" s="11">
        <f>SUM(D1799:D1813)</f>
        <v>23881451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>
        <v>3607688</v>
      </c>
      <c r="D1816" s="8">
        <v>93772</v>
      </c>
    </row>
    <row r="1817" spans="1:4" x14ac:dyDescent="0.25">
      <c r="A1817" s="6">
        <v>531302</v>
      </c>
      <c r="B1817" s="7" t="s">
        <v>95</v>
      </c>
      <c r="C1817" s="8">
        <v>406032</v>
      </c>
      <c r="D1817" s="8">
        <v>4399265</v>
      </c>
    </row>
    <row r="1818" spans="1:4" x14ac:dyDescent="0.25">
      <c r="A1818" s="6">
        <v>531303</v>
      </c>
      <c r="B1818" s="7" t="s">
        <v>96</v>
      </c>
      <c r="C1818" s="8"/>
      <c r="D1818" s="8"/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>
        <v>393571</v>
      </c>
      <c r="D1820" s="8">
        <v>881638</v>
      </c>
    </row>
    <row r="1821" spans="1:4" x14ac:dyDescent="0.25">
      <c r="A1821" s="6">
        <v>531306</v>
      </c>
      <c r="B1821" s="7" t="s">
        <v>99</v>
      </c>
      <c r="C1821" s="8">
        <v>1535</v>
      </c>
      <c r="D1821" s="8">
        <v>13072</v>
      </c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>
        <v>75418</v>
      </c>
      <c r="D1823" s="8">
        <v>499758</v>
      </c>
    </row>
    <row r="1824" spans="1:4" x14ac:dyDescent="0.25">
      <c r="A1824" s="6">
        <v>531309</v>
      </c>
      <c r="B1824" s="7" t="s">
        <v>102</v>
      </c>
      <c r="C1824" s="8"/>
      <c r="D1824" s="8"/>
    </row>
    <row r="1825" spans="1:4" x14ac:dyDescent="0.25">
      <c r="A1825" s="6">
        <v>531310</v>
      </c>
      <c r="B1825" s="7" t="s">
        <v>103</v>
      </c>
      <c r="C1825" s="8"/>
      <c r="D1825" s="8"/>
    </row>
    <row r="1826" spans="1:4" x14ac:dyDescent="0.25">
      <c r="A1826" s="6">
        <v>531311</v>
      </c>
      <c r="B1826" s="7" t="s">
        <v>104</v>
      </c>
      <c r="C1826" s="8">
        <v>16248</v>
      </c>
      <c r="D1826" s="8">
        <v>111946</v>
      </c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21"/>
      <c r="D1830" s="21"/>
    </row>
    <row r="1831" spans="1:4" ht="15.75" thickBot="1" x14ac:dyDescent="0.3">
      <c r="A1831" s="9" t="s">
        <v>18</v>
      </c>
      <c r="B1831" s="10"/>
      <c r="C1831" s="11">
        <f>SUM(C1816:C1830)</f>
        <v>4500492</v>
      </c>
      <c r="D1831" s="11">
        <f>SUM(D1816:D1830)</f>
        <v>5999451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>
        <v>85136</v>
      </c>
      <c r="D1833" s="8">
        <v>38742</v>
      </c>
    </row>
    <row r="1834" spans="1:4" x14ac:dyDescent="0.25">
      <c r="A1834" s="6">
        <v>531402</v>
      </c>
      <c r="B1834" s="7" t="s">
        <v>95</v>
      </c>
      <c r="C1834" s="8">
        <v>4383970</v>
      </c>
      <c r="D1834" s="8">
        <v>1182158</v>
      </c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>
        <v>881638</v>
      </c>
      <c r="D1837" s="8">
        <v>887181</v>
      </c>
    </row>
    <row r="1838" spans="1:4" x14ac:dyDescent="0.25">
      <c r="A1838" s="6">
        <v>531406</v>
      </c>
      <c r="B1838" s="7" t="s">
        <v>99</v>
      </c>
      <c r="C1838" s="8"/>
      <c r="D1838" s="8"/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18">
        <v>497580</v>
      </c>
      <c r="D1840" s="18">
        <v>182330</v>
      </c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>
        <v>50544</v>
      </c>
      <c r="D1843" s="8">
        <v>52172</v>
      </c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21"/>
      <c r="D1847" s="21"/>
    </row>
    <row r="1848" spans="1:4" ht="15.75" thickBot="1" x14ac:dyDescent="0.3">
      <c r="A1848" s="9" t="s">
        <v>18</v>
      </c>
      <c r="B1848" s="10"/>
      <c r="C1848" s="11">
        <f>SUM(C1833:C1847)</f>
        <v>5898868</v>
      </c>
      <c r="D1848" s="11">
        <f>SUM(D1833:D1847)</f>
        <v>2342583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21"/>
      <c r="D1864" s="21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>
        <v>24073760</v>
      </c>
      <c r="D1867" s="8">
        <v>17573786</v>
      </c>
    </row>
    <row r="1868" spans="1:4" x14ac:dyDescent="0.25">
      <c r="A1868" s="6">
        <v>531602</v>
      </c>
      <c r="B1868" s="7" t="s">
        <v>348</v>
      </c>
      <c r="C1868" s="8"/>
      <c r="D1868" s="8"/>
    </row>
    <row r="1869" spans="1:4" x14ac:dyDescent="0.25">
      <c r="A1869" s="6">
        <v>531603</v>
      </c>
      <c r="B1869" s="7" t="s">
        <v>349</v>
      </c>
      <c r="C1869" s="8"/>
      <c r="D1869" s="8"/>
    </row>
    <row r="1870" spans="1:4" x14ac:dyDescent="0.25">
      <c r="A1870" s="6">
        <v>531604</v>
      </c>
      <c r="B1870" s="7" t="s">
        <v>351</v>
      </c>
      <c r="C1870" s="8">
        <v>1328929</v>
      </c>
      <c r="D1870" s="8">
        <v>505805</v>
      </c>
    </row>
    <row r="1871" spans="1:4" x14ac:dyDescent="0.25">
      <c r="A1871" s="6">
        <v>531605</v>
      </c>
      <c r="B1871" s="7" t="s">
        <v>352</v>
      </c>
      <c r="C1871" s="8">
        <v>140491</v>
      </c>
      <c r="D1871" s="8">
        <v>338232</v>
      </c>
    </row>
    <row r="1872" spans="1:4" x14ac:dyDescent="0.25">
      <c r="A1872" s="6">
        <v>531606</v>
      </c>
      <c r="B1872" s="7" t="s">
        <v>353</v>
      </c>
      <c r="C1872" s="8">
        <v>4143537</v>
      </c>
      <c r="D1872" s="8">
        <v>3148991</v>
      </c>
    </row>
    <row r="1873" spans="1:4" x14ac:dyDescent="0.25">
      <c r="A1873" s="6">
        <v>531607</v>
      </c>
      <c r="B1873" s="7" t="s">
        <v>354</v>
      </c>
      <c r="C1873" s="8">
        <v>2162546</v>
      </c>
      <c r="D1873" s="8">
        <v>1467506</v>
      </c>
    </row>
    <row r="1874" spans="1:4" x14ac:dyDescent="0.25">
      <c r="A1874" s="6">
        <v>531608</v>
      </c>
      <c r="B1874" s="7" t="s">
        <v>355</v>
      </c>
      <c r="C1874" s="8">
        <v>370926</v>
      </c>
      <c r="D1874" s="8">
        <v>129216</v>
      </c>
    </row>
    <row r="1875" spans="1:4" x14ac:dyDescent="0.25">
      <c r="A1875" s="6">
        <v>531609</v>
      </c>
      <c r="B1875" s="7" t="s">
        <v>356</v>
      </c>
      <c r="C1875" s="8">
        <v>496547</v>
      </c>
      <c r="D1875" s="8">
        <v>53336</v>
      </c>
    </row>
    <row r="1876" spans="1:4" x14ac:dyDescent="0.25">
      <c r="A1876" s="6">
        <v>531610</v>
      </c>
      <c r="B1876" s="7" t="s">
        <v>357</v>
      </c>
      <c r="C1876" s="8">
        <v>108133</v>
      </c>
      <c r="D1876" s="8"/>
    </row>
    <row r="1877" spans="1:4" x14ac:dyDescent="0.25">
      <c r="A1877" s="6">
        <v>531611</v>
      </c>
      <c r="B1877" s="7" t="s">
        <v>358</v>
      </c>
      <c r="C1877" s="8">
        <v>2806812</v>
      </c>
      <c r="D1877" s="8">
        <v>3710989</v>
      </c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>
        <v>720720</v>
      </c>
      <c r="D1881" s="8">
        <v>686400</v>
      </c>
    </row>
    <row r="1882" spans="1:4" x14ac:dyDescent="0.25">
      <c r="A1882" s="6">
        <v>531616</v>
      </c>
      <c r="B1882" s="7" t="s">
        <v>363</v>
      </c>
      <c r="C1882" s="8">
        <v>32560</v>
      </c>
      <c r="D1882" s="8">
        <v>27407</v>
      </c>
    </row>
    <row r="1883" spans="1:4" x14ac:dyDescent="0.25">
      <c r="A1883" s="6">
        <v>531617</v>
      </c>
      <c r="B1883" s="7" t="s">
        <v>364</v>
      </c>
      <c r="C1883" s="8">
        <v>1064709</v>
      </c>
      <c r="D1883" s="8">
        <v>877431</v>
      </c>
    </row>
    <row r="1884" spans="1:4" x14ac:dyDescent="0.25">
      <c r="A1884" s="6">
        <v>531618</v>
      </c>
      <c r="B1884" s="7" t="s">
        <v>365</v>
      </c>
      <c r="C1884" s="8"/>
      <c r="D1884" s="8"/>
    </row>
    <row r="1885" spans="1:4" x14ac:dyDescent="0.25">
      <c r="A1885" s="6">
        <v>531619</v>
      </c>
      <c r="B1885" s="7" t="s">
        <v>366</v>
      </c>
      <c r="C1885" s="8">
        <v>4370087</v>
      </c>
      <c r="D1885" s="8">
        <v>3634555</v>
      </c>
    </row>
    <row r="1886" spans="1:4" x14ac:dyDescent="0.25">
      <c r="A1886" s="6">
        <v>531620</v>
      </c>
      <c r="B1886" s="7" t="s">
        <v>367</v>
      </c>
      <c r="C1886" s="8">
        <v>9445908</v>
      </c>
      <c r="D1886" s="8">
        <v>2541060</v>
      </c>
    </row>
    <row r="1887" spans="1:4" x14ac:dyDescent="0.25">
      <c r="A1887" s="6">
        <v>531621</v>
      </c>
      <c r="B1887" s="7" t="s">
        <v>368</v>
      </c>
      <c r="C1887" s="8">
        <v>84464</v>
      </c>
      <c r="D1887" s="8">
        <v>33141</v>
      </c>
    </row>
    <row r="1888" spans="1:4" x14ac:dyDescent="0.25">
      <c r="A1888" s="6">
        <v>531622</v>
      </c>
      <c r="B1888" s="7" t="s">
        <v>369</v>
      </c>
      <c r="C1888" s="8">
        <v>42893</v>
      </c>
      <c r="D1888" s="8"/>
    </row>
    <row r="1889" spans="1:4" x14ac:dyDescent="0.25">
      <c r="A1889" s="6">
        <v>531623</v>
      </c>
      <c r="B1889" s="7" t="s">
        <v>370</v>
      </c>
      <c r="C1889" s="8">
        <v>2256774</v>
      </c>
      <c r="D1889" s="8">
        <v>2116644</v>
      </c>
    </row>
    <row r="1890" spans="1:4" x14ac:dyDescent="0.25">
      <c r="A1890" s="6">
        <v>531624</v>
      </c>
      <c r="B1890" s="7" t="s">
        <v>371</v>
      </c>
      <c r="C1890" s="8">
        <v>7174866</v>
      </c>
      <c r="D1890" s="8">
        <v>26183407</v>
      </c>
    </row>
    <row r="1891" spans="1:4" x14ac:dyDescent="0.25">
      <c r="A1891" s="6">
        <v>531625</v>
      </c>
      <c r="B1891" s="7" t="s">
        <v>372</v>
      </c>
      <c r="C1891" s="8">
        <v>541678</v>
      </c>
      <c r="D1891" s="8">
        <v>240572</v>
      </c>
    </row>
    <row r="1892" spans="1:4" x14ac:dyDescent="0.25">
      <c r="A1892" s="6">
        <v>531626</v>
      </c>
      <c r="B1892" s="7" t="s">
        <v>373</v>
      </c>
      <c r="C1892" s="8">
        <v>917492</v>
      </c>
      <c r="D1892" s="8">
        <v>141313</v>
      </c>
    </row>
    <row r="1893" spans="1:4" x14ac:dyDescent="0.25">
      <c r="A1893" s="6">
        <v>531627</v>
      </c>
      <c r="B1893" s="7" t="s">
        <v>374</v>
      </c>
      <c r="C1893" s="8">
        <v>1063460</v>
      </c>
      <c r="D1893" s="8">
        <v>688719</v>
      </c>
    </row>
    <row r="1894" spans="1:4" x14ac:dyDescent="0.25">
      <c r="A1894" s="6">
        <v>531628</v>
      </c>
      <c r="B1894" s="7" t="s">
        <v>375</v>
      </c>
      <c r="C1894" s="8"/>
      <c r="D1894" s="8"/>
    </row>
    <row r="1895" spans="1:4" x14ac:dyDescent="0.25">
      <c r="A1895" s="6">
        <v>531629</v>
      </c>
      <c r="B1895" s="7" t="s">
        <v>376</v>
      </c>
      <c r="C1895" s="8"/>
      <c r="D1895" s="8"/>
    </row>
    <row r="1896" spans="1:4" x14ac:dyDescent="0.25">
      <c r="A1896" s="6">
        <v>531630</v>
      </c>
      <c r="B1896" s="7" t="s">
        <v>377</v>
      </c>
      <c r="C1896" s="8">
        <v>146967</v>
      </c>
      <c r="D1896" s="8">
        <v>114904</v>
      </c>
    </row>
    <row r="1897" spans="1:4" x14ac:dyDescent="0.25">
      <c r="A1897" s="6">
        <v>531631</v>
      </c>
      <c r="B1897" s="7" t="s">
        <v>378</v>
      </c>
      <c r="C1897" s="8"/>
      <c r="D1897" s="8"/>
    </row>
    <row r="1898" spans="1:4" x14ac:dyDescent="0.25">
      <c r="A1898" s="6">
        <v>531632</v>
      </c>
      <c r="B1898" s="7" t="s">
        <v>379</v>
      </c>
      <c r="C1898" s="8">
        <v>100369</v>
      </c>
      <c r="D1898" s="8"/>
    </row>
    <row r="1899" spans="1:4" x14ac:dyDescent="0.25">
      <c r="A1899" s="6">
        <v>531633</v>
      </c>
      <c r="B1899" s="7" t="s">
        <v>380</v>
      </c>
      <c r="C1899" s="8">
        <v>524275</v>
      </c>
      <c r="D1899" s="8">
        <v>401484</v>
      </c>
    </row>
    <row r="1900" spans="1:4" x14ac:dyDescent="0.25">
      <c r="A1900" s="6">
        <v>531634</v>
      </c>
      <c r="B1900" s="7" t="s">
        <v>381</v>
      </c>
      <c r="C1900" s="8">
        <v>819806</v>
      </c>
      <c r="D1900" s="8">
        <v>390715</v>
      </c>
    </row>
    <row r="1901" spans="1:4" x14ac:dyDescent="0.25">
      <c r="A1901" s="6">
        <v>531635</v>
      </c>
      <c r="B1901" s="7" t="s">
        <v>382</v>
      </c>
      <c r="C1901" s="8">
        <v>74308</v>
      </c>
      <c r="D1901" s="8"/>
    </row>
    <row r="1902" spans="1:4" x14ac:dyDescent="0.25">
      <c r="A1902" s="6">
        <v>531636</v>
      </c>
      <c r="B1902" s="7" t="s">
        <v>383</v>
      </c>
      <c r="C1902" s="8">
        <v>2057941</v>
      </c>
      <c r="D1902" s="8">
        <v>1151000</v>
      </c>
    </row>
    <row r="1903" spans="1:4" x14ac:dyDescent="0.25">
      <c r="A1903" s="6">
        <v>531637</v>
      </c>
      <c r="B1903" s="7" t="s">
        <v>384</v>
      </c>
      <c r="C1903" s="8"/>
      <c r="D1903" s="8"/>
    </row>
    <row r="1904" spans="1:4" x14ac:dyDescent="0.25">
      <c r="A1904" s="6">
        <v>531638</v>
      </c>
      <c r="B1904" s="7" t="s">
        <v>413</v>
      </c>
      <c r="C1904" s="8">
        <v>596826</v>
      </c>
      <c r="D1904" s="8">
        <v>1222161</v>
      </c>
    </row>
    <row r="1905" spans="1:4" x14ac:dyDescent="0.25">
      <c r="A1905" s="6">
        <v>531639</v>
      </c>
      <c r="B1905" s="7" t="s">
        <v>386</v>
      </c>
      <c r="C1905" s="8">
        <v>387898</v>
      </c>
      <c r="D1905" s="8">
        <v>393025</v>
      </c>
    </row>
    <row r="1906" spans="1:4" x14ac:dyDescent="0.25">
      <c r="A1906" s="6">
        <v>531640</v>
      </c>
      <c r="B1906" s="7" t="s">
        <v>387</v>
      </c>
      <c r="C1906" s="8">
        <v>11803</v>
      </c>
      <c r="D1906" s="8">
        <v>246264</v>
      </c>
    </row>
    <row r="1907" spans="1:4" x14ac:dyDescent="0.25">
      <c r="A1907" s="6">
        <v>531641</v>
      </c>
      <c r="B1907" s="7" t="s">
        <v>388</v>
      </c>
      <c r="C1907" s="8">
        <v>263104</v>
      </c>
      <c r="D1907" s="8">
        <v>170750</v>
      </c>
    </row>
    <row r="1908" spans="1:4" x14ac:dyDescent="0.25">
      <c r="A1908" s="6">
        <v>531642</v>
      </c>
      <c r="B1908" s="7" t="s">
        <v>167</v>
      </c>
      <c r="C1908" s="8"/>
      <c r="D1908" s="8"/>
    </row>
    <row r="1909" spans="1:4" x14ac:dyDescent="0.25">
      <c r="A1909" s="6">
        <v>531643</v>
      </c>
      <c r="B1909" s="7" t="s">
        <v>159</v>
      </c>
      <c r="C1909" s="8">
        <v>281218</v>
      </c>
      <c r="D1909" s="8">
        <v>191102</v>
      </c>
    </row>
    <row r="1910" spans="1:4" x14ac:dyDescent="0.25">
      <c r="A1910" s="6">
        <v>531644</v>
      </c>
      <c r="B1910" s="7" t="s">
        <v>169</v>
      </c>
      <c r="C1910" s="8">
        <v>1662592</v>
      </c>
      <c r="D1910" s="8">
        <v>1262848</v>
      </c>
    </row>
    <row r="1911" spans="1:4" x14ac:dyDescent="0.25">
      <c r="A1911" s="6">
        <v>531645</v>
      </c>
      <c r="B1911" s="7" t="s">
        <v>170</v>
      </c>
      <c r="C1911" s="8">
        <v>132293</v>
      </c>
      <c r="D1911" s="8">
        <v>101144</v>
      </c>
    </row>
    <row r="1912" spans="1:4" x14ac:dyDescent="0.25">
      <c r="A1912" s="6">
        <v>531646</v>
      </c>
      <c r="B1912" s="7" t="s">
        <v>171</v>
      </c>
      <c r="C1912" s="8">
        <v>1203492</v>
      </c>
      <c r="D1912" s="8">
        <v>974619</v>
      </c>
    </row>
    <row r="1913" spans="1:4" x14ac:dyDescent="0.25">
      <c r="A1913" s="6">
        <v>531647</v>
      </c>
      <c r="B1913" s="7" t="s">
        <v>389</v>
      </c>
      <c r="C1913" s="8"/>
      <c r="D1913" s="8"/>
    </row>
    <row r="1914" spans="1:4" x14ac:dyDescent="0.25">
      <c r="A1914" s="6">
        <v>531648</v>
      </c>
      <c r="B1914" s="7" t="s">
        <v>390</v>
      </c>
      <c r="C1914" s="8">
        <v>409188</v>
      </c>
      <c r="D1914" s="8">
        <v>375360</v>
      </c>
    </row>
    <row r="1915" spans="1:4" ht="15.75" thickBot="1" x14ac:dyDescent="0.3">
      <c r="A1915" s="6">
        <v>531660</v>
      </c>
      <c r="B1915" s="7" t="s">
        <v>38</v>
      </c>
      <c r="C1915" s="8">
        <v>12964289</v>
      </c>
      <c r="D1915" s="8">
        <v>10791859</v>
      </c>
    </row>
    <row r="1916" spans="1:4" x14ac:dyDescent="0.25">
      <c r="A1916" s="38" t="s">
        <v>18</v>
      </c>
      <c r="B1916" s="39"/>
      <c r="C1916" s="40">
        <f>SUM(C1867:C1915)</f>
        <v>84983661</v>
      </c>
      <c r="D1916" s="40">
        <f>SUM(D1867:D1915)</f>
        <v>81885745</v>
      </c>
    </row>
    <row r="1917" spans="1:4" x14ac:dyDescent="0.25">
      <c r="A1917" s="41">
        <v>5317</v>
      </c>
      <c r="B1917" s="42" t="s">
        <v>281</v>
      </c>
      <c r="C1917" s="43"/>
      <c r="D1917" s="43"/>
    </row>
    <row r="1918" spans="1:4" ht="15.75" thickBot="1" x14ac:dyDescent="0.3">
      <c r="A1918" s="57">
        <v>531701</v>
      </c>
      <c r="B1918" s="58" t="s">
        <v>291</v>
      </c>
      <c r="C1918" s="77">
        <v>117989</v>
      </c>
      <c r="D1918" s="77">
        <v>80628</v>
      </c>
    </row>
    <row r="1919" spans="1:4" ht="15.75" thickBot="1" x14ac:dyDescent="0.3">
      <c r="A1919" s="9" t="s">
        <v>18</v>
      </c>
      <c r="B1919" s="10"/>
      <c r="C1919" s="11">
        <f>SUM(C1918:C1918)</f>
        <v>117989</v>
      </c>
      <c r="D1919" s="11">
        <f>SUM(D1918:D1918)</f>
        <v>80628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21"/>
      <c r="D1936" s="21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21"/>
      <c r="D1953" s="21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21"/>
      <c r="D1970" s="21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21"/>
      <c r="D1987" s="21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21"/>
      <c r="D2004" s="21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21"/>
      <c r="D2021" s="21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21"/>
      <c r="D2038" s="21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21"/>
      <c r="D2055" s="21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21"/>
      <c r="D2072" s="21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21"/>
      <c r="D2089" s="21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21"/>
      <c r="D2106" s="21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21"/>
      <c r="D2123" s="21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21"/>
      <c r="D2140" s="21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21"/>
      <c r="D2157" s="21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21"/>
      <c r="D2174" s="21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21"/>
      <c r="D2191" s="21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21"/>
      <c r="D2208" s="21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21"/>
      <c r="D2225" s="21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7">
        <v>5420</v>
      </c>
      <c r="B2270" s="48" t="s">
        <v>281</v>
      </c>
      <c r="C2270" s="34"/>
      <c r="D2270" s="34"/>
    </row>
    <row r="2271" spans="1:4" ht="15.75" thickBot="1" x14ac:dyDescent="0.3">
      <c r="A2271" s="57">
        <v>542001</v>
      </c>
      <c r="B2271" s="59" t="s">
        <v>282</v>
      </c>
      <c r="C2271" s="60"/>
      <c r="D2271" s="60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/>
      <c r="D2275" s="8"/>
    </row>
    <row r="2276" spans="1:4" x14ac:dyDescent="0.25">
      <c r="A2276" s="6">
        <v>550102</v>
      </c>
      <c r="B2276" s="7" t="s">
        <v>440</v>
      </c>
      <c r="C2276" s="8">
        <v>535169</v>
      </c>
      <c r="D2276" s="8">
        <v>546533</v>
      </c>
    </row>
    <row r="2277" spans="1:4" x14ac:dyDescent="0.25">
      <c r="A2277" s="16">
        <v>550103</v>
      </c>
      <c r="B2277" s="17" t="s">
        <v>441</v>
      </c>
      <c r="C2277" s="18"/>
      <c r="D2277" s="18"/>
    </row>
    <row r="2278" spans="1:4" ht="15.75" thickBot="1" x14ac:dyDescent="0.3">
      <c r="A2278" s="16">
        <v>550110</v>
      </c>
      <c r="B2278" s="17" t="s">
        <v>38</v>
      </c>
      <c r="C2278" s="18">
        <v>2100</v>
      </c>
      <c r="D2278" s="18">
        <v>5576</v>
      </c>
    </row>
    <row r="2279" spans="1:4" ht="15.75" thickBot="1" x14ac:dyDescent="0.3">
      <c r="A2279" s="9" t="s">
        <v>18</v>
      </c>
      <c r="B2279" s="10"/>
      <c r="C2279" s="11">
        <f>SUM(C2275:C2278)</f>
        <v>537269</v>
      </c>
      <c r="D2279" s="11">
        <f>SUM(D2275:D2278)</f>
        <v>552109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18">
        <v>1077094</v>
      </c>
      <c r="D2282" s="18">
        <v>530987</v>
      </c>
    </row>
    <row r="2283" spans="1:4" x14ac:dyDescent="0.25">
      <c r="A2283" s="16">
        <v>550203</v>
      </c>
      <c r="B2283" s="17" t="s">
        <v>444</v>
      </c>
      <c r="C2283" s="18"/>
      <c r="D2283" s="18"/>
    </row>
    <row r="2284" spans="1:4" ht="15.75" thickBot="1" x14ac:dyDescent="0.3">
      <c r="A2284" s="16">
        <v>550210</v>
      </c>
      <c r="B2284" s="17" t="s">
        <v>38</v>
      </c>
      <c r="C2284" s="18">
        <v>236958</v>
      </c>
      <c r="D2284" s="18"/>
    </row>
    <row r="2285" spans="1:4" ht="15.75" thickBot="1" x14ac:dyDescent="0.3">
      <c r="A2285" s="9" t="s">
        <v>18</v>
      </c>
      <c r="B2285" s="10"/>
      <c r="C2285" s="11">
        <f>SUM(C2281:C2284)</f>
        <v>1314052</v>
      </c>
      <c r="D2285" s="11">
        <f>SUM(D2281:D2284)</f>
        <v>530987</v>
      </c>
    </row>
    <row r="2286" spans="1:4" x14ac:dyDescent="0.25">
      <c r="A2286" s="61"/>
      <c r="B2286" s="50"/>
      <c r="C2286" s="62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21"/>
      <c r="D2299" s="21"/>
    </row>
    <row r="2300" spans="1:4" ht="15.75" thickBot="1" x14ac:dyDescent="0.3">
      <c r="A2300" s="9" t="s">
        <v>18</v>
      </c>
      <c r="B2300" s="55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21"/>
      <c r="D2311" s="21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21"/>
      <c r="D2323" s="21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21"/>
      <c r="D2340" s="21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21"/>
      <c r="D2357" s="21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21"/>
      <c r="D2374" s="21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63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54"/>
      <c r="B2399" s="33"/>
      <c r="C2399" s="14"/>
      <c r="D2399" s="14"/>
    </row>
    <row r="2400" spans="1:4" x14ac:dyDescent="0.25">
      <c r="A2400" s="64" t="s">
        <v>454</v>
      </c>
      <c r="B2400" s="65"/>
      <c r="C2400" s="66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317457047</v>
      </c>
      <c r="D2400" s="66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317011653</v>
      </c>
    </row>
    <row r="2401" spans="1:4" x14ac:dyDescent="0.25">
      <c r="A2401" s="67"/>
      <c r="B2401" s="7"/>
      <c r="C2401" s="68"/>
      <c r="D2401" s="68"/>
    </row>
    <row r="2402" spans="1:4" x14ac:dyDescent="0.25">
      <c r="A2402" s="64" t="s">
        <v>455</v>
      </c>
      <c r="B2402" s="65"/>
      <c r="C2402" s="66">
        <f>C1115-C2400</f>
        <v>6269524</v>
      </c>
      <c r="D2402" s="66">
        <f>D1115-D2400</f>
        <v>1418329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938CFE-C4FA-41B3-9373-D062941F61E8}">
  <dimension ref="A1:D2402"/>
  <sheetViews>
    <sheetView workbookViewId="0">
      <selection activeCell="B13" sqref="B13"/>
    </sheetView>
  </sheetViews>
  <sheetFormatPr baseColWidth="10" defaultRowHeight="15" x14ac:dyDescent="0.25"/>
  <cols>
    <col min="1" max="1" width="7.140625" style="69" customWidth="1"/>
    <col min="2" max="2" width="75.85546875" style="70" customWidth="1"/>
    <col min="3" max="4" width="16.140625" style="71" customWidth="1"/>
  </cols>
  <sheetData>
    <row r="1" spans="1:4" x14ac:dyDescent="0.25">
      <c r="A1" s="1" t="s">
        <v>0</v>
      </c>
      <c r="B1" s="1" t="s">
        <v>1</v>
      </c>
      <c r="C1" s="72">
        <v>2021</v>
      </c>
      <c r="D1" s="72">
        <v>2020</v>
      </c>
    </row>
    <row r="2" spans="1:4" x14ac:dyDescent="0.25">
      <c r="A2" s="3">
        <v>1</v>
      </c>
      <c r="B2" s="4" t="s">
        <v>2</v>
      </c>
      <c r="C2" s="73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>
        <v>155100</v>
      </c>
      <c r="D6" s="8">
        <v>155100</v>
      </c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>
        <v>43946233</v>
      </c>
      <c r="D8" s="8">
        <v>35769042</v>
      </c>
    </row>
    <row r="9" spans="1:4" x14ac:dyDescent="0.25">
      <c r="A9" s="6">
        <v>1105</v>
      </c>
      <c r="B9" s="7" t="s">
        <v>9</v>
      </c>
      <c r="C9" s="8"/>
      <c r="D9" s="8"/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1663120</v>
      </c>
      <c r="D11" s="8">
        <v>4663120</v>
      </c>
    </row>
    <row r="12" spans="1:4" x14ac:dyDescent="0.25">
      <c r="A12" s="6">
        <v>1108</v>
      </c>
      <c r="B12" s="7" t="s">
        <v>12</v>
      </c>
      <c r="C12" s="8">
        <v>69731595</v>
      </c>
      <c r="D12" s="8">
        <v>51497488</v>
      </c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/>
      <c r="D14" s="8"/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/>
      <c r="D16" s="8"/>
    </row>
    <row r="17" spans="1:4" ht="15.75" thickBot="1" x14ac:dyDescent="0.3">
      <c r="A17" s="6">
        <v>1111</v>
      </c>
      <c r="B17" s="7" t="s">
        <v>17</v>
      </c>
      <c r="C17" s="8"/>
      <c r="D17" s="8"/>
    </row>
    <row r="18" spans="1:4" ht="15.75" thickBot="1" x14ac:dyDescent="0.3">
      <c r="A18" s="9" t="s">
        <v>18</v>
      </c>
      <c r="B18" s="10"/>
      <c r="C18" s="11">
        <f>SUM(C4:C17)</f>
        <v>115496048</v>
      </c>
      <c r="D18" s="11">
        <f>SUM(D4:D17)</f>
        <v>92084750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8">
        <v>3050389</v>
      </c>
      <c r="D20" s="8">
        <v>3381908</v>
      </c>
    </row>
    <row r="21" spans="1:4" x14ac:dyDescent="0.25">
      <c r="A21" s="6">
        <v>1202</v>
      </c>
      <c r="B21" s="7" t="s">
        <v>21</v>
      </c>
      <c r="C21" s="8">
        <v>100000</v>
      </c>
      <c r="D21" s="8">
        <v>90000</v>
      </c>
    </row>
    <row r="22" spans="1:4" x14ac:dyDescent="0.25">
      <c r="A22" s="6">
        <v>1203</v>
      </c>
      <c r="B22" s="7" t="s">
        <v>22</v>
      </c>
      <c r="C22" s="8">
        <v>2553264</v>
      </c>
      <c r="D22" s="8">
        <v>2625239</v>
      </c>
    </row>
    <row r="23" spans="1:4" x14ac:dyDescent="0.25">
      <c r="A23" s="6">
        <v>1204</v>
      </c>
      <c r="B23" s="7" t="s">
        <v>23</v>
      </c>
      <c r="C23" s="8">
        <v>479926</v>
      </c>
      <c r="D23" s="8">
        <v>811495</v>
      </c>
    </row>
    <row r="24" spans="1:4" ht="15.75" thickBot="1" x14ac:dyDescent="0.3">
      <c r="A24" s="16">
        <v>1205</v>
      </c>
      <c r="B24" s="17" t="s">
        <v>24</v>
      </c>
      <c r="C24" s="18"/>
      <c r="D24" s="18"/>
    </row>
    <row r="25" spans="1:4" ht="15.75" thickBot="1" x14ac:dyDescent="0.3">
      <c r="A25" s="9" t="s">
        <v>18</v>
      </c>
      <c r="B25" s="10"/>
      <c r="C25" s="11">
        <f>SUM(C20:C24)</f>
        <v>6183579</v>
      </c>
      <c r="D25" s="11">
        <f>SUM(D20:D24)</f>
        <v>6908642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8673698</v>
      </c>
      <c r="D27" s="8">
        <v>5628582</v>
      </c>
    </row>
    <row r="28" spans="1:4" x14ac:dyDescent="0.25">
      <c r="A28" s="6">
        <v>1302</v>
      </c>
      <c r="B28" s="7" t="s">
        <v>27</v>
      </c>
      <c r="C28" s="8">
        <v>35249465</v>
      </c>
      <c r="D28" s="8">
        <v>43333834</v>
      </c>
    </row>
    <row r="29" spans="1:4" x14ac:dyDescent="0.25">
      <c r="A29" s="6">
        <v>1303</v>
      </c>
      <c r="B29" s="7" t="s">
        <v>28</v>
      </c>
      <c r="C29" s="8"/>
      <c r="D29" s="8"/>
    </row>
    <row r="30" spans="1:4" x14ac:dyDescent="0.25">
      <c r="A30" s="6">
        <v>1304</v>
      </c>
      <c r="B30" s="7" t="s">
        <v>29</v>
      </c>
      <c r="C30" s="8">
        <v>7504755</v>
      </c>
      <c r="D30" s="8">
        <v>7504755</v>
      </c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12213199</v>
      </c>
      <c r="D32" s="8">
        <v>23390037</v>
      </c>
    </row>
    <row r="33" spans="1:4" x14ac:dyDescent="0.25">
      <c r="A33" s="6">
        <v>1307</v>
      </c>
      <c r="B33" s="7" t="s">
        <v>32</v>
      </c>
      <c r="C33" s="8">
        <v>5072624</v>
      </c>
      <c r="D33" s="8">
        <v>3794022</v>
      </c>
    </row>
    <row r="34" spans="1:4" x14ac:dyDescent="0.25">
      <c r="A34" s="6">
        <v>1308</v>
      </c>
      <c r="B34" s="7" t="s">
        <v>33</v>
      </c>
      <c r="C34" s="8">
        <v>1266658</v>
      </c>
      <c r="D34" s="8">
        <v>1067088</v>
      </c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/>
      <c r="D37" s="8"/>
    </row>
    <row r="38" spans="1:4" x14ac:dyDescent="0.25">
      <c r="A38" s="16">
        <v>1312</v>
      </c>
      <c r="B38" s="17" t="s">
        <v>37</v>
      </c>
      <c r="C38" s="18"/>
      <c r="D38" s="18"/>
    </row>
    <row r="39" spans="1:4" ht="15.75" thickBot="1" x14ac:dyDescent="0.3">
      <c r="A39" s="16">
        <v>1320</v>
      </c>
      <c r="B39" s="17" t="s">
        <v>38</v>
      </c>
      <c r="C39" s="18">
        <v>15353789</v>
      </c>
      <c r="D39" s="18">
        <v>18200511</v>
      </c>
    </row>
    <row r="40" spans="1:4" ht="15.75" thickBot="1" x14ac:dyDescent="0.3">
      <c r="A40" s="9" t="s">
        <v>18</v>
      </c>
      <c r="B40" s="10"/>
      <c r="C40" s="11">
        <f>SUM(C27:C39)</f>
        <v>85334188</v>
      </c>
      <c r="D40" s="11">
        <f>SUM(D27:D39)</f>
        <v>102918829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/>
      <c r="D46" s="8"/>
    </row>
    <row r="47" spans="1:4" x14ac:dyDescent="0.25">
      <c r="A47" s="6">
        <v>1406</v>
      </c>
      <c r="B47" s="7" t="s">
        <v>45</v>
      </c>
      <c r="C47" s="8"/>
      <c r="D47" s="8"/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8"/>
    </row>
    <row r="51" spans="1:4" ht="15.75" thickBot="1" x14ac:dyDescent="0.3">
      <c r="A51" s="9" t="s">
        <v>18</v>
      </c>
      <c r="B51" s="10"/>
      <c r="C51" s="11">
        <f>SUM(C42:C50)</f>
        <v>0</v>
      </c>
      <c r="D51" s="11">
        <f>SUM(D42:D50)</f>
        <v>0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/>
      <c r="D53" s="8"/>
    </row>
    <row r="54" spans="1:4" x14ac:dyDescent="0.25">
      <c r="A54" s="6">
        <v>1502</v>
      </c>
      <c r="B54" s="7" t="s">
        <v>51</v>
      </c>
      <c r="C54" s="8">
        <v>982762</v>
      </c>
      <c r="D54" s="8">
        <v>982762</v>
      </c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23783945</v>
      </c>
      <c r="D57" s="8">
        <v>20946010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/>
      <c r="D59" s="8"/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16">
        <v>1510</v>
      </c>
      <c r="B61" s="17" t="s">
        <v>38</v>
      </c>
      <c r="C61" s="8">
        <v>19184933</v>
      </c>
      <c r="D61" s="8">
        <v>15385397</v>
      </c>
    </row>
    <row r="62" spans="1:4" ht="15.75" thickBot="1" x14ac:dyDescent="0.3">
      <c r="A62" s="9" t="s">
        <v>18</v>
      </c>
      <c r="B62" s="10"/>
      <c r="C62" s="11">
        <f>SUM(C53:C61)</f>
        <v>43951640</v>
      </c>
      <c r="D62" s="11">
        <f>SUM(D53:D61)</f>
        <v>37314169</v>
      </c>
    </row>
    <row r="63" spans="1:4" x14ac:dyDescent="0.25">
      <c r="A63" s="12">
        <v>16</v>
      </c>
      <c r="B63" s="13" t="s">
        <v>58</v>
      </c>
      <c r="C63" s="14"/>
      <c r="D63" s="14"/>
    </row>
    <row r="64" spans="1:4" x14ac:dyDescent="0.25">
      <c r="A64" s="6">
        <v>1601</v>
      </c>
      <c r="B64" s="7" t="s">
        <v>59</v>
      </c>
      <c r="C64" s="8">
        <v>1000000</v>
      </c>
      <c r="D64" s="8">
        <v>1000000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>
        <v>1655176</v>
      </c>
      <c r="D68" s="8">
        <v>9816458</v>
      </c>
    </row>
    <row r="69" spans="1:4" ht="15.75" thickBot="1" x14ac:dyDescent="0.3">
      <c r="A69" s="9" t="s">
        <v>18</v>
      </c>
      <c r="B69" s="10"/>
      <c r="C69" s="11">
        <f>SUM(C64:C68)</f>
        <v>2655176</v>
      </c>
      <c r="D69" s="11">
        <f>SUM(D64:D68)</f>
        <v>10816458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/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13705507</v>
      </c>
      <c r="D73" s="8">
        <v>11527410</v>
      </c>
    </row>
    <row r="74" spans="1:4" x14ac:dyDescent="0.25">
      <c r="A74" s="6">
        <v>1704</v>
      </c>
      <c r="B74" s="7" t="s">
        <v>68</v>
      </c>
      <c r="C74" s="8">
        <v>-6274647</v>
      </c>
      <c r="D74" s="8">
        <v>-6046743</v>
      </c>
    </row>
    <row r="75" spans="1:4" x14ac:dyDescent="0.25">
      <c r="A75" s="6">
        <v>1705</v>
      </c>
      <c r="B75" s="7" t="s">
        <v>69</v>
      </c>
      <c r="C75" s="8">
        <v>280879</v>
      </c>
      <c r="D75" s="8">
        <v>280879</v>
      </c>
    </row>
    <row r="76" spans="1:4" ht="15.75" thickBot="1" x14ac:dyDescent="0.3">
      <c r="A76" s="6">
        <v>1706</v>
      </c>
      <c r="B76" s="7" t="s">
        <v>70</v>
      </c>
      <c r="C76" s="8">
        <v>-288450</v>
      </c>
      <c r="D76" s="8">
        <v>-288450</v>
      </c>
    </row>
    <row r="77" spans="1:4" ht="15.75" thickBot="1" x14ac:dyDescent="0.3">
      <c r="A77" s="9" t="s">
        <v>18</v>
      </c>
      <c r="B77" s="10"/>
      <c r="C77" s="11">
        <f>SUM(C71:C76)</f>
        <v>7423289</v>
      </c>
      <c r="D77" s="11">
        <f>SUM(D71:D76)</f>
        <v>5473096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18">
        <v>25078260</v>
      </c>
      <c r="D80" s="18">
        <v>25078260</v>
      </c>
    </row>
    <row r="81" spans="1:4" ht="15.75" thickBot="1" x14ac:dyDescent="0.3">
      <c r="A81" s="9" t="s">
        <v>18</v>
      </c>
      <c r="B81" s="10"/>
      <c r="C81" s="11">
        <f>SUM(C79:C80)</f>
        <v>25078260</v>
      </c>
      <c r="D81" s="11">
        <f>SUM(D79:D80)</f>
        <v>25078260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>
        <v>5421621</v>
      </c>
      <c r="D84" s="8">
        <v>4763358</v>
      </c>
    </row>
    <row r="85" spans="1:4" x14ac:dyDescent="0.25">
      <c r="A85" s="6">
        <v>1903</v>
      </c>
      <c r="B85" s="7" t="s">
        <v>76</v>
      </c>
      <c r="C85" s="8">
        <v>849999</v>
      </c>
      <c r="D85" s="8">
        <v>927788</v>
      </c>
    </row>
    <row r="86" spans="1:4" x14ac:dyDescent="0.25">
      <c r="A86" s="6">
        <v>1904</v>
      </c>
      <c r="B86" s="7" t="s">
        <v>77</v>
      </c>
      <c r="C86" s="8">
        <v>19881734</v>
      </c>
      <c r="D86" s="8">
        <v>14492516</v>
      </c>
    </row>
    <row r="87" spans="1:4" x14ac:dyDescent="0.25">
      <c r="A87" s="6">
        <v>1905</v>
      </c>
      <c r="B87" s="7" t="s">
        <v>78</v>
      </c>
      <c r="C87" s="8">
        <v>7219553</v>
      </c>
      <c r="D87" s="8">
        <v>2101441</v>
      </c>
    </row>
    <row r="88" spans="1:4" x14ac:dyDescent="0.25">
      <c r="A88" s="6">
        <v>1906</v>
      </c>
      <c r="B88" s="7" t="s">
        <v>79</v>
      </c>
      <c r="C88" s="8">
        <v>-672255</v>
      </c>
      <c r="D88" s="8">
        <v>-220454</v>
      </c>
    </row>
    <row r="89" spans="1:4" x14ac:dyDescent="0.25">
      <c r="A89" s="6">
        <v>1907</v>
      </c>
      <c r="B89" s="7" t="s">
        <v>80</v>
      </c>
      <c r="C89" s="8">
        <v>1592380</v>
      </c>
      <c r="D89" s="8">
        <v>1592380</v>
      </c>
    </row>
    <row r="90" spans="1:4" x14ac:dyDescent="0.25">
      <c r="A90" s="6">
        <v>1908</v>
      </c>
      <c r="B90" s="7" t="s">
        <v>81</v>
      </c>
      <c r="C90" s="8">
        <v>-1349315</v>
      </c>
      <c r="D90" s="8">
        <v>-1349315</v>
      </c>
    </row>
    <row r="91" spans="1:4" ht="15.75" thickBot="1" x14ac:dyDescent="0.3">
      <c r="A91" s="6">
        <v>1910</v>
      </c>
      <c r="B91" s="7" t="s">
        <v>38</v>
      </c>
      <c r="C91" s="8">
        <v>1129649</v>
      </c>
      <c r="D91" s="8"/>
    </row>
    <row r="92" spans="1:4" ht="15.75" thickBot="1" x14ac:dyDescent="0.3">
      <c r="A92" s="9" t="s">
        <v>82</v>
      </c>
      <c r="B92" s="10"/>
      <c r="C92" s="11">
        <f>SUM(C83:C91)</f>
        <v>34073366</v>
      </c>
      <c r="D92" s="11">
        <f>SUM(D83:D91)</f>
        <v>22307714</v>
      </c>
    </row>
    <row r="93" spans="1:4" ht="15.75" thickBot="1" x14ac:dyDescent="0.3">
      <c r="A93" s="27"/>
      <c r="B93" s="20"/>
      <c r="C93" s="28"/>
      <c r="D93" s="28"/>
    </row>
    <row r="94" spans="1:4" ht="15.75" thickBot="1" x14ac:dyDescent="0.3">
      <c r="A94" s="29" t="s">
        <v>83</v>
      </c>
      <c r="B94" s="30"/>
      <c r="C94" s="31">
        <f>C18+C25+C40+C51+C62+C69+C77+C81+C92</f>
        <v>320195546</v>
      </c>
      <c r="D94" s="31">
        <f>D18+D25+D40+D51+D62+D69+D77+D81+D92</f>
        <v>302901918</v>
      </c>
    </row>
    <row r="95" spans="1:4" x14ac:dyDescent="0.25">
      <c r="A95" s="32"/>
      <c r="B95" s="33"/>
      <c r="C95" s="34"/>
      <c r="D95" s="34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/>
      <c r="D98" s="8"/>
    </row>
    <row r="99" spans="1:4" x14ac:dyDescent="0.25">
      <c r="A99" s="6">
        <v>2102</v>
      </c>
      <c r="B99" s="7" t="s">
        <v>87</v>
      </c>
      <c r="C99" s="8">
        <v>945838</v>
      </c>
      <c r="D99" s="8">
        <v>353440</v>
      </c>
    </row>
    <row r="100" spans="1:4" x14ac:dyDescent="0.25">
      <c r="A100" s="6">
        <v>2103</v>
      </c>
      <c r="B100" s="7" t="s">
        <v>88</v>
      </c>
      <c r="C100" s="8">
        <v>6275</v>
      </c>
      <c r="D100" s="8">
        <v>146</v>
      </c>
    </row>
    <row r="101" spans="1:4" x14ac:dyDescent="0.25">
      <c r="A101" s="6">
        <v>2104</v>
      </c>
      <c r="B101" s="7" t="s">
        <v>89</v>
      </c>
      <c r="C101" s="8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>
        <v>316735</v>
      </c>
      <c r="D103" s="8">
        <v>371891</v>
      </c>
    </row>
    <row r="104" spans="1:4" ht="15.75" thickBot="1" x14ac:dyDescent="0.3">
      <c r="A104" s="16">
        <v>2110</v>
      </c>
      <c r="B104" s="17" t="s">
        <v>92</v>
      </c>
      <c r="C104" s="18"/>
      <c r="D104" s="18"/>
    </row>
    <row r="105" spans="1:4" ht="15.75" thickBot="1" x14ac:dyDescent="0.3">
      <c r="A105" s="9" t="s">
        <v>18</v>
      </c>
      <c r="B105" s="10"/>
      <c r="C105" s="11">
        <f>SUM(C98:C104)</f>
        <v>1268848</v>
      </c>
      <c r="D105" s="11">
        <f>SUM(D98:D104)</f>
        <v>725477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>
        <v>3908071</v>
      </c>
      <c r="D107" s="8">
        <v>1604336</v>
      </c>
    </row>
    <row r="108" spans="1:4" x14ac:dyDescent="0.25">
      <c r="A108" s="6">
        <v>2202</v>
      </c>
      <c r="B108" s="7" t="s">
        <v>95</v>
      </c>
      <c r="C108" s="8"/>
      <c r="D108" s="8"/>
    </row>
    <row r="109" spans="1:4" x14ac:dyDescent="0.25">
      <c r="A109" s="6">
        <v>2203</v>
      </c>
      <c r="B109" s="35" t="s">
        <v>96</v>
      </c>
      <c r="C109" s="8"/>
      <c r="D109" s="8"/>
    </row>
    <row r="110" spans="1:4" x14ac:dyDescent="0.25">
      <c r="A110" s="6">
        <v>2204</v>
      </c>
      <c r="B110" s="7" t="s">
        <v>97</v>
      </c>
      <c r="C110" s="8"/>
      <c r="D110" s="8"/>
    </row>
    <row r="111" spans="1:4" x14ac:dyDescent="0.25">
      <c r="A111" s="6">
        <v>2205</v>
      </c>
      <c r="B111" s="7" t="s">
        <v>98</v>
      </c>
      <c r="C111" s="8">
        <v>636866</v>
      </c>
      <c r="D111" s="8">
        <v>742122</v>
      </c>
    </row>
    <row r="112" spans="1:4" x14ac:dyDescent="0.25">
      <c r="A112" s="6">
        <v>2206</v>
      </c>
      <c r="B112" s="7" t="s">
        <v>99</v>
      </c>
      <c r="C112" s="8">
        <v>40551723</v>
      </c>
      <c r="D112" s="8">
        <v>48499128</v>
      </c>
    </row>
    <row r="113" spans="1:4" x14ac:dyDescent="0.25">
      <c r="A113" s="6">
        <v>2207</v>
      </c>
      <c r="B113" s="7" t="s">
        <v>100</v>
      </c>
      <c r="C113" s="8"/>
      <c r="D113" s="8"/>
    </row>
    <row r="114" spans="1:4" x14ac:dyDescent="0.25">
      <c r="A114" s="6">
        <v>2208</v>
      </c>
      <c r="B114" s="7" t="s">
        <v>101</v>
      </c>
      <c r="C114" s="8">
        <v>2908804</v>
      </c>
      <c r="D114" s="8">
        <v>2172758</v>
      </c>
    </row>
    <row r="115" spans="1:4" x14ac:dyDescent="0.25">
      <c r="A115" s="6">
        <v>2209</v>
      </c>
      <c r="B115" s="7" t="s">
        <v>102</v>
      </c>
      <c r="C115" s="8">
        <v>327207</v>
      </c>
      <c r="D115" s="8">
        <v>646245</v>
      </c>
    </row>
    <row r="116" spans="1:4" x14ac:dyDescent="0.25">
      <c r="A116" s="6">
        <v>2210</v>
      </c>
      <c r="B116" s="7" t="s">
        <v>103</v>
      </c>
      <c r="C116" s="8">
        <v>12427</v>
      </c>
      <c r="D116" s="8">
        <v>4942</v>
      </c>
    </row>
    <row r="117" spans="1:4" x14ac:dyDescent="0.25">
      <c r="A117" s="6">
        <v>2211</v>
      </c>
      <c r="B117" s="7" t="s">
        <v>104</v>
      </c>
      <c r="C117" s="8">
        <v>119163</v>
      </c>
      <c r="D117" s="8">
        <v>106795</v>
      </c>
    </row>
    <row r="118" spans="1:4" x14ac:dyDescent="0.25">
      <c r="A118" s="6">
        <v>2212</v>
      </c>
      <c r="B118" s="7" t="s">
        <v>105</v>
      </c>
      <c r="C118" s="8">
        <v>22734678</v>
      </c>
      <c r="D118" s="8">
        <v>10443054</v>
      </c>
    </row>
    <row r="119" spans="1:4" x14ac:dyDescent="0.25">
      <c r="A119" s="6">
        <v>2213</v>
      </c>
      <c r="B119" s="7" t="s">
        <v>106</v>
      </c>
      <c r="C119" s="8">
        <v>5634564</v>
      </c>
      <c r="D119" s="8">
        <v>10289046</v>
      </c>
    </row>
    <row r="120" spans="1:4" x14ac:dyDescent="0.25">
      <c r="A120" s="6">
        <v>2214</v>
      </c>
      <c r="B120" s="7" t="s">
        <v>107</v>
      </c>
      <c r="C120" s="8">
        <v>219840</v>
      </c>
      <c r="D120" s="8"/>
    </row>
    <row r="121" spans="1:4" x14ac:dyDescent="0.25">
      <c r="A121" s="6">
        <v>2215</v>
      </c>
      <c r="B121" s="7" t="s">
        <v>108</v>
      </c>
      <c r="C121" s="8">
        <v>24827682</v>
      </c>
      <c r="D121" s="8">
        <v>11148010</v>
      </c>
    </row>
    <row r="122" spans="1:4" ht="15.75" thickBot="1" x14ac:dyDescent="0.3">
      <c r="A122" s="19">
        <v>2216</v>
      </c>
      <c r="B122" s="20" t="s">
        <v>109</v>
      </c>
      <c r="C122" s="21"/>
      <c r="D122" s="21"/>
    </row>
    <row r="123" spans="1:4" ht="15.75" thickBot="1" x14ac:dyDescent="0.3">
      <c r="A123" s="9" t="s">
        <v>18</v>
      </c>
      <c r="B123" s="10"/>
      <c r="C123" s="11">
        <f>SUM(C107:C122)</f>
        <v>101881025</v>
      </c>
      <c r="D123" s="11">
        <f>SUM(D107:D122)</f>
        <v>85656436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/>
    </row>
    <row r="126" spans="1:4" x14ac:dyDescent="0.25">
      <c r="A126" s="6">
        <v>2302</v>
      </c>
      <c r="B126" s="7" t="s">
        <v>112</v>
      </c>
      <c r="C126" s="8"/>
      <c r="D126" s="8"/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/>
      <c r="D129" s="8"/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/>
      <c r="D136" s="8"/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6715709</v>
      </c>
      <c r="D138" s="8">
        <v>5401653</v>
      </c>
    </row>
    <row r="139" spans="1:4" x14ac:dyDescent="0.25">
      <c r="A139" s="6">
        <v>2314</v>
      </c>
      <c r="B139" s="7" t="s">
        <v>125</v>
      </c>
      <c r="C139" s="8"/>
      <c r="D139" s="8"/>
    </row>
    <row r="140" spans="1:4" ht="15.75" thickBot="1" x14ac:dyDescent="0.3">
      <c r="A140" s="19"/>
      <c r="B140" s="20" t="s">
        <v>126</v>
      </c>
      <c r="C140" s="21"/>
      <c r="D140" s="21"/>
    </row>
    <row r="141" spans="1:4" ht="15.75" thickBot="1" x14ac:dyDescent="0.3">
      <c r="A141" s="9" t="s">
        <v>18</v>
      </c>
      <c r="B141" s="10"/>
      <c r="C141" s="11">
        <f>SUM(C125:C140)</f>
        <v>6715709</v>
      </c>
      <c r="D141" s="11">
        <f>SUM(D125:D140)</f>
        <v>5401653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/>
      <c r="D143" s="8"/>
    </row>
    <row r="144" spans="1:4" x14ac:dyDescent="0.25">
      <c r="A144" s="6">
        <v>2402</v>
      </c>
      <c r="B144" s="7" t="s">
        <v>129</v>
      </c>
      <c r="C144" s="8">
        <v>1009482</v>
      </c>
      <c r="D144" s="8"/>
    </row>
    <row r="145" spans="1:4" x14ac:dyDescent="0.25">
      <c r="A145" s="6">
        <v>2403</v>
      </c>
      <c r="B145" s="7" t="s">
        <v>130</v>
      </c>
      <c r="C145" s="8"/>
      <c r="D145" s="8"/>
    </row>
    <row r="146" spans="1:4" x14ac:dyDescent="0.25">
      <c r="A146" s="6">
        <v>2404</v>
      </c>
      <c r="B146" s="7" t="s">
        <v>131</v>
      </c>
      <c r="C146" s="8">
        <v>363</v>
      </c>
      <c r="D146" s="8"/>
    </row>
    <row r="147" spans="1:4" x14ac:dyDescent="0.25">
      <c r="A147" s="6">
        <v>2405</v>
      </c>
      <c r="B147" s="7" t="s">
        <v>132</v>
      </c>
      <c r="C147" s="8"/>
      <c r="D147" s="8"/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1009845</v>
      </c>
      <c r="D149" s="11">
        <f>SUM(D143:D148)</f>
        <v>0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/>
      <c r="D151" s="8"/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>
        <v>15018150</v>
      </c>
      <c r="D153" s="8">
        <v>7684032</v>
      </c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/>
      <c r="D155" s="8"/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15018150</v>
      </c>
      <c r="D157" s="11">
        <f>SUM(D151:D156)</f>
        <v>7684032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521878</v>
      </c>
      <c r="D160" s="8">
        <v>7409622</v>
      </c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/>
      <c r="D162" s="8"/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83100124</v>
      </c>
      <c r="D164" s="8">
        <v>46816185</v>
      </c>
    </row>
    <row r="165" spans="1:4" x14ac:dyDescent="0.25">
      <c r="A165" s="6">
        <v>2607</v>
      </c>
      <c r="B165" s="7" t="s">
        <v>148</v>
      </c>
      <c r="C165" s="8"/>
      <c r="D165" s="8"/>
    </row>
    <row r="166" spans="1:4" ht="15.75" thickBot="1" x14ac:dyDescent="0.3">
      <c r="A166" s="19">
        <v>2608</v>
      </c>
      <c r="B166" s="20" t="s">
        <v>149</v>
      </c>
      <c r="C166" s="21"/>
      <c r="D166" s="21"/>
    </row>
    <row r="167" spans="1:4" ht="15.75" thickBot="1" x14ac:dyDescent="0.3">
      <c r="A167" s="9" t="s">
        <v>18</v>
      </c>
      <c r="B167" s="10"/>
      <c r="C167" s="11">
        <f>SUM(C159:C166)</f>
        <v>83622002</v>
      </c>
      <c r="D167" s="11">
        <f>SUM(D159:D166)</f>
        <v>54225807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2478121</v>
      </c>
      <c r="D169" s="8">
        <v>27767636</v>
      </c>
    </row>
    <row r="170" spans="1:4" x14ac:dyDescent="0.25">
      <c r="A170" s="6">
        <v>2702</v>
      </c>
      <c r="B170" s="7" t="s">
        <v>152</v>
      </c>
      <c r="C170" s="8">
        <v>12063</v>
      </c>
      <c r="D170" s="8">
        <v>4775</v>
      </c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>
        <v>884788</v>
      </c>
      <c r="D172" s="8">
        <v>1111833</v>
      </c>
    </row>
    <row r="173" spans="1:4" x14ac:dyDescent="0.25">
      <c r="A173" s="6">
        <v>2705</v>
      </c>
      <c r="B173" s="7" t="s">
        <v>155</v>
      </c>
      <c r="C173" s="8">
        <v>237783</v>
      </c>
      <c r="D173" s="8">
        <v>687164</v>
      </c>
    </row>
    <row r="174" spans="1:4" x14ac:dyDescent="0.25">
      <c r="A174" s="6">
        <v>2706</v>
      </c>
      <c r="B174" s="7" t="s">
        <v>156</v>
      </c>
      <c r="C174" s="8">
        <v>546840</v>
      </c>
      <c r="D174" s="8">
        <v>1920382</v>
      </c>
    </row>
    <row r="175" spans="1:4" x14ac:dyDescent="0.25">
      <c r="A175" s="6">
        <v>2707</v>
      </c>
      <c r="B175" s="7" t="s">
        <v>157</v>
      </c>
      <c r="C175" s="8">
        <v>1103291</v>
      </c>
      <c r="D175" s="8">
        <v>1181028</v>
      </c>
    </row>
    <row r="176" spans="1:4" x14ac:dyDescent="0.25">
      <c r="A176" s="6">
        <v>2708</v>
      </c>
      <c r="B176" s="7" t="s">
        <v>158</v>
      </c>
      <c r="C176" s="8">
        <v>2636081</v>
      </c>
      <c r="D176" s="8">
        <v>651543</v>
      </c>
    </row>
    <row r="177" spans="1:4" x14ac:dyDescent="0.25">
      <c r="A177" s="6">
        <v>2709</v>
      </c>
      <c r="B177" s="7" t="s">
        <v>159</v>
      </c>
      <c r="C177" s="8">
        <v>37865</v>
      </c>
      <c r="D177" s="8">
        <v>43297</v>
      </c>
    </row>
    <row r="178" spans="1:4" x14ac:dyDescent="0.25">
      <c r="A178" s="6">
        <v>2710</v>
      </c>
      <c r="B178" s="7" t="s">
        <v>160</v>
      </c>
      <c r="C178" s="8"/>
      <c r="D178" s="8"/>
    </row>
    <row r="179" spans="1:4" x14ac:dyDescent="0.25">
      <c r="A179" s="6">
        <v>2711</v>
      </c>
      <c r="B179" s="7" t="s">
        <v>161</v>
      </c>
      <c r="C179" s="8">
        <v>105948</v>
      </c>
      <c r="D179" s="8"/>
    </row>
    <row r="180" spans="1:4" x14ac:dyDescent="0.25">
      <c r="A180" s="6">
        <v>2712</v>
      </c>
      <c r="B180" s="7" t="s">
        <v>162</v>
      </c>
      <c r="C180" s="8"/>
      <c r="D180" s="8"/>
    </row>
    <row r="181" spans="1:4" x14ac:dyDescent="0.25">
      <c r="A181" s="6">
        <v>2713</v>
      </c>
      <c r="B181" s="7" t="s">
        <v>163</v>
      </c>
      <c r="C181" s="8">
        <v>327046</v>
      </c>
      <c r="D181" s="8">
        <v>899553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/>
      <c r="D183" s="8"/>
    </row>
    <row r="184" spans="1:4" x14ac:dyDescent="0.25">
      <c r="A184" s="6">
        <v>2716</v>
      </c>
      <c r="B184" s="7" t="s">
        <v>166</v>
      </c>
      <c r="C184" s="8">
        <v>755616</v>
      </c>
      <c r="D184" s="8">
        <v>799982</v>
      </c>
    </row>
    <row r="185" spans="1:4" x14ac:dyDescent="0.25">
      <c r="A185" s="6">
        <v>2717</v>
      </c>
      <c r="B185" s="7" t="s">
        <v>167</v>
      </c>
      <c r="C185" s="8"/>
      <c r="D185" s="8">
        <v>13575</v>
      </c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/>
      <c r="D187" s="8">
        <v>726230</v>
      </c>
    </row>
    <row r="188" spans="1:4" x14ac:dyDescent="0.25">
      <c r="A188" s="16">
        <v>2720</v>
      </c>
      <c r="B188" s="17" t="s">
        <v>170</v>
      </c>
      <c r="C188" s="18"/>
      <c r="D188" s="18">
        <v>24074</v>
      </c>
    </row>
    <row r="189" spans="1:4" x14ac:dyDescent="0.25">
      <c r="A189" s="16">
        <v>2721</v>
      </c>
      <c r="B189" s="17" t="s">
        <v>171</v>
      </c>
      <c r="C189" s="18"/>
      <c r="D189" s="18">
        <v>764454</v>
      </c>
    </row>
    <row r="190" spans="1:4" x14ac:dyDescent="0.25">
      <c r="A190" s="16">
        <v>2722</v>
      </c>
      <c r="B190" s="17" t="s">
        <v>172</v>
      </c>
      <c r="C190" s="18">
        <v>219565</v>
      </c>
      <c r="D190" s="18">
        <v>162765</v>
      </c>
    </row>
    <row r="191" spans="1:4" ht="15.75" thickBot="1" x14ac:dyDescent="0.3">
      <c r="A191" s="16">
        <v>2730</v>
      </c>
      <c r="B191" s="17" t="s">
        <v>173</v>
      </c>
      <c r="C191" s="18">
        <v>1141007</v>
      </c>
      <c r="D191" s="18">
        <v>2622760</v>
      </c>
    </row>
    <row r="192" spans="1:4" ht="15.75" thickBot="1" x14ac:dyDescent="0.3">
      <c r="A192" s="9" t="s">
        <v>18</v>
      </c>
      <c r="B192" s="10"/>
      <c r="C192" s="11">
        <f>SUM(C169:C191)</f>
        <v>10486014</v>
      </c>
      <c r="D192" s="11">
        <f>SUM(D169:D191)</f>
        <v>39381051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>
        <v>2465410</v>
      </c>
      <c r="D195" s="8">
        <v>1632589</v>
      </c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18">
        <v>270000</v>
      </c>
      <c r="D199" s="18">
        <v>270000</v>
      </c>
    </row>
    <row r="200" spans="1:4" ht="15.75" thickBot="1" x14ac:dyDescent="0.3">
      <c r="A200" s="9" t="s">
        <v>18</v>
      </c>
      <c r="B200" s="10"/>
      <c r="C200" s="11">
        <f>SUM(C194:C199)</f>
        <v>2735410</v>
      </c>
      <c r="D200" s="11">
        <f>SUM(D194:D199)</f>
        <v>1902589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5151831</v>
      </c>
      <c r="D202" s="8">
        <v>5833399</v>
      </c>
    </row>
    <row r="203" spans="1:4" x14ac:dyDescent="0.25">
      <c r="A203" s="6">
        <v>2902</v>
      </c>
      <c r="B203" s="7" t="s">
        <v>182</v>
      </c>
      <c r="C203" s="8">
        <v>6783936</v>
      </c>
      <c r="D203" s="8">
        <v>7998778</v>
      </c>
    </row>
    <row r="204" spans="1:4" x14ac:dyDescent="0.25">
      <c r="A204" s="6">
        <v>2903</v>
      </c>
      <c r="B204" s="7" t="s">
        <v>183</v>
      </c>
      <c r="C204" s="8"/>
      <c r="D204" s="8"/>
    </row>
    <row r="205" spans="1:4" x14ac:dyDescent="0.25">
      <c r="A205" s="6">
        <v>2904</v>
      </c>
      <c r="B205" s="7" t="s">
        <v>184</v>
      </c>
      <c r="C205" s="8"/>
      <c r="D205" s="8"/>
    </row>
    <row r="206" spans="1:4" ht="15.75" thickBot="1" x14ac:dyDescent="0.3">
      <c r="A206" s="16">
        <v>2910</v>
      </c>
      <c r="B206" s="17" t="s">
        <v>38</v>
      </c>
      <c r="C206" s="18"/>
      <c r="D206" s="18"/>
    </row>
    <row r="207" spans="1:4" ht="15.75" thickBot="1" x14ac:dyDescent="0.3">
      <c r="A207" s="9" t="s">
        <v>18</v>
      </c>
      <c r="B207" s="10"/>
      <c r="C207" s="11">
        <f>SUM(C202:C206)</f>
        <v>11935767</v>
      </c>
      <c r="D207" s="11">
        <f>SUM(D202:D206)</f>
        <v>13832177</v>
      </c>
    </row>
    <row r="208" spans="1:4" ht="15.75" thickBot="1" x14ac:dyDescent="0.3">
      <c r="A208" s="27"/>
      <c r="B208" s="20"/>
      <c r="C208" s="28"/>
      <c r="D208" s="28"/>
    </row>
    <row r="209" spans="1:4" ht="15.75" thickBot="1" x14ac:dyDescent="0.3">
      <c r="A209" s="29" t="s">
        <v>185</v>
      </c>
      <c r="B209" s="30"/>
      <c r="C209" s="31">
        <f>C105+C123+C141+C149+C157+C167+C192+C200+C207</f>
        <v>234672770</v>
      </c>
      <c r="D209" s="31">
        <f>D105+D123+D141+D149+D157+D167+D192+D200+D207</f>
        <v>208809222</v>
      </c>
    </row>
    <row r="210" spans="1:4" x14ac:dyDescent="0.25">
      <c r="A210" s="32"/>
      <c r="B210" s="33"/>
      <c r="C210" s="36"/>
      <c r="D210" s="36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100000000</v>
      </c>
      <c r="D213" s="8">
        <v>100000000</v>
      </c>
    </row>
    <row r="214" spans="1:4" x14ac:dyDescent="0.25">
      <c r="A214" s="6">
        <v>3102</v>
      </c>
      <c r="B214" s="7" t="s">
        <v>189</v>
      </c>
      <c r="C214" s="8"/>
      <c r="D214" s="8"/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100000000</v>
      </c>
      <c r="D216" s="11">
        <f>SUM(D213:D215)</f>
        <v>100000000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1642923</v>
      </c>
      <c r="D221" s="8">
        <v>1473053</v>
      </c>
    </row>
    <row r="222" spans="1:4" x14ac:dyDescent="0.25">
      <c r="A222" s="6">
        <v>3302</v>
      </c>
      <c r="B222" s="7" t="s">
        <v>195</v>
      </c>
      <c r="C222" s="8"/>
      <c r="D222" s="8"/>
    </row>
    <row r="223" spans="1:4" x14ac:dyDescent="0.25">
      <c r="A223" s="6">
        <v>3303</v>
      </c>
      <c r="B223" s="7" t="s">
        <v>196</v>
      </c>
      <c r="C223" s="8">
        <v>-17100148</v>
      </c>
      <c r="D223" s="8">
        <v>-8360353</v>
      </c>
    </row>
    <row r="224" spans="1:4" ht="15.75" thickBot="1" x14ac:dyDescent="0.3">
      <c r="A224" s="6">
        <v>3304</v>
      </c>
      <c r="B224" s="7" t="s">
        <v>197</v>
      </c>
      <c r="C224" s="8">
        <v>980000</v>
      </c>
      <c r="D224" s="8">
        <v>980000</v>
      </c>
    </row>
    <row r="225" spans="1:4" ht="15.75" thickBot="1" x14ac:dyDescent="0.3">
      <c r="A225" s="9" t="s">
        <v>18</v>
      </c>
      <c r="B225" s="10"/>
      <c r="C225" s="11">
        <f>SUM(C221:C224)</f>
        <v>-14477225</v>
      </c>
      <c r="D225" s="11">
        <f>SUM(D221:D224)</f>
        <v>-5907300</v>
      </c>
    </row>
    <row r="226" spans="1:4" ht="15.75" thickBot="1" x14ac:dyDescent="0.3">
      <c r="A226" s="27"/>
      <c r="B226" s="20"/>
      <c r="C226" s="28"/>
      <c r="D226" s="28"/>
    </row>
    <row r="227" spans="1:4" ht="15.75" thickBot="1" x14ac:dyDescent="0.3">
      <c r="A227" s="29" t="s">
        <v>198</v>
      </c>
      <c r="B227" s="30"/>
      <c r="C227" s="31">
        <f>C216+C219+C225</f>
        <v>85522775</v>
      </c>
      <c r="D227" s="31">
        <f>D216+D219+D225</f>
        <v>94092700</v>
      </c>
    </row>
    <row r="228" spans="1:4" ht="15.75" thickBot="1" x14ac:dyDescent="0.3">
      <c r="A228" s="27"/>
      <c r="B228" s="20"/>
      <c r="C228" s="28"/>
      <c r="D228" s="28"/>
    </row>
    <row r="229" spans="1:4" ht="15.75" thickBot="1" x14ac:dyDescent="0.3">
      <c r="A229" s="29" t="s">
        <v>199</v>
      </c>
      <c r="B229" s="30"/>
      <c r="C229" s="31">
        <f>C209+C227</f>
        <v>320195545</v>
      </c>
      <c r="D229" s="31">
        <f>D209+D227</f>
        <v>302901922</v>
      </c>
    </row>
    <row r="230" spans="1:4" x14ac:dyDescent="0.25">
      <c r="A230" s="32"/>
      <c r="B230" s="33"/>
      <c r="C230" s="36"/>
      <c r="D230" s="36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/>
      <c r="D234" s="8"/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>
        <v>18916761</v>
      </c>
      <c r="D236" s="8">
        <v>7068801</v>
      </c>
    </row>
    <row r="237" spans="1:4" x14ac:dyDescent="0.25">
      <c r="A237" s="6">
        <v>410104</v>
      </c>
      <c r="B237" s="7" t="s">
        <v>205</v>
      </c>
      <c r="C237" s="8">
        <v>125503</v>
      </c>
      <c r="D237" s="8">
        <v>2910</v>
      </c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>
        <v>41010601</v>
      </c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>
        <v>41010603</v>
      </c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>
        <v>5937608</v>
      </c>
      <c r="D243" s="8">
        <v>7425165</v>
      </c>
    </row>
    <row r="244" spans="1:4" ht="15.75" thickBot="1" x14ac:dyDescent="0.3">
      <c r="A244" s="19">
        <v>410108</v>
      </c>
      <c r="B244" s="20" t="s">
        <v>210</v>
      </c>
      <c r="C244" s="21"/>
      <c r="D244" s="21"/>
    </row>
    <row r="245" spans="1:4" ht="15.75" thickBot="1" x14ac:dyDescent="0.3">
      <c r="A245" s="9" t="s">
        <v>18</v>
      </c>
      <c r="B245" s="10"/>
      <c r="C245" s="22">
        <f>SUM(C234:C244)</f>
        <v>24979872</v>
      </c>
      <c r="D245" s="22">
        <f>SUM(D234:D244)</f>
        <v>14496876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>
        <v>41020501</v>
      </c>
      <c r="B252" s="7" t="s">
        <v>207</v>
      </c>
      <c r="C252" s="8"/>
      <c r="D252" s="8"/>
    </row>
    <row r="253" spans="1:4" x14ac:dyDescent="0.25">
      <c r="A253" s="6">
        <v>41020502</v>
      </c>
      <c r="B253" s="7" t="s">
        <v>212</v>
      </c>
      <c r="C253" s="8"/>
      <c r="D253" s="8"/>
    </row>
    <row r="254" spans="1:4" x14ac:dyDescent="0.25">
      <c r="A254" s="6">
        <v>41020503</v>
      </c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21"/>
      <c r="D256" s="21"/>
    </row>
    <row r="257" spans="1:4" ht="15.75" thickBot="1" x14ac:dyDescent="0.3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18"/>
      <c r="D259" s="1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>
        <v>41030501</v>
      </c>
      <c r="B264" s="7" t="s">
        <v>207</v>
      </c>
      <c r="C264" s="8"/>
      <c r="D264" s="8"/>
    </row>
    <row r="265" spans="1:4" x14ac:dyDescent="0.25">
      <c r="A265" s="6">
        <v>41030502</v>
      </c>
      <c r="B265" s="7" t="s">
        <v>208</v>
      </c>
      <c r="C265" s="8"/>
      <c r="D265" s="8"/>
    </row>
    <row r="266" spans="1:4" x14ac:dyDescent="0.25">
      <c r="A266" s="6">
        <v>41030503</v>
      </c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21"/>
      <c r="D268" s="21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>
        <v>41040501</v>
      </c>
      <c r="B276" s="7" t="s">
        <v>207</v>
      </c>
      <c r="C276" s="8"/>
      <c r="D276" s="8"/>
    </row>
    <row r="277" spans="1:4" x14ac:dyDescent="0.25">
      <c r="A277" s="6">
        <v>41040502</v>
      </c>
      <c r="B277" s="7" t="s">
        <v>208</v>
      </c>
      <c r="C277" s="8"/>
      <c r="D277" s="8"/>
    </row>
    <row r="278" spans="1:4" x14ac:dyDescent="0.25">
      <c r="A278" s="6">
        <v>41040503</v>
      </c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21"/>
      <c r="D280" s="21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/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>
        <v>41050401</v>
      </c>
      <c r="B287" s="7" t="s">
        <v>207</v>
      </c>
      <c r="C287" s="8"/>
      <c r="D287" s="8"/>
    </row>
    <row r="288" spans="1:4" x14ac:dyDescent="0.25">
      <c r="A288" s="6">
        <v>41050402</v>
      </c>
      <c r="B288" s="7" t="s">
        <v>208</v>
      </c>
      <c r="C288" s="8"/>
      <c r="D288" s="8"/>
    </row>
    <row r="289" spans="1:4" x14ac:dyDescent="0.25">
      <c r="A289" s="6">
        <v>41050403</v>
      </c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21"/>
      <c r="D291" s="21"/>
    </row>
    <row r="292" spans="1:4" ht="15.75" thickBot="1" x14ac:dyDescent="0.3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14">
        <v>103682</v>
      </c>
      <c r="D294" s="14">
        <v>52729</v>
      </c>
    </row>
    <row r="295" spans="1:4" x14ac:dyDescent="0.25">
      <c r="A295" s="6">
        <v>410602</v>
      </c>
      <c r="B295" s="7" t="s">
        <v>88</v>
      </c>
      <c r="C295" s="8">
        <v>912</v>
      </c>
      <c r="D295" s="8">
        <v>22</v>
      </c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>
        <v>41060401</v>
      </c>
      <c r="B298" s="7" t="s">
        <v>207</v>
      </c>
      <c r="C298" s="8"/>
      <c r="D298" s="8"/>
    </row>
    <row r="299" spans="1:4" x14ac:dyDescent="0.25">
      <c r="A299" s="6">
        <v>41060402</v>
      </c>
      <c r="B299" s="7" t="s">
        <v>208</v>
      </c>
      <c r="C299" s="8"/>
      <c r="D299" s="8"/>
    </row>
    <row r="300" spans="1:4" x14ac:dyDescent="0.25">
      <c r="A300" s="6">
        <v>41060403</v>
      </c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>
        <v>43121</v>
      </c>
      <c r="D301" s="8">
        <v>51665</v>
      </c>
    </row>
    <row r="302" spans="1:4" ht="15.75" thickBot="1" x14ac:dyDescent="0.3">
      <c r="A302" s="19">
        <v>410606</v>
      </c>
      <c r="B302" s="20" t="s">
        <v>210</v>
      </c>
      <c r="C302" s="21"/>
      <c r="D302" s="21"/>
    </row>
    <row r="303" spans="1:4" ht="15.75" thickBot="1" x14ac:dyDescent="0.3">
      <c r="A303" s="9" t="s">
        <v>18</v>
      </c>
      <c r="B303" s="10"/>
      <c r="C303" s="11">
        <f>SUM(C294:C302)</f>
        <v>147715</v>
      </c>
      <c r="D303" s="11">
        <f>SUM(D294:D302)</f>
        <v>104416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/>
      <c r="D306" s="8"/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/>
      <c r="D309" s="8"/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>
        <v>41070801</v>
      </c>
      <c r="B313" s="7" t="s">
        <v>226</v>
      </c>
      <c r="C313" s="8"/>
      <c r="D313" s="8"/>
    </row>
    <row r="314" spans="1:4" x14ac:dyDescent="0.25">
      <c r="A314" s="6">
        <v>41070802</v>
      </c>
      <c r="B314" s="7" t="s">
        <v>208</v>
      </c>
      <c r="C314" s="8"/>
      <c r="D314" s="8"/>
    </row>
    <row r="315" spans="1:4" x14ac:dyDescent="0.25">
      <c r="A315" s="6">
        <v>41070803</v>
      </c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21"/>
      <c r="D316" s="21"/>
    </row>
    <row r="317" spans="1:4" ht="15.75" thickBot="1" x14ac:dyDescent="0.3">
      <c r="A317" s="9" t="s">
        <v>18</v>
      </c>
      <c r="B317" s="10"/>
      <c r="C317" s="11">
        <f>SUM(C305:C316)</f>
        <v>0</v>
      </c>
      <c r="D317" s="11">
        <f>SUM(D305:D316)</f>
        <v>0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>
        <v>41080801</v>
      </c>
      <c r="B327" s="7" t="s">
        <v>207</v>
      </c>
      <c r="C327" s="8"/>
      <c r="D327" s="8"/>
    </row>
    <row r="328" spans="1:4" x14ac:dyDescent="0.25">
      <c r="A328" s="6">
        <v>41080802</v>
      </c>
      <c r="B328" s="7" t="s">
        <v>208</v>
      </c>
      <c r="C328" s="8"/>
      <c r="D328" s="8"/>
    </row>
    <row r="329" spans="1:4" x14ac:dyDescent="0.25">
      <c r="A329" s="6">
        <v>41080803</v>
      </c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21"/>
      <c r="D330" s="21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/>
      <c r="D333" s="8"/>
    </row>
    <row r="334" spans="1:4" x14ac:dyDescent="0.25">
      <c r="A334" s="6">
        <v>410902</v>
      </c>
      <c r="B334" s="7" t="s">
        <v>87</v>
      </c>
      <c r="C334" s="14">
        <v>353440</v>
      </c>
      <c r="D334" s="14">
        <v>346077</v>
      </c>
    </row>
    <row r="335" spans="1:4" x14ac:dyDescent="0.25">
      <c r="A335" s="6">
        <v>410903</v>
      </c>
      <c r="B335" s="7" t="s">
        <v>88</v>
      </c>
      <c r="C335" s="8">
        <v>146</v>
      </c>
      <c r="D335" s="8">
        <v>2817</v>
      </c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74" t="s">
        <v>234</v>
      </c>
      <c r="C338" s="8"/>
      <c r="D338" s="8"/>
    </row>
    <row r="339" spans="1:4" x14ac:dyDescent="0.25">
      <c r="A339" s="6">
        <v>41090501</v>
      </c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>
        <v>41090503</v>
      </c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>
        <v>332814</v>
      </c>
      <c r="D342" s="8">
        <v>126715</v>
      </c>
    </row>
    <row r="343" spans="1:4" ht="15.75" thickBot="1" x14ac:dyDescent="0.3">
      <c r="A343" s="19">
        <v>410907</v>
      </c>
      <c r="B343" s="20" t="s">
        <v>92</v>
      </c>
      <c r="C343" s="21"/>
      <c r="D343" s="21"/>
    </row>
    <row r="344" spans="1:4" ht="15.75" thickBot="1" x14ac:dyDescent="0.3">
      <c r="A344" s="9" t="s">
        <v>18</v>
      </c>
      <c r="B344" s="10"/>
      <c r="C344" s="75">
        <f>SUM(C333:C343)</f>
        <v>686400</v>
      </c>
      <c r="D344" s="75">
        <f>SUM(D333:D343)</f>
        <v>475609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/>
      <c r="D347" s="8"/>
    </row>
    <row r="348" spans="1:4" x14ac:dyDescent="0.25">
      <c r="A348" s="6">
        <v>411003</v>
      </c>
      <c r="B348" s="7" t="s">
        <v>88</v>
      </c>
      <c r="C348" s="8"/>
      <c r="D348" s="8"/>
    </row>
    <row r="349" spans="1:4" x14ac:dyDescent="0.25">
      <c r="A349" s="6">
        <v>411004</v>
      </c>
      <c r="B349" s="7" t="s">
        <v>89</v>
      </c>
      <c r="C349" s="8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>
        <v>41100501</v>
      </c>
      <c r="B351" s="7" t="s">
        <v>226</v>
      </c>
      <c r="C351" s="8"/>
      <c r="D351" s="8"/>
    </row>
    <row r="352" spans="1:4" x14ac:dyDescent="0.25">
      <c r="A352" s="6">
        <v>41100502</v>
      </c>
      <c r="B352" s="7" t="s">
        <v>208</v>
      </c>
      <c r="C352" s="8"/>
      <c r="D352" s="8"/>
    </row>
    <row r="353" spans="1:4" x14ac:dyDescent="0.25">
      <c r="A353" s="6">
        <v>41100503</v>
      </c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/>
      <c r="D354" s="8"/>
    </row>
    <row r="355" spans="1:4" ht="15.75" thickBot="1" x14ac:dyDescent="0.3">
      <c r="A355" s="19">
        <v>411007</v>
      </c>
      <c r="B355" s="20" t="s">
        <v>92</v>
      </c>
      <c r="C355" s="21"/>
      <c r="D355" s="21"/>
    </row>
    <row r="356" spans="1:4" ht="15.75" thickBot="1" x14ac:dyDescent="0.3">
      <c r="A356" s="9" t="s">
        <v>18</v>
      </c>
      <c r="B356" s="10"/>
      <c r="C356" s="11">
        <f>SUM(C346:C355)</f>
        <v>0</v>
      </c>
      <c r="D356" s="11">
        <f>SUM(D346:D355)</f>
        <v>0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/>
      <c r="D359" s="8"/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/>
      <c r="D362" s="8"/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>
        <v>41110801</v>
      </c>
      <c r="B366" s="7" t="s">
        <v>207</v>
      </c>
      <c r="C366" s="8"/>
      <c r="D366" s="8"/>
    </row>
    <row r="367" spans="1:4" x14ac:dyDescent="0.25">
      <c r="A367" s="6">
        <v>41110802</v>
      </c>
      <c r="B367" s="7" t="s">
        <v>208</v>
      </c>
      <c r="C367" s="8"/>
      <c r="D367" s="8"/>
    </row>
    <row r="368" spans="1:4" x14ac:dyDescent="0.25">
      <c r="A368" s="6">
        <v>41110803</v>
      </c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21"/>
      <c r="D371" s="21"/>
    </row>
    <row r="372" spans="1:4" ht="15.75" thickBot="1" x14ac:dyDescent="0.3">
      <c r="A372" s="9" t="s">
        <v>18</v>
      </c>
      <c r="B372" s="10"/>
      <c r="C372" s="11">
        <f>SUM(C358:C371)</f>
        <v>0</v>
      </c>
      <c r="D372" s="11">
        <f>SUM(D358:D371)</f>
        <v>0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/>
      <c r="D375" s="8"/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>
        <v>41120801</v>
      </c>
      <c r="B382" s="7" t="s">
        <v>207</v>
      </c>
      <c r="C382" s="8"/>
      <c r="D382" s="8"/>
    </row>
    <row r="383" spans="1:4" x14ac:dyDescent="0.25">
      <c r="A383" s="6">
        <v>41120802</v>
      </c>
      <c r="B383" s="7" t="s">
        <v>208</v>
      </c>
      <c r="C383" s="8"/>
      <c r="D383" s="8"/>
    </row>
    <row r="384" spans="1:4" x14ac:dyDescent="0.25">
      <c r="A384" s="6">
        <v>41120803</v>
      </c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21"/>
      <c r="D387" s="21"/>
    </row>
    <row r="388" spans="1:4" ht="15.75" thickBot="1" x14ac:dyDescent="0.3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>
        <v>42010601</v>
      </c>
      <c r="B397" s="7" t="s">
        <v>207</v>
      </c>
      <c r="C397" s="8"/>
      <c r="D397" s="8"/>
    </row>
    <row r="398" spans="1:4" x14ac:dyDescent="0.25">
      <c r="A398" s="6">
        <v>42010602</v>
      </c>
      <c r="B398" s="7" t="s">
        <v>208</v>
      </c>
      <c r="C398" s="8"/>
      <c r="D398" s="8"/>
    </row>
    <row r="399" spans="1:4" x14ac:dyDescent="0.25">
      <c r="A399" s="6">
        <v>42010603</v>
      </c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21"/>
      <c r="D401" s="21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>
        <v>42020601</v>
      </c>
      <c r="B410" s="7" t="s">
        <v>207</v>
      </c>
      <c r="C410" s="8"/>
      <c r="D410" s="8"/>
    </row>
    <row r="411" spans="1:4" x14ac:dyDescent="0.25">
      <c r="A411" s="6">
        <v>42020602</v>
      </c>
      <c r="B411" s="7" t="s">
        <v>208</v>
      </c>
      <c r="C411" s="8"/>
      <c r="D411" s="8"/>
    </row>
    <row r="412" spans="1:4" x14ac:dyDescent="0.25">
      <c r="A412" s="6">
        <v>42020603</v>
      </c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21"/>
      <c r="D414" s="21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>
        <v>42030601</v>
      </c>
      <c r="B423" s="7" t="s">
        <v>207</v>
      </c>
      <c r="C423" s="8"/>
      <c r="D423" s="8"/>
    </row>
    <row r="424" spans="1:4" x14ac:dyDescent="0.25">
      <c r="A424" s="6">
        <v>42030602</v>
      </c>
      <c r="B424" s="7" t="s">
        <v>208</v>
      </c>
      <c r="C424" s="8"/>
      <c r="D424" s="8"/>
    </row>
    <row r="425" spans="1:4" x14ac:dyDescent="0.25">
      <c r="A425" s="6">
        <v>42030603</v>
      </c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21"/>
      <c r="D427" s="21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>
        <v>42040601</v>
      </c>
      <c r="B436" s="7" t="s">
        <v>207</v>
      </c>
      <c r="C436" s="8"/>
      <c r="D436" s="8"/>
    </row>
    <row r="437" spans="1:4" x14ac:dyDescent="0.25">
      <c r="A437" s="6">
        <v>42040602</v>
      </c>
      <c r="B437" s="7" t="s">
        <v>208</v>
      </c>
      <c r="C437" s="8"/>
      <c r="D437" s="8"/>
    </row>
    <row r="438" spans="1:4" x14ac:dyDescent="0.25">
      <c r="A438" s="6">
        <v>42040603</v>
      </c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21"/>
      <c r="D440" s="21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>
        <v>42050501</v>
      </c>
      <c r="B448" s="7" t="s">
        <v>207</v>
      </c>
      <c r="C448" s="8"/>
      <c r="D448" s="8"/>
    </row>
    <row r="449" spans="1:4" x14ac:dyDescent="0.25">
      <c r="A449" s="6">
        <v>42050502</v>
      </c>
      <c r="B449" s="7" t="s">
        <v>208</v>
      </c>
      <c r="C449" s="8"/>
      <c r="D449" s="8"/>
    </row>
    <row r="450" spans="1:4" x14ac:dyDescent="0.25">
      <c r="A450" s="6">
        <v>42050503</v>
      </c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21"/>
      <c r="D452" s="21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>
        <v>42060501</v>
      </c>
      <c r="B460" s="7" t="s">
        <v>207</v>
      </c>
      <c r="C460" s="8"/>
      <c r="D460" s="8"/>
    </row>
    <row r="461" spans="1:4" x14ac:dyDescent="0.25">
      <c r="A461" s="6">
        <v>42060502</v>
      </c>
      <c r="B461" s="7" t="s">
        <v>208</v>
      </c>
      <c r="C461" s="8"/>
      <c r="D461" s="8"/>
    </row>
    <row r="462" spans="1:4" x14ac:dyDescent="0.25">
      <c r="A462" s="6">
        <v>42060503</v>
      </c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21"/>
      <c r="D464" s="21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>
        <v>42070501</v>
      </c>
      <c r="B472" s="7" t="s">
        <v>207</v>
      </c>
      <c r="C472" s="8"/>
      <c r="D472" s="8"/>
    </row>
    <row r="473" spans="1:4" x14ac:dyDescent="0.25">
      <c r="A473" s="6">
        <v>42070502</v>
      </c>
      <c r="B473" s="7" t="s">
        <v>208</v>
      </c>
      <c r="C473" s="8"/>
      <c r="D473" s="8"/>
    </row>
    <row r="474" spans="1:4" x14ac:dyDescent="0.25">
      <c r="A474" s="6">
        <v>42070503</v>
      </c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21"/>
      <c r="D476" s="21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>
        <v>42080401</v>
      </c>
      <c r="B483" s="7" t="s">
        <v>207</v>
      </c>
      <c r="C483" s="8"/>
      <c r="D483" s="8"/>
    </row>
    <row r="484" spans="1:4" x14ac:dyDescent="0.25">
      <c r="A484" s="6">
        <v>42080402</v>
      </c>
      <c r="B484" s="7" t="s">
        <v>208</v>
      </c>
      <c r="C484" s="8"/>
      <c r="D484" s="8"/>
    </row>
    <row r="485" spans="1:4" x14ac:dyDescent="0.25">
      <c r="A485" s="6">
        <v>42080403</v>
      </c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21"/>
      <c r="D487" s="21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>
        <v>42090401</v>
      </c>
      <c r="B494" s="7" t="s">
        <v>207</v>
      </c>
      <c r="C494" s="8"/>
      <c r="D494" s="8"/>
    </row>
    <row r="495" spans="1:4" x14ac:dyDescent="0.25">
      <c r="A495" s="6">
        <v>42090402</v>
      </c>
      <c r="B495" s="7" t="s">
        <v>208</v>
      </c>
      <c r="C495" s="8"/>
      <c r="D495" s="8"/>
    </row>
    <row r="496" spans="1:4" x14ac:dyDescent="0.25">
      <c r="A496" s="6">
        <v>42090403</v>
      </c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21"/>
      <c r="D498" s="21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>
        <v>42100801</v>
      </c>
      <c r="B509" s="7" t="s">
        <v>207</v>
      </c>
      <c r="C509" s="8"/>
      <c r="D509" s="8"/>
    </row>
    <row r="510" spans="1:4" x14ac:dyDescent="0.25">
      <c r="A510" s="6">
        <v>42100802</v>
      </c>
      <c r="B510" s="7" t="s">
        <v>208</v>
      </c>
      <c r="C510" s="8"/>
      <c r="D510" s="8"/>
    </row>
    <row r="511" spans="1:4" x14ac:dyDescent="0.25">
      <c r="A511" s="6">
        <v>42100803</v>
      </c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21"/>
      <c r="D512" s="21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>
        <v>42110801</v>
      </c>
      <c r="B523" s="7" t="s">
        <v>207</v>
      </c>
      <c r="C523" s="8"/>
      <c r="D523" s="8"/>
    </row>
    <row r="524" spans="1:4" x14ac:dyDescent="0.25">
      <c r="A524" s="6">
        <v>42110802</v>
      </c>
      <c r="B524" s="7" t="s">
        <v>208</v>
      </c>
      <c r="C524" s="8"/>
      <c r="D524" s="8"/>
    </row>
    <row r="525" spans="1:4" x14ac:dyDescent="0.25">
      <c r="A525" s="6">
        <v>42110803</v>
      </c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21"/>
      <c r="D526" s="21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6">
        <v>42120501</v>
      </c>
      <c r="B534" s="17" t="s">
        <v>207</v>
      </c>
      <c r="C534" s="18"/>
      <c r="D534" s="18"/>
    </row>
    <row r="535" spans="1:4" x14ac:dyDescent="0.25">
      <c r="A535" s="6">
        <v>42120502</v>
      </c>
      <c r="B535" s="17" t="s">
        <v>208</v>
      </c>
      <c r="C535" s="18"/>
      <c r="D535" s="18"/>
    </row>
    <row r="536" spans="1:4" x14ac:dyDescent="0.25">
      <c r="A536" s="6">
        <v>42120503</v>
      </c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21"/>
      <c r="D538" s="21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>
        <v>42130501</v>
      </c>
      <c r="B546" s="7" t="s">
        <v>207</v>
      </c>
      <c r="C546" s="8"/>
      <c r="D546" s="8"/>
    </row>
    <row r="547" spans="1:4" x14ac:dyDescent="0.25">
      <c r="A547" s="6">
        <v>42130502</v>
      </c>
      <c r="B547" s="7" t="s">
        <v>208</v>
      </c>
      <c r="C547" s="8"/>
      <c r="D547" s="8"/>
    </row>
    <row r="548" spans="1:4" x14ac:dyDescent="0.25">
      <c r="A548" s="6">
        <v>42130503</v>
      </c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21"/>
      <c r="D550" s="21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>
        <v>42140801</v>
      </c>
      <c r="B561" s="7" t="s">
        <v>207</v>
      </c>
      <c r="C561" s="8"/>
      <c r="D561" s="8"/>
    </row>
    <row r="562" spans="1:4" x14ac:dyDescent="0.25">
      <c r="A562" s="6">
        <v>42140802</v>
      </c>
      <c r="B562" s="7" t="s">
        <v>208</v>
      </c>
      <c r="C562" s="8"/>
      <c r="D562" s="8"/>
    </row>
    <row r="563" spans="1:4" x14ac:dyDescent="0.25">
      <c r="A563" s="6">
        <v>421408</v>
      </c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21"/>
      <c r="D566" s="21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>
        <v>42150801</v>
      </c>
      <c r="B577" s="7" t="s">
        <v>207</v>
      </c>
      <c r="C577" s="8"/>
      <c r="D577" s="8"/>
    </row>
    <row r="578" spans="1:4" x14ac:dyDescent="0.25">
      <c r="A578" s="6">
        <v>42150802</v>
      </c>
      <c r="B578" s="7" t="s">
        <v>208</v>
      </c>
      <c r="C578" s="8"/>
      <c r="D578" s="8"/>
    </row>
    <row r="579" spans="1:4" x14ac:dyDescent="0.25">
      <c r="A579" s="6">
        <v>42150803</v>
      </c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21"/>
      <c r="D582" s="21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>
        <v>9770177</v>
      </c>
      <c r="D586" s="8">
        <v>4010839</v>
      </c>
    </row>
    <row r="587" spans="1:4" x14ac:dyDescent="0.25">
      <c r="A587" s="6">
        <v>430102</v>
      </c>
      <c r="B587" s="7" t="s">
        <v>95</v>
      </c>
      <c r="C587" s="8"/>
      <c r="D587" s="8"/>
    </row>
    <row r="588" spans="1:4" x14ac:dyDescent="0.25">
      <c r="A588" s="6">
        <v>430103</v>
      </c>
      <c r="B588" s="7" t="s">
        <v>96</v>
      </c>
      <c r="C588" s="8"/>
      <c r="D588" s="8"/>
    </row>
    <row r="589" spans="1:4" x14ac:dyDescent="0.25">
      <c r="A589" s="6">
        <v>430104</v>
      </c>
      <c r="B589" s="7" t="s">
        <v>97</v>
      </c>
      <c r="C589" s="8"/>
      <c r="D589" s="8"/>
    </row>
    <row r="590" spans="1:4" x14ac:dyDescent="0.25">
      <c r="A590" s="6">
        <v>430105</v>
      </c>
      <c r="B590" s="7" t="s">
        <v>98</v>
      </c>
      <c r="C590" s="8">
        <v>4245775</v>
      </c>
      <c r="D590" s="8">
        <v>4947480</v>
      </c>
    </row>
    <row r="591" spans="1:4" x14ac:dyDescent="0.25">
      <c r="A591" s="6">
        <v>430106</v>
      </c>
      <c r="B591" s="7" t="s">
        <v>271</v>
      </c>
      <c r="C591" s="8">
        <v>101378814</v>
      </c>
      <c r="D591" s="8">
        <v>121242832</v>
      </c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>
        <v>7272009</v>
      </c>
      <c r="D593" s="8">
        <v>5431897</v>
      </c>
    </row>
    <row r="594" spans="1:4" x14ac:dyDescent="0.25">
      <c r="A594" s="6">
        <v>430109</v>
      </c>
      <c r="B594" s="7" t="s">
        <v>102</v>
      </c>
      <c r="C594" s="8">
        <v>818017</v>
      </c>
      <c r="D594" s="8">
        <v>1615613</v>
      </c>
    </row>
    <row r="595" spans="1:4" x14ac:dyDescent="0.25">
      <c r="A595" s="6">
        <v>430110</v>
      </c>
      <c r="B595" s="7" t="s">
        <v>103</v>
      </c>
      <c r="C595" s="8">
        <v>31067</v>
      </c>
      <c r="D595" s="8">
        <v>12356</v>
      </c>
    </row>
    <row r="596" spans="1:4" x14ac:dyDescent="0.25">
      <c r="A596" s="6">
        <v>430111</v>
      </c>
      <c r="B596" s="7" t="s">
        <v>104</v>
      </c>
      <c r="C596" s="8">
        <v>297909</v>
      </c>
      <c r="D596" s="8">
        <v>283557</v>
      </c>
    </row>
    <row r="597" spans="1:4" x14ac:dyDescent="0.25">
      <c r="A597" s="6">
        <v>430112</v>
      </c>
      <c r="B597" s="7" t="s">
        <v>105</v>
      </c>
      <c r="C597" s="8">
        <v>56836695</v>
      </c>
      <c r="D597" s="8">
        <v>26107635</v>
      </c>
    </row>
    <row r="598" spans="1:4" x14ac:dyDescent="0.25">
      <c r="A598" s="6">
        <v>430113</v>
      </c>
      <c r="B598" s="7" t="s">
        <v>106</v>
      </c>
      <c r="C598" s="8">
        <v>14086408</v>
      </c>
      <c r="D598" s="8">
        <v>25722610</v>
      </c>
    </row>
    <row r="599" spans="1:4" x14ac:dyDescent="0.25">
      <c r="A599" s="6">
        <v>430114</v>
      </c>
      <c r="B599" s="7" t="s">
        <v>107</v>
      </c>
      <c r="C599" s="8">
        <v>549600</v>
      </c>
      <c r="D599" s="8"/>
    </row>
    <row r="600" spans="1:4" ht="15.75" thickBot="1" x14ac:dyDescent="0.3">
      <c r="A600" s="19">
        <v>430115</v>
      </c>
      <c r="B600" s="20" t="s">
        <v>108</v>
      </c>
      <c r="C600" s="21">
        <v>62069162</v>
      </c>
      <c r="D600" s="21">
        <v>27870022</v>
      </c>
    </row>
    <row r="601" spans="1:4" ht="15.75" thickBot="1" x14ac:dyDescent="0.3">
      <c r="A601" s="9" t="s">
        <v>18</v>
      </c>
      <c r="B601" s="10"/>
      <c r="C601" s="11">
        <f>SUM(C586:C600)</f>
        <v>257355633</v>
      </c>
      <c r="D601" s="11">
        <f>SUM(D586:D600)</f>
        <v>217244841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/>
      <c r="D603" s="8"/>
    </row>
    <row r="604" spans="1:4" x14ac:dyDescent="0.25">
      <c r="A604" s="6">
        <v>430202</v>
      </c>
      <c r="B604" s="7" t="s">
        <v>95</v>
      </c>
      <c r="C604" s="8"/>
      <c r="D604" s="8"/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/>
      <c r="D611" s="8"/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21"/>
      <c r="D617" s="21"/>
    </row>
    <row r="618" spans="1:4" ht="15.75" thickBot="1" x14ac:dyDescent="0.3">
      <c r="A618" s="9" t="s">
        <v>18</v>
      </c>
      <c r="B618" s="10"/>
      <c r="C618" s="11">
        <f>SUM(C603:C617)</f>
        <v>0</v>
      </c>
      <c r="D618" s="11">
        <f>SUM(D603:D617)</f>
        <v>0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/>
      <c r="D620" s="8"/>
    </row>
    <row r="621" spans="1:4" x14ac:dyDescent="0.25">
      <c r="A621" s="6">
        <v>430302</v>
      </c>
      <c r="B621" s="7" t="s">
        <v>95</v>
      </c>
      <c r="C621" s="8"/>
      <c r="D621" s="8"/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/>
      <c r="D623" s="8"/>
    </row>
    <row r="624" spans="1:4" x14ac:dyDescent="0.25">
      <c r="A624" s="6">
        <v>430305</v>
      </c>
      <c r="B624" s="7" t="s">
        <v>98</v>
      </c>
      <c r="C624" s="8"/>
      <c r="D624" s="8"/>
    </row>
    <row r="625" spans="1:4" x14ac:dyDescent="0.25">
      <c r="A625" s="6">
        <v>430306</v>
      </c>
      <c r="B625" s="7" t="s">
        <v>99</v>
      </c>
      <c r="C625" s="8"/>
      <c r="D625" s="8"/>
    </row>
    <row r="626" spans="1:4" x14ac:dyDescent="0.25">
      <c r="A626" s="6">
        <v>430307</v>
      </c>
      <c r="B626" s="7" t="s">
        <v>100</v>
      </c>
      <c r="C626" s="8"/>
      <c r="D626" s="8"/>
    </row>
    <row r="627" spans="1:4" x14ac:dyDescent="0.25">
      <c r="A627" s="6">
        <v>430308</v>
      </c>
      <c r="B627" s="7" t="s">
        <v>101</v>
      </c>
      <c r="C627" s="8"/>
      <c r="D627" s="8"/>
    </row>
    <row r="628" spans="1:4" x14ac:dyDescent="0.25">
      <c r="A628" s="6">
        <v>430309</v>
      </c>
      <c r="B628" s="7" t="s">
        <v>102</v>
      </c>
      <c r="C628" s="8"/>
      <c r="D628" s="8"/>
    </row>
    <row r="629" spans="1:4" x14ac:dyDescent="0.25">
      <c r="A629" s="6">
        <v>430310</v>
      </c>
      <c r="B629" s="7" t="s">
        <v>103</v>
      </c>
      <c r="C629" s="8"/>
      <c r="D629" s="8"/>
    </row>
    <row r="630" spans="1:4" x14ac:dyDescent="0.25">
      <c r="A630" s="6">
        <v>430311</v>
      </c>
      <c r="B630" s="7" t="s">
        <v>104</v>
      </c>
      <c r="C630" s="8"/>
      <c r="D630" s="8"/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21"/>
      <c r="D634" s="21"/>
    </row>
    <row r="635" spans="1:4" ht="15.75" thickBot="1" x14ac:dyDescent="0.3">
      <c r="A635" s="9" t="s">
        <v>18</v>
      </c>
      <c r="B635" s="10"/>
      <c r="C635" s="11">
        <f>SUM(C620:C634)</f>
        <v>0</v>
      </c>
      <c r="D635" s="11">
        <f>SUM(D620:D634)</f>
        <v>0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8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8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21"/>
      <c r="D651" s="21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/>
      <c r="D654" s="8"/>
    </row>
    <row r="655" spans="1:4" x14ac:dyDescent="0.25">
      <c r="A655" s="6">
        <v>430502</v>
      </c>
      <c r="B655" s="7" t="s">
        <v>95</v>
      </c>
      <c r="C655" s="8"/>
      <c r="D655" s="8"/>
    </row>
    <row r="656" spans="1:4" x14ac:dyDescent="0.25">
      <c r="A656" s="6">
        <v>430503</v>
      </c>
      <c r="B656" s="7" t="s">
        <v>96</v>
      </c>
      <c r="C656" s="8"/>
      <c r="D656" s="8"/>
    </row>
    <row r="657" spans="1:4" x14ac:dyDescent="0.25">
      <c r="A657" s="6">
        <v>430504</v>
      </c>
      <c r="B657" s="7" t="s">
        <v>97</v>
      </c>
      <c r="C657" s="8"/>
      <c r="D657" s="8"/>
    </row>
    <row r="658" spans="1:4" x14ac:dyDescent="0.25">
      <c r="A658" s="6">
        <v>430505</v>
      </c>
      <c r="B658" s="7" t="s">
        <v>98</v>
      </c>
      <c r="C658" s="8"/>
      <c r="D658" s="8"/>
    </row>
    <row r="659" spans="1:4" x14ac:dyDescent="0.25">
      <c r="A659" s="6">
        <v>430506</v>
      </c>
      <c r="B659" s="7" t="s">
        <v>99</v>
      </c>
      <c r="C659" s="8"/>
      <c r="D659" s="8"/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/>
      <c r="D661" s="8"/>
    </row>
    <row r="662" spans="1:4" x14ac:dyDescent="0.25">
      <c r="A662" s="6">
        <v>430509</v>
      </c>
      <c r="B662" s="7" t="s">
        <v>102</v>
      </c>
      <c r="C662" s="8"/>
      <c r="D662" s="8"/>
    </row>
    <row r="663" spans="1:4" x14ac:dyDescent="0.25">
      <c r="A663" s="6">
        <v>430510</v>
      </c>
      <c r="B663" s="7" t="s">
        <v>103</v>
      </c>
      <c r="C663" s="8"/>
      <c r="D663" s="8"/>
    </row>
    <row r="664" spans="1:4" x14ac:dyDescent="0.25">
      <c r="A664" s="6">
        <v>430511</v>
      </c>
      <c r="B664" s="7" t="s">
        <v>104</v>
      </c>
      <c r="C664" s="8"/>
      <c r="D664" s="8"/>
    </row>
    <row r="665" spans="1:4" x14ac:dyDescent="0.25">
      <c r="A665" s="6">
        <v>430512</v>
      </c>
      <c r="B665" s="7" t="s">
        <v>105</v>
      </c>
      <c r="C665" s="8"/>
      <c r="D665" s="8"/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21"/>
      <c r="D668" s="21"/>
    </row>
    <row r="669" spans="1:4" ht="15.75" thickBot="1" x14ac:dyDescent="0.3">
      <c r="A669" s="9" t="s">
        <v>18</v>
      </c>
      <c r="B669" s="10"/>
      <c r="C669" s="11">
        <f>SUM(C654:C668)</f>
        <v>0</v>
      </c>
      <c r="D669" s="11">
        <f>SUM(D654:D668)</f>
        <v>0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>
        <v>510039</v>
      </c>
      <c r="D671" s="8">
        <v>242071</v>
      </c>
    </row>
    <row r="672" spans="1:4" x14ac:dyDescent="0.25">
      <c r="A672" s="6">
        <v>430602</v>
      </c>
      <c r="B672" s="7" t="s">
        <v>95</v>
      </c>
      <c r="C672" s="8"/>
      <c r="D672" s="8"/>
    </row>
    <row r="673" spans="1:4" x14ac:dyDescent="0.25">
      <c r="A673" s="6">
        <v>430603</v>
      </c>
      <c r="B673" s="7" t="s">
        <v>274</v>
      </c>
      <c r="C673" s="8"/>
      <c r="D673" s="8"/>
    </row>
    <row r="674" spans="1:4" x14ac:dyDescent="0.25">
      <c r="A674" s="6">
        <v>430604</v>
      </c>
      <c r="B674" s="7" t="s">
        <v>97</v>
      </c>
      <c r="C674" s="8"/>
      <c r="D674" s="8"/>
    </row>
    <row r="675" spans="1:4" x14ac:dyDescent="0.25">
      <c r="A675" s="6">
        <v>430605</v>
      </c>
      <c r="B675" s="7" t="s">
        <v>98</v>
      </c>
      <c r="C675" s="8">
        <v>92755</v>
      </c>
      <c r="D675" s="8">
        <v>101386</v>
      </c>
    </row>
    <row r="676" spans="1:4" x14ac:dyDescent="0.25">
      <c r="A676" s="6">
        <v>430606</v>
      </c>
      <c r="B676" s="7" t="s">
        <v>271</v>
      </c>
      <c r="C676" s="8">
        <v>9404144</v>
      </c>
      <c r="D676" s="8">
        <v>11281152</v>
      </c>
    </row>
    <row r="677" spans="1:4" x14ac:dyDescent="0.25">
      <c r="A677" s="6">
        <v>430607</v>
      </c>
      <c r="B677" s="7" t="s">
        <v>100</v>
      </c>
      <c r="C677" s="8"/>
      <c r="D677" s="8"/>
    </row>
    <row r="678" spans="1:4" x14ac:dyDescent="0.25">
      <c r="A678" s="6">
        <v>430608</v>
      </c>
      <c r="B678" s="7" t="s">
        <v>101</v>
      </c>
      <c r="C678" s="8">
        <v>450665</v>
      </c>
      <c r="D678" s="8">
        <v>313633</v>
      </c>
    </row>
    <row r="679" spans="1:4" x14ac:dyDescent="0.25">
      <c r="A679" s="6">
        <v>430609</v>
      </c>
      <c r="B679" s="7" t="s">
        <v>102</v>
      </c>
      <c r="C679" s="8">
        <v>34511</v>
      </c>
      <c r="D679" s="8">
        <v>71822</v>
      </c>
    </row>
    <row r="680" spans="1:4" x14ac:dyDescent="0.25">
      <c r="A680" s="6">
        <v>430610</v>
      </c>
      <c r="B680" s="7" t="s">
        <v>103</v>
      </c>
      <c r="C680" s="8">
        <v>1243</v>
      </c>
      <c r="D680" s="8">
        <v>147</v>
      </c>
    </row>
    <row r="681" spans="1:4" x14ac:dyDescent="0.25">
      <c r="A681" s="6">
        <v>430611</v>
      </c>
      <c r="B681" s="7" t="s">
        <v>104</v>
      </c>
      <c r="C681" s="8">
        <v>11383</v>
      </c>
      <c r="D681" s="8">
        <v>10649</v>
      </c>
    </row>
    <row r="682" spans="1:4" x14ac:dyDescent="0.25">
      <c r="A682" s="6">
        <v>430612</v>
      </c>
      <c r="B682" s="7" t="s">
        <v>105</v>
      </c>
      <c r="C682" s="8">
        <v>5269995</v>
      </c>
      <c r="D682" s="8">
        <v>2538349</v>
      </c>
    </row>
    <row r="683" spans="1:4" x14ac:dyDescent="0.25">
      <c r="A683" s="6">
        <v>430613</v>
      </c>
      <c r="B683" s="7" t="s">
        <v>106</v>
      </c>
      <c r="C683" s="8">
        <v>1819755</v>
      </c>
      <c r="D683" s="8">
        <v>3267019</v>
      </c>
    </row>
    <row r="684" spans="1:4" x14ac:dyDescent="0.25">
      <c r="A684" s="6">
        <v>430614</v>
      </c>
      <c r="B684" s="7" t="s">
        <v>107</v>
      </c>
      <c r="C684" s="8">
        <v>21984</v>
      </c>
      <c r="D684" s="8"/>
    </row>
    <row r="685" spans="1:4" ht="15.75" thickBot="1" x14ac:dyDescent="0.3">
      <c r="A685" s="19">
        <v>430615</v>
      </c>
      <c r="B685" s="20" t="s">
        <v>108</v>
      </c>
      <c r="C685" s="21">
        <v>5640471</v>
      </c>
      <c r="D685" s="21">
        <v>2521700</v>
      </c>
    </row>
    <row r="686" spans="1:4" ht="15.75" thickBot="1" x14ac:dyDescent="0.3">
      <c r="A686" s="9" t="s">
        <v>18</v>
      </c>
      <c r="B686" s="10"/>
      <c r="C686" s="11">
        <f>SUM(C671:C685)</f>
        <v>23256945</v>
      </c>
      <c r="D686" s="11">
        <f>SUM(D671:D685)</f>
        <v>20347928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/>
      <c r="D688" s="8"/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/>
    </row>
    <row r="693" spans="1:4" x14ac:dyDescent="0.25">
      <c r="A693" s="6">
        <v>430706</v>
      </c>
      <c r="B693" s="7" t="s">
        <v>99</v>
      </c>
      <c r="C693" s="8"/>
      <c r="D693" s="8"/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/>
      <c r="D695" s="8"/>
    </row>
    <row r="696" spans="1:4" x14ac:dyDescent="0.25">
      <c r="A696" s="6">
        <v>430709</v>
      </c>
      <c r="B696" s="7" t="s">
        <v>102</v>
      </c>
      <c r="C696" s="8"/>
      <c r="D696" s="8"/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/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76"/>
      <c r="D702" s="76"/>
    </row>
    <row r="703" spans="1:4" ht="15.75" thickBot="1" x14ac:dyDescent="0.3">
      <c r="A703" s="9" t="s">
        <v>18</v>
      </c>
      <c r="B703" s="10"/>
      <c r="C703" s="11">
        <f>SUM(C688:C702)</f>
        <v>0</v>
      </c>
      <c r="D703" s="11">
        <f>SUM(D688:D702)</f>
        <v>0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21"/>
      <c r="D719" s="21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/>
      <c r="D727" s="8"/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21"/>
      <c r="D736" s="21"/>
    </row>
    <row r="737" spans="1:4" ht="15.75" thickBot="1" x14ac:dyDescent="0.3">
      <c r="A737" s="9" t="s">
        <v>18</v>
      </c>
      <c r="B737" s="10"/>
      <c r="C737" s="11">
        <f>SUM(C722:C736)</f>
        <v>0</v>
      </c>
      <c r="D737" s="11">
        <f>SUM(D722:D736)</f>
        <v>0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>
        <v>1604336</v>
      </c>
      <c r="D739" s="8">
        <v>2480494</v>
      </c>
    </row>
    <row r="740" spans="1:4" x14ac:dyDescent="0.25">
      <c r="A740" s="6">
        <v>431002</v>
      </c>
      <c r="B740" s="7" t="s">
        <v>95</v>
      </c>
      <c r="C740" s="8"/>
      <c r="D740" s="8"/>
    </row>
    <row r="741" spans="1:4" x14ac:dyDescent="0.25">
      <c r="A741" s="6">
        <v>431003</v>
      </c>
      <c r="B741" s="7" t="s">
        <v>274</v>
      </c>
      <c r="C741" s="8"/>
      <c r="D741" s="8"/>
    </row>
    <row r="742" spans="1:4" x14ac:dyDescent="0.25">
      <c r="A742" s="6">
        <v>431004</v>
      </c>
      <c r="B742" s="7" t="s">
        <v>97</v>
      </c>
      <c r="C742" s="8"/>
      <c r="D742" s="8"/>
    </row>
    <row r="743" spans="1:4" x14ac:dyDescent="0.25">
      <c r="A743" s="6">
        <v>431005</v>
      </c>
      <c r="B743" s="7" t="s">
        <v>98</v>
      </c>
      <c r="C743" s="8">
        <v>742122</v>
      </c>
      <c r="D743" s="8">
        <v>352147</v>
      </c>
    </row>
    <row r="744" spans="1:4" x14ac:dyDescent="0.25">
      <c r="A744" s="6">
        <v>431006</v>
      </c>
      <c r="B744" s="7" t="s">
        <v>99</v>
      </c>
      <c r="C744" s="8">
        <v>48499128</v>
      </c>
      <c r="D744" s="8">
        <v>42145139</v>
      </c>
    </row>
    <row r="745" spans="1:4" x14ac:dyDescent="0.25">
      <c r="A745" s="6">
        <v>431007</v>
      </c>
      <c r="B745" s="7" t="s">
        <v>100</v>
      </c>
      <c r="C745" s="8"/>
      <c r="D745" s="8"/>
    </row>
    <row r="746" spans="1:4" x14ac:dyDescent="0.25">
      <c r="A746" s="6">
        <v>431008</v>
      </c>
      <c r="B746" s="7" t="s">
        <v>101</v>
      </c>
      <c r="C746" s="8">
        <v>2172758</v>
      </c>
      <c r="D746" s="8">
        <v>3198958</v>
      </c>
    </row>
    <row r="747" spans="1:4" x14ac:dyDescent="0.25">
      <c r="A747" s="6">
        <v>431009</v>
      </c>
      <c r="B747" s="7" t="s">
        <v>102</v>
      </c>
      <c r="C747" s="8">
        <v>646245</v>
      </c>
      <c r="D747" s="8">
        <v>382809</v>
      </c>
    </row>
    <row r="748" spans="1:4" x14ac:dyDescent="0.25">
      <c r="A748" s="6">
        <v>431010</v>
      </c>
      <c r="B748" s="7" t="s">
        <v>103</v>
      </c>
      <c r="C748" s="8">
        <v>4942</v>
      </c>
      <c r="D748" s="8">
        <v>1232</v>
      </c>
    </row>
    <row r="749" spans="1:4" x14ac:dyDescent="0.25">
      <c r="A749" s="6">
        <v>431011</v>
      </c>
      <c r="B749" s="7" t="s">
        <v>104</v>
      </c>
      <c r="C749" s="8">
        <v>106795</v>
      </c>
      <c r="D749" s="8">
        <v>159144</v>
      </c>
    </row>
    <row r="750" spans="1:4" x14ac:dyDescent="0.25">
      <c r="A750" s="6">
        <v>431012</v>
      </c>
      <c r="B750" s="7" t="s">
        <v>105</v>
      </c>
      <c r="C750" s="8">
        <v>10443058</v>
      </c>
      <c r="D750" s="8">
        <v>5913585</v>
      </c>
    </row>
    <row r="751" spans="1:4" x14ac:dyDescent="0.25">
      <c r="A751" s="6">
        <v>431013</v>
      </c>
      <c r="B751" s="7" t="s">
        <v>106</v>
      </c>
      <c r="C751" s="8">
        <v>10289046</v>
      </c>
      <c r="D751" s="8">
        <v>9692546</v>
      </c>
    </row>
    <row r="752" spans="1:4" x14ac:dyDescent="0.25">
      <c r="A752" s="6">
        <v>431014</v>
      </c>
      <c r="B752" s="7" t="s">
        <v>107</v>
      </c>
      <c r="C752" s="8"/>
      <c r="D752" s="8"/>
    </row>
    <row r="753" spans="1:4" ht="15.75" thickBot="1" x14ac:dyDescent="0.3">
      <c r="A753" s="19">
        <v>431015</v>
      </c>
      <c r="B753" s="20" t="s">
        <v>108</v>
      </c>
      <c r="C753" s="21">
        <v>11148019</v>
      </c>
      <c r="D753" s="21">
        <v>14098140</v>
      </c>
    </row>
    <row r="754" spans="1:4" ht="15.75" thickBot="1" x14ac:dyDescent="0.3">
      <c r="A754" s="9" t="s">
        <v>18</v>
      </c>
      <c r="B754" s="10"/>
      <c r="C754" s="11">
        <f>SUM(C739:C753)</f>
        <v>85656449</v>
      </c>
      <c r="D754" s="11">
        <f>SUM(D739:D753)</f>
        <v>78424194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/>
      <c r="D756" s="8"/>
    </row>
    <row r="757" spans="1:4" x14ac:dyDescent="0.25">
      <c r="A757" s="6">
        <v>431102</v>
      </c>
      <c r="B757" s="7" t="s">
        <v>95</v>
      </c>
      <c r="C757" s="8"/>
      <c r="D757" s="8"/>
    </row>
    <row r="758" spans="1:4" x14ac:dyDescent="0.25">
      <c r="A758" s="6">
        <v>431103</v>
      </c>
      <c r="B758" s="7" t="s">
        <v>274</v>
      </c>
      <c r="C758" s="8"/>
      <c r="D758" s="8"/>
    </row>
    <row r="759" spans="1:4" x14ac:dyDescent="0.25">
      <c r="A759" s="6">
        <v>431104</v>
      </c>
      <c r="B759" s="7" t="s">
        <v>97</v>
      </c>
      <c r="C759" s="8"/>
      <c r="D759" s="8"/>
    </row>
    <row r="760" spans="1:4" x14ac:dyDescent="0.25">
      <c r="A760" s="6">
        <v>431105</v>
      </c>
      <c r="B760" s="7" t="s">
        <v>98</v>
      </c>
      <c r="C760" s="8"/>
      <c r="D760" s="8"/>
    </row>
    <row r="761" spans="1:4" x14ac:dyDescent="0.25">
      <c r="A761" s="6">
        <v>431106</v>
      </c>
      <c r="B761" s="7" t="s">
        <v>99</v>
      </c>
      <c r="C761" s="8"/>
      <c r="D761" s="8"/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/>
      <c r="D763" s="8"/>
    </row>
    <row r="764" spans="1:4" x14ac:dyDescent="0.25">
      <c r="A764" s="6">
        <v>431109</v>
      </c>
      <c r="B764" s="7" t="s">
        <v>102</v>
      </c>
      <c r="C764" s="8"/>
      <c r="D764" s="8"/>
    </row>
    <row r="765" spans="1:4" x14ac:dyDescent="0.25">
      <c r="A765" s="6">
        <v>431110</v>
      </c>
      <c r="B765" s="7" t="s">
        <v>103</v>
      </c>
      <c r="C765" s="8"/>
      <c r="D765" s="8"/>
    </row>
    <row r="766" spans="1:4" x14ac:dyDescent="0.25">
      <c r="A766" s="6">
        <v>431111</v>
      </c>
      <c r="B766" s="7" t="s">
        <v>104</v>
      </c>
      <c r="C766" s="8"/>
      <c r="D766" s="8"/>
    </row>
    <row r="767" spans="1:4" x14ac:dyDescent="0.25">
      <c r="A767" s="6">
        <v>431112</v>
      </c>
      <c r="B767" s="7" t="s">
        <v>105</v>
      </c>
      <c r="C767" s="8"/>
      <c r="D767" s="8"/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21"/>
      <c r="D770" s="21"/>
    </row>
    <row r="771" spans="1:4" ht="15.75" thickBot="1" x14ac:dyDescent="0.3">
      <c r="A771" s="9" t="s">
        <v>18</v>
      </c>
      <c r="B771" s="10"/>
      <c r="C771" s="11">
        <f>SUM(C756:C770)</f>
        <v>0</v>
      </c>
      <c r="D771" s="11">
        <f>SUM(D756:D770)</f>
        <v>0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/>
      <c r="D773" s="8"/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/>
      <c r="D775" s="8"/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/>
      <c r="D777" s="8"/>
    </row>
    <row r="778" spans="1:4" x14ac:dyDescent="0.25">
      <c r="A778" s="6">
        <v>431206</v>
      </c>
      <c r="B778" s="7" t="s">
        <v>99</v>
      </c>
      <c r="C778" s="8">
        <v>5401653</v>
      </c>
      <c r="D778" s="8">
        <v>1478996</v>
      </c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/>
      <c r="D780" s="8"/>
    </row>
    <row r="781" spans="1:4" x14ac:dyDescent="0.25">
      <c r="A781" s="6">
        <v>431209</v>
      </c>
      <c r="B781" s="7" t="s">
        <v>102</v>
      </c>
      <c r="C781" s="8"/>
      <c r="D781" s="8"/>
    </row>
    <row r="782" spans="1:4" x14ac:dyDescent="0.25">
      <c r="A782" s="6">
        <v>431210</v>
      </c>
      <c r="B782" s="7" t="s">
        <v>103</v>
      </c>
      <c r="C782" s="8"/>
      <c r="D782" s="8"/>
    </row>
    <row r="783" spans="1:4" x14ac:dyDescent="0.25">
      <c r="A783" s="6">
        <v>431211</v>
      </c>
      <c r="B783" s="7" t="s">
        <v>104</v>
      </c>
      <c r="C783" s="8"/>
      <c r="D783" s="8"/>
    </row>
    <row r="784" spans="1:4" x14ac:dyDescent="0.25">
      <c r="A784" s="6">
        <v>431212</v>
      </c>
      <c r="B784" s="7" t="s">
        <v>105</v>
      </c>
      <c r="C784" s="8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21"/>
      <c r="D787" s="21"/>
    </row>
    <row r="788" spans="1:4" ht="15.75" thickBot="1" x14ac:dyDescent="0.3">
      <c r="A788" s="9" t="s">
        <v>18</v>
      </c>
      <c r="B788" s="10"/>
      <c r="C788" s="11">
        <f>SUM(C773:C787)</f>
        <v>5401653</v>
      </c>
      <c r="D788" s="11">
        <f>SUM(D773:D787)</f>
        <v>1478996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/>
      <c r="D790" s="8"/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/>
    </row>
    <row r="795" spans="1:4" x14ac:dyDescent="0.25">
      <c r="A795" s="6">
        <v>431306</v>
      </c>
      <c r="B795" s="7" t="s">
        <v>99</v>
      </c>
      <c r="C795" s="18"/>
      <c r="D795" s="18"/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14"/>
      <c r="D797" s="14"/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21"/>
      <c r="D804" s="21"/>
    </row>
    <row r="805" spans="1:4" x14ac:dyDescent="0.25">
      <c r="A805" s="38" t="s">
        <v>18</v>
      </c>
      <c r="B805" s="39"/>
      <c r="C805" s="40">
        <f>SUM(C790:C804)</f>
        <v>0</v>
      </c>
      <c r="D805" s="40">
        <f>SUM(D790:D804)</f>
        <v>0</v>
      </c>
    </row>
    <row r="806" spans="1:4" x14ac:dyDescent="0.25">
      <c r="A806" s="41">
        <v>4314</v>
      </c>
      <c r="B806" s="42" t="s">
        <v>281</v>
      </c>
      <c r="C806" s="43"/>
      <c r="D806" s="43"/>
    </row>
    <row r="807" spans="1:4" ht="15.75" thickBot="1" x14ac:dyDescent="0.3">
      <c r="A807" s="44">
        <v>431401</v>
      </c>
      <c r="B807" s="35" t="s">
        <v>282</v>
      </c>
      <c r="C807" s="43"/>
      <c r="D807" s="43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21"/>
      <c r="D825" s="21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21"/>
      <c r="D842" s="21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21"/>
      <c r="D859" s="21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21"/>
      <c r="D876" s="21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21"/>
      <c r="D893" s="21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21"/>
      <c r="D910" s="21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21"/>
      <c r="D927" s="21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21"/>
      <c r="D944" s="21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5">
        <v>440915</v>
      </c>
      <c r="B961" s="20" t="s">
        <v>108</v>
      </c>
      <c r="C961" s="21"/>
      <c r="D961" s="21"/>
    </row>
    <row r="962" spans="1:4" ht="15.75" thickBot="1" x14ac:dyDescent="0.3">
      <c r="A962" s="46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21"/>
      <c r="D978" s="21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21"/>
      <c r="D995" s="21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21"/>
      <c r="D1012" s="21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21"/>
      <c r="D1029" s="21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21"/>
      <c r="D1046" s="21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21"/>
      <c r="D1063" s="21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21"/>
      <c r="D1080" s="21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7">
        <v>4417</v>
      </c>
      <c r="B1082" s="48" t="s">
        <v>281</v>
      </c>
      <c r="C1082" s="34"/>
      <c r="D1082" s="34"/>
    </row>
    <row r="1083" spans="1:4" ht="15.75" thickBot="1" x14ac:dyDescent="0.3">
      <c r="A1083" s="49">
        <v>441701</v>
      </c>
      <c r="B1083" s="50" t="s">
        <v>291</v>
      </c>
      <c r="C1083" s="51"/>
      <c r="D1083" s="51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>
        <v>1795532</v>
      </c>
      <c r="D1087" s="8">
        <v>2993964</v>
      </c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/>
      <c r="D1092" s="8"/>
    </row>
    <row r="1093" spans="1:4" x14ac:dyDescent="0.25">
      <c r="A1093" s="6">
        <v>450106</v>
      </c>
      <c r="B1093" s="7" t="s">
        <v>300</v>
      </c>
      <c r="C1093" s="8"/>
      <c r="D1093" s="8"/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/>
      <c r="D1095" s="8"/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/>
      <c r="D1097" s="8"/>
    </row>
    <row r="1098" spans="1:4" x14ac:dyDescent="0.25">
      <c r="A1098" s="6">
        <v>450109</v>
      </c>
      <c r="B1098" s="7" t="s">
        <v>305</v>
      </c>
      <c r="C1098" s="8"/>
      <c r="D1098" s="8"/>
    </row>
    <row r="1099" spans="1:4" x14ac:dyDescent="0.25">
      <c r="A1099" s="6">
        <v>450110</v>
      </c>
      <c r="B1099" s="7" t="s">
        <v>306</v>
      </c>
      <c r="C1099" s="8"/>
      <c r="D1099" s="8"/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18"/>
      <c r="D1101" s="18"/>
    </row>
    <row r="1102" spans="1:4" ht="15.75" thickBot="1" x14ac:dyDescent="0.3">
      <c r="A1102" s="9" t="s">
        <v>18</v>
      </c>
      <c r="B1102" s="10"/>
      <c r="C1102" s="11">
        <f>SUM(C1087:C1101)</f>
        <v>1795532</v>
      </c>
      <c r="D1102" s="11">
        <f>SUM(D1087:D1101)</f>
        <v>2993964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>
        <v>1</v>
      </c>
      <c r="D1108" s="8">
        <v>1</v>
      </c>
    </row>
    <row r="1109" spans="1:4" x14ac:dyDescent="0.25">
      <c r="A1109" s="6">
        <v>450302</v>
      </c>
      <c r="B1109" s="7" t="s">
        <v>312</v>
      </c>
      <c r="C1109" s="8"/>
      <c r="D1109" s="8">
        <v>18461</v>
      </c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/>
      <c r="D1111" s="8"/>
    </row>
    <row r="1112" spans="1:4" ht="15.75" thickBot="1" x14ac:dyDescent="0.3">
      <c r="A1112" s="16">
        <v>450310</v>
      </c>
      <c r="B1112" s="17" t="s">
        <v>38</v>
      </c>
      <c r="C1112" s="18">
        <v>10715588</v>
      </c>
      <c r="D1112" s="18">
        <v>20111018</v>
      </c>
    </row>
    <row r="1113" spans="1:4" ht="15.75" thickBot="1" x14ac:dyDescent="0.3">
      <c r="A1113" s="9" t="s">
        <v>18</v>
      </c>
      <c r="B1113" s="10"/>
      <c r="C1113" s="11">
        <f>SUM(C1108:C1112)</f>
        <v>10715589</v>
      </c>
      <c r="D1113" s="11">
        <f>SUM(D1108:D1112)</f>
        <v>20129480</v>
      </c>
    </row>
    <row r="1114" spans="1:4" ht="15.75" thickBot="1" x14ac:dyDescent="0.3">
      <c r="A1114" s="27"/>
      <c r="B1114" s="20"/>
      <c r="C1114" s="28"/>
      <c r="D1114" s="28"/>
    </row>
    <row r="1115" spans="1:4" ht="15.75" thickBot="1" x14ac:dyDescent="0.3">
      <c r="A1115" s="29" t="s">
        <v>315</v>
      </c>
      <c r="B1115" s="30"/>
      <c r="C1115" s="3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409995788</v>
      </c>
      <c r="D1115" s="3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355696304</v>
      </c>
    </row>
    <row r="1116" spans="1:4" x14ac:dyDescent="0.25">
      <c r="A1116" s="52"/>
      <c r="B1116" s="53"/>
      <c r="C1116" s="34"/>
      <c r="D1116" s="34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/>
      <c r="D1120" s="8"/>
    </row>
    <row r="1121" spans="1:4" x14ac:dyDescent="0.25">
      <c r="A1121" s="6">
        <v>510102</v>
      </c>
      <c r="B1121" s="7" t="s">
        <v>319</v>
      </c>
      <c r="C1121" s="8"/>
      <c r="D1121" s="8"/>
    </row>
    <row r="1122" spans="1:4" x14ac:dyDescent="0.25">
      <c r="A1122" s="6">
        <v>510103</v>
      </c>
      <c r="B1122" s="7" t="s">
        <v>320</v>
      </c>
      <c r="C1122" s="8"/>
      <c r="D1122" s="8"/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21"/>
      <c r="D1124" s="21"/>
    </row>
    <row r="1125" spans="1:4" ht="15.75" thickBot="1" x14ac:dyDescent="0.3">
      <c r="A1125" s="9" t="s">
        <v>18</v>
      </c>
      <c r="B1125" s="10"/>
      <c r="C1125" s="11">
        <f>SUM(C1120:C1124)</f>
        <v>0</v>
      </c>
      <c r="D1125" s="11">
        <f>SUM(D1120:D1124)</f>
        <v>0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>
        <v>51020301</v>
      </c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>
        <v>51020303</v>
      </c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/>
      <c r="D1136" s="8"/>
    </row>
    <row r="1137" spans="1:4" x14ac:dyDescent="0.25">
      <c r="A1137" s="6">
        <v>510302</v>
      </c>
      <c r="B1137" s="7" t="s">
        <v>204</v>
      </c>
      <c r="C1137" s="8"/>
      <c r="D1137" s="8"/>
    </row>
    <row r="1138" spans="1:4" x14ac:dyDescent="0.25">
      <c r="A1138" s="6">
        <v>510303</v>
      </c>
      <c r="B1138" s="7" t="s">
        <v>87</v>
      </c>
      <c r="C1138" s="8">
        <v>2078634</v>
      </c>
      <c r="D1138" s="8">
        <v>1054578</v>
      </c>
    </row>
    <row r="1139" spans="1:4" x14ac:dyDescent="0.25">
      <c r="A1139" s="6">
        <v>510304</v>
      </c>
      <c r="B1139" s="7" t="s">
        <v>88</v>
      </c>
      <c r="C1139" s="8">
        <v>18246</v>
      </c>
      <c r="D1139" s="8">
        <v>3513</v>
      </c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>
        <v>51030601</v>
      </c>
      <c r="B1142" s="7" t="s">
        <v>207</v>
      </c>
      <c r="C1142" s="8"/>
      <c r="D1142" s="8"/>
    </row>
    <row r="1143" spans="1:4" x14ac:dyDescent="0.25">
      <c r="A1143" s="6">
        <v>51030602</v>
      </c>
      <c r="B1143" s="7" t="s">
        <v>208</v>
      </c>
      <c r="C1143" s="8"/>
      <c r="D1143" s="8"/>
    </row>
    <row r="1144" spans="1:4" x14ac:dyDescent="0.25">
      <c r="A1144" s="6">
        <v>51030603</v>
      </c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>
        <v>869467</v>
      </c>
      <c r="D1145" s="8">
        <v>1100405</v>
      </c>
    </row>
    <row r="1146" spans="1:4" ht="15.75" thickBot="1" x14ac:dyDescent="0.3">
      <c r="A1146" s="19">
        <v>510308</v>
      </c>
      <c r="B1146" s="20" t="s">
        <v>210</v>
      </c>
      <c r="C1146" s="21"/>
      <c r="D1146" s="21"/>
    </row>
    <row r="1147" spans="1:4" ht="15.75" thickBot="1" x14ac:dyDescent="0.3">
      <c r="A1147" s="9" t="s">
        <v>18</v>
      </c>
      <c r="B1147" s="10"/>
      <c r="C1147" s="11">
        <f>SUM(C1136:C1146)</f>
        <v>2966347</v>
      </c>
      <c r="D1147" s="11">
        <f>SUM(D1136:D1146)</f>
        <v>2158496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14">
        <v>56348</v>
      </c>
      <c r="D1149" s="14">
        <v>47945</v>
      </c>
    </row>
    <row r="1150" spans="1:4" x14ac:dyDescent="0.25">
      <c r="A1150" s="6">
        <v>510402</v>
      </c>
      <c r="B1150" s="7" t="s">
        <v>88</v>
      </c>
      <c r="C1150" s="8">
        <v>51</v>
      </c>
      <c r="D1150" s="8">
        <v>341</v>
      </c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>
        <v>51040401</v>
      </c>
      <c r="B1153" s="7" t="s">
        <v>207</v>
      </c>
      <c r="C1153" s="8"/>
      <c r="D1153" s="8"/>
    </row>
    <row r="1154" spans="1:4" x14ac:dyDescent="0.25">
      <c r="A1154" s="6">
        <v>51040402</v>
      </c>
      <c r="B1154" s="7" t="s">
        <v>208</v>
      </c>
      <c r="C1154" s="8"/>
      <c r="D1154" s="8"/>
    </row>
    <row r="1155" spans="1:4" x14ac:dyDescent="0.25">
      <c r="A1155" s="6">
        <v>51040403</v>
      </c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>
        <v>43479</v>
      </c>
      <c r="D1156" s="8">
        <v>14726</v>
      </c>
    </row>
    <row r="1157" spans="1:4" ht="15.75" thickBot="1" x14ac:dyDescent="0.3">
      <c r="A1157" s="19">
        <v>510406</v>
      </c>
      <c r="B1157" s="20" t="s">
        <v>210</v>
      </c>
      <c r="C1157" s="21"/>
      <c r="D1157" s="21"/>
    </row>
    <row r="1158" spans="1:4" ht="15.75" thickBot="1" x14ac:dyDescent="0.3">
      <c r="A1158" s="9" t="s">
        <v>18</v>
      </c>
      <c r="B1158" s="10"/>
      <c r="C1158" s="11">
        <f>SUM(C1149:C1157)</f>
        <v>99878</v>
      </c>
      <c r="D1158" s="11">
        <f>SUM(D1149:D1157)</f>
        <v>63012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14"/>
      <c r="D1160" s="14"/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>
        <v>51050401</v>
      </c>
      <c r="B1164" s="7" t="s">
        <v>207</v>
      </c>
      <c r="C1164" s="8"/>
      <c r="D1164" s="8"/>
    </row>
    <row r="1165" spans="1:4" x14ac:dyDescent="0.25">
      <c r="A1165" s="6">
        <v>51050402</v>
      </c>
      <c r="B1165" s="7" t="s">
        <v>208</v>
      </c>
      <c r="C1165" s="8"/>
      <c r="D1165" s="8"/>
    </row>
    <row r="1166" spans="1:4" x14ac:dyDescent="0.25">
      <c r="A1166" s="6">
        <v>51050403</v>
      </c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/>
      <c r="D1167" s="8"/>
    </row>
    <row r="1168" spans="1:4" ht="15.75" thickBot="1" x14ac:dyDescent="0.3">
      <c r="A1168" s="19">
        <v>510506</v>
      </c>
      <c r="B1168" s="20" t="s">
        <v>210</v>
      </c>
      <c r="C1168" s="21"/>
      <c r="D1168" s="21"/>
    </row>
    <row r="1169" spans="1:4" ht="15.75" thickBot="1" x14ac:dyDescent="0.3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14"/>
      <c r="D1172" s="14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>
        <v>51060501</v>
      </c>
      <c r="B1176" s="7" t="s">
        <v>207</v>
      </c>
      <c r="C1176" s="8"/>
      <c r="D1176" s="8"/>
    </row>
    <row r="1177" spans="1:4" x14ac:dyDescent="0.25">
      <c r="A1177" s="6">
        <v>51060502</v>
      </c>
      <c r="B1177" s="7" t="s">
        <v>208</v>
      </c>
      <c r="C1177" s="8"/>
      <c r="D1177" s="8"/>
    </row>
    <row r="1178" spans="1:4" x14ac:dyDescent="0.25">
      <c r="A1178" s="6">
        <v>51060503</v>
      </c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>
        <v>4430</v>
      </c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4430</v>
      </c>
      <c r="D1181" s="11">
        <f>SUM(D1171:D1180)</f>
        <v>0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/>
      <c r="D1183" s="8"/>
    </row>
    <row r="1184" spans="1:4" x14ac:dyDescent="0.25">
      <c r="A1184" s="6">
        <v>510702</v>
      </c>
      <c r="B1184" s="7" t="s">
        <v>87</v>
      </c>
      <c r="C1184" s="8"/>
      <c r="D1184" s="8"/>
    </row>
    <row r="1185" spans="1:4" x14ac:dyDescent="0.25">
      <c r="A1185" s="6">
        <v>510703</v>
      </c>
      <c r="B1185" s="7" t="s">
        <v>88</v>
      </c>
      <c r="C1185" s="8"/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>
        <v>51070501</v>
      </c>
      <c r="B1188" s="7" t="s">
        <v>207</v>
      </c>
      <c r="C1188" s="8"/>
      <c r="D1188" s="8"/>
    </row>
    <row r="1189" spans="1:4" x14ac:dyDescent="0.25">
      <c r="A1189" s="6">
        <v>51070502</v>
      </c>
      <c r="B1189" s="7" t="s">
        <v>208</v>
      </c>
      <c r="C1189" s="8"/>
      <c r="D1189" s="8"/>
    </row>
    <row r="1190" spans="1:4" x14ac:dyDescent="0.25">
      <c r="A1190" s="6">
        <v>51070503</v>
      </c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/>
      <c r="D1191" s="8"/>
    </row>
    <row r="1192" spans="1:4" ht="15.75" thickBot="1" x14ac:dyDescent="0.3">
      <c r="A1192" s="19">
        <v>510707</v>
      </c>
      <c r="B1192" s="20" t="s">
        <v>210</v>
      </c>
      <c r="C1192" s="21"/>
      <c r="D1192" s="21"/>
    </row>
    <row r="1193" spans="1:4" ht="15.75" thickBot="1" x14ac:dyDescent="0.3">
      <c r="A1193" s="9" t="s">
        <v>18</v>
      </c>
      <c r="B1193" s="10"/>
      <c r="C1193" s="11">
        <f>SUM(C1183:C1192)</f>
        <v>0</v>
      </c>
      <c r="D1193" s="11">
        <f>SUM(D1183:D1192)</f>
        <v>0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>
        <v>51080501</v>
      </c>
      <c r="B1200" s="7" t="s">
        <v>207</v>
      </c>
      <c r="C1200" s="8"/>
      <c r="D1200" s="8"/>
    </row>
    <row r="1201" spans="1:4" x14ac:dyDescent="0.25">
      <c r="A1201" s="6">
        <v>51080502</v>
      </c>
      <c r="B1201" s="7" t="s">
        <v>208</v>
      </c>
      <c r="C1201" s="8"/>
      <c r="D1201" s="8"/>
    </row>
    <row r="1202" spans="1:4" x14ac:dyDescent="0.25">
      <c r="A1202" s="6">
        <v>51080503</v>
      </c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21"/>
      <c r="D1204" s="21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/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>
        <v>51090501</v>
      </c>
      <c r="B1212" s="7" t="s">
        <v>207</v>
      </c>
      <c r="C1212" s="8"/>
      <c r="D1212" s="8"/>
    </row>
    <row r="1213" spans="1:4" x14ac:dyDescent="0.25">
      <c r="A1213" s="6">
        <v>51090502</v>
      </c>
      <c r="B1213" s="7" t="s">
        <v>208</v>
      </c>
      <c r="C1213" s="8"/>
      <c r="D1213" s="8"/>
    </row>
    <row r="1214" spans="1:4" x14ac:dyDescent="0.25">
      <c r="A1214" s="6">
        <v>51090503</v>
      </c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21"/>
      <c r="D1216" s="21"/>
    </row>
    <row r="1217" spans="1:4" ht="15.75" thickBot="1" x14ac:dyDescent="0.3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>
        <v>51100501</v>
      </c>
      <c r="B1224" s="7" t="s">
        <v>207</v>
      </c>
      <c r="C1224" s="8"/>
      <c r="D1224" s="8"/>
    </row>
    <row r="1225" spans="1:4" x14ac:dyDescent="0.25">
      <c r="A1225" s="6">
        <v>51100502</v>
      </c>
      <c r="B1225" s="7" t="s">
        <v>208</v>
      </c>
      <c r="C1225" s="8"/>
      <c r="D1225" s="8"/>
    </row>
    <row r="1226" spans="1:4" x14ac:dyDescent="0.25">
      <c r="A1226" s="6">
        <v>51100503</v>
      </c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21"/>
      <c r="D1228" s="21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/>
      <c r="D1232" s="8"/>
    </row>
    <row r="1233" spans="1:4" x14ac:dyDescent="0.25">
      <c r="A1233" s="6">
        <v>511103</v>
      </c>
      <c r="B1233" s="7" t="s">
        <v>334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>
        <v>51110501</v>
      </c>
      <c r="B1236" s="7" t="s">
        <v>207</v>
      </c>
      <c r="C1236" s="8"/>
      <c r="D1236" s="8"/>
    </row>
    <row r="1237" spans="1:4" x14ac:dyDescent="0.25">
      <c r="A1237" s="6">
        <v>51110502</v>
      </c>
      <c r="B1237" s="7" t="s">
        <v>208</v>
      </c>
      <c r="C1237" s="8"/>
      <c r="D1237" s="8"/>
    </row>
    <row r="1238" spans="1:4" x14ac:dyDescent="0.25">
      <c r="A1238" s="6">
        <v>51110503</v>
      </c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21"/>
      <c r="D1240" s="21"/>
    </row>
    <row r="1241" spans="1:4" ht="15.75" thickBot="1" x14ac:dyDescent="0.3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54">
        <v>511201</v>
      </c>
      <c r="B1243" s="7" t="s">
        <v>86</v>
      </c>
      <c r="C1243" s="14"/>
      <c r="D1243" s="14"/>
    </row>
    <row r="1244" spans="1:4" x14ac:dyDescent="0.25">
      <c r="A1244" s="54">
        <v>511202</v>
      </c>
      <c r="B1244" s="7" t="s">
        <v>87</v>
      </c>
      <c r="C1244" s="14">
        <v>945838</v>
      </c>
      <c r="D1244" s="14">
        <v>353440</v>
      </c>
    </row>
    <row r="1245" spans="1:4" x14ac:dyDescent="0.25">
      <c r="A1245" s="54">
        <v>511203</v>
      </c>
      <c r="B1245" s="7" t="s">
        <v>334</v>
      </c>
      <c r="C1245" s="14">
        <v>6275</v>
      </c>
      <c r="D1245" s="14">
        <v>146</v>
      </c>
    </row>
    <row r="1246" spans="1:4" x14ac:dyDescent="0.25">
      <c r="A1246" s="54">
        <v>511204</v>
      </c>
      <c r="B1246" s="7" t="s">
        <v>89</v>
      </c>
      <c r="C1246" s="14"/>
      <c r="D1246" s="14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>
        <v>51120501</v>
      </c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>
        <v>51120503</v>
      </c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>
        <v>277658</v>
      </c>
      <c r="D1251" s="8">
        <v>371258</v>
      </c>
    </row>
    <row r="1252" spans="1:4" ht="15.75" thickBot="1" x14ac:dyDescent="0.3">
      <c r="A1252" s="16">
        <v>511207</v>
      </c>
      <c r="B1252" s="20" t="s">
        <v>92</v>
      </c>
      <c r="C1252" s="18"/>
      <c r="D1252" s="18"/>
    </row>
    <row r="1253" spans="1:4" ht="15.75" thickBot="1" x14ac:dyDescent="0.3">
      <c r="A1253" s="9" t="s">
        <v>18</v>
      </c>
      <c r="B1253" s="10"/>
      <c r="C1253" s="11">
        <f>SUM(C1243:C1252)</f>
        <v>1229771</v>
      </c>
      <c r="D1253" s="11">
        <f>SUM(D1243:D1252)</f>
        <v>724844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/>
      <c r="D1256" s="8"/>
    </row>
    <row r="1257" spans="1:4" x14ac:dyDescent="0.25">
      <c r="A1257" s="6">
        <v>511303</v>
      </c>
      <c r="B1257" s="7" t="s">
        <v>334</v>
      </c>
      <c r="C1257" s="8"/>
      <c r="D1257" s="8"/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>
        <v>51130501</v>
      </c>
      <c r="B1260" s="7" t="s">
        <v>207</v>
      </c>
      <c r="C1260" s="8"/>
      <c r="D1260" s="8"/>
    </row>
    <row r="1261" spans="1:4" x14ac:dyDescent="0.25">
      <c r="A1261" s="6">
        <v>51130502</v>
      </c>
      <c r="B1261" s="7" t="s">
        <v>208</v>
      </c>
      <c r="C1261" s="8"/>
      <c r="D1261" s="8"/>
    </row>
    <row r="1262" spans="1:4" x14ac:dyDescent="0.25">
      <c r="A1262" s="6">
        <v>51130503</v>
      </c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/>
      <c r="D1263" s="8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0</v>
      </c>
      <c r="D1265" s="11">
        <f>SUM(D1255:D1264)</f>
        <v>0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/>
      <c r="D1267" s="8"/>
    </row>
    <row r="1268" spans="1:4" x14ac:dyDescent="0.25">
      <c r="A1268" s="6">
        <v>511402</v>
      </c>
      <c r="B1268" s="7" t="s">
        <v>339</v>
      </c>
      <c r="C1268" s="8"/>
      <c r="D1268" s="8"/>
    </row>
    <row r="1269" spans="1:4" x14ac:dyDescent="0.25">
      <c r="A1269" s="6">
        <v>511403</v>
      </c>
      <c r="B1269" s="7" t="s">
        <v>340</v>
      </c>
      <c r="C1269" s="8"/>
      <c r="D1269" s="8"/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/>
      <c r="D1271" s="8"/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15"/>
      <c r="D1274" s="8"/>
    </row>
    <row r="1275" spans="1:4" x14ac:dyDescent="0.25">
      <c r="A1275" s="6">
        <v>51140801</v>
      </c>
      <c r="B1275" s="7" t="s">
        <v>207</v>
      </c>
      <c r="C1275" s="8"/>
      <c r="D1275" s="8"/>
    </row>
    <row r="1276" spans="1:4" x14ac:dyDescent="0.25">
      <c r="A1276" s="6">
        <v>51140802</v>
      </c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5"/>
      <c r="C1281" s="11">
        <f>SUM(C1267:C1280)</f>
        <v>0</v>
      </c>
      <c r="D1281" s="11">
        <f>SUM(D1267:D1280)</f>
        <v>0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/>
      <c r="D1284" s="8"/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/>
      <c r="D1287" s="8"/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>
        <v>51150801</v>
      </c>
      <c r="B1291" s="7" t="s">
        <v>207</v>
      </c>
      <c r="C1291" s="18"/>
      <c r="D1291" s="18"/>
    </row>
    <row r="1292" spans="1:4" x14ac:dyDescent="0.25">
      <c r="A1292" s="16">
        <v>51150802</v>
      </c>
      <c r="B1292" s="7" t="s">
        <v>208</v>
      </c>
      <c r="C1292" s="18"/>
      <c r="D1292" s="18"/>
    </row>
    <row r="1293" spans="1:4" x14ac:dyDescent="0.25">
      <c r="A1293" s="16">
        <v>51150803</v>
      </c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/>
      <c r="D1299" s="8"/>
    </row>
    <row r="1300" spans="1:4" x14ac:dyDescent="0.25">
      <c r="A1300" s="6">
        <v>511602</v>
      </c>
      <c r="B1300" s="7" t="s">
        <v>348</v>
      </c>
      <c r="C1300" s="8"/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/>
      <c r="D1302" s="8"/>
    </row>
    <row r="1303" spans="1:4" x14ac:dyDescent="0.25">
      <c r="A1303" s="6">
        <v>511605</v>
      </c>
      <c r="B1303" s="7" t="s">
        <v>351</v>
      </c>
      <c r="C1303" s="8"/>
      <c r="D1303" s="8"/>
    </row>
    <row r="1304" spans="1:4" x14ac:dyDescent="0.25">
      <c r="A1304" s="6">
        <v>511606</v>
      </c>
      <c r="B1304" s="7" t="s">
        <v>352</v>
      </c>
      <c r="C1304" s="8"/>
      <c r="D1304" s="8"/>
    </row>
    <row r="1305" spans="1:4" x14ac:dyDescent="0.25">
      <c r="A1305" s="6">
        <v>511607</v>
      </c>
      <c r="B1305" s="7" t="s">
        <v>353</v>
      </c>
      <c r="C1305" s="8"/>
      <c r="D1305" s="8"/>
    </row>
    <row r="1306" spans="1:4" x14ac:dyDescent="0.25">
      <c r="A1306" s="6">
        <v>511608</v>
      </c>
      <c r="B1306" s="7" t="s">
        <v>354</v>
      </c>
      <c r="C1306" s="8"/>
      <c r="D1306" s="8"/>
    </row>
    <row r="1307" spans="1:4" x14ac:dyDescent="0.25">
      <c r="A1307" s="6">
        <v>511609</v>
      </c>
      <c r="B1307" s="7" t="s">
        <v>355</v>
      </c>
      <c r="C1307" s="8"/>
      <c r="D1307" s="8"/>
    </row>
    <row r="1308" spans="1:4" x14ac:dyDescent="0.25">
      <c r="A1308" s="6">
        <v>511610</v>
      </c>
      <c r="B1308" s="7" t="s">
        <v>356</v>
      </c>
      <c r="C1308" s="8"/>
      <c r="D1308" s="8"/>
    </row>
    <row r="1309" spans="1:4" x14ac:dyDescent="0.25">
      <c r="A1309" s="6">
        <v>511611</v>
      </c>
      <c r="B1309" s="7" t="s">
        <v>357</v>
      </c>
      <c r="C1309" s="8"/>
      <c r="D1309" s="8"/>
    </row>
    <row r="1310" spans="1:4" x14ac:dyDescent="0.25">
      <c r="A1310" s="6">
        <v>511612</v>
      </c>
      <c r="B1310" s="7" t="s">
        <v>358</v>
      </c>
      <c r="C1310" s="8"/>
      <c r="D1310" s="8"/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/>
      <c r="D1314" s="8"/>
    </row>
    <row r="1315" spans="1:4" x14ac:dyDescent="0.25">
      <c r="A1315" s="6">
        <v>511617</v>
      </c>
      <c r="B1315" s="7" t="s">
        <v>363</v>
      </c>
      <c r="C1315" s="8"/>
      <c r="D1315" s="8"/>
    </row>
    <row r="1316" spans="1:4" x14ac:dyDescent="0.25">
      <c r="A1316" s="6">
        <v>511618</v>
      </c>
      <c r="B1316" s="7" t="s">
        <v>364</v>
      </c>
      <c r="C1316" s="8"/>
      <c r="D1316" s="8"/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/>
      <c r="D1318" s="8"/>
    </row>
    <row r="1319" spans="1:4" x14ac:dyDescent="0.25">
      <c r="A1319" s="6">
        <v>511621</v>
      </c>
      <c r="B1319" s="7" t="s">
        <v>367</v>
      </c>
      <c r="C1319" s="8"/>
      <c r="D1319" s="8"/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/>
      <c r="D1321" s="8"/>
    </row>
    <row r="1322" spans="1:4" x14ac:dyDescent="0.25">
      <c r="A1322" s="6">
        <v>511624</v>
      </c>
      <c r="B1322" s="7" t="s">
        <v>370</v>
      </c>
      <c r="C1322" s="8"/>
      <c r="D1322" s="8"/>
    </row>
    <row r="1323" spans="1:4" x14ac:dyDescent="0.25">
      <c r="A1323" s="6">
        <v>511625</v>
      </c>
      <c r="B1323" s="7" t="s">
        <v>371</v>
      </c>
      <c r="C1323" s="8"/>
      <c r="D1323" s="8"/>
    </row>
    <row r="1324" spans="1:4" x14ac:dyDescent="0.25">
      <c r="A1324" s="6">
        <v>511626</v>
      </c>
      <c r="B1324" s="7" t="s">
        <v>372</v>
      </c>
      <c r="C1324" s="8"/>
      <c r="D1324" s="8"/>
    </row>
    <row r="1325" spans="1:4" x14ac:dyDescent="0.25">
      <c r="A1325" s="6">
        <v>511627</v>
      </c>
      <c r="B1325" s="7" t="s">
        <v>373</v>
      </c>
      <c r="C1325" s="8"/>
      <c r="D1325" s="8"/>
    </row>
    <row r="1326" spans="1:4" x14ac:dyDescent="0.25">
      <c r="A1326" s="6">
        <v>511628</v>
      </c>
      <c r="B1326" s="7" t="s">
        <v>374</v>
      </c>
      <c r="C1326" s="8"/>
      <c r="D1326" s="8"/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/>
      <c r="D1329" s="8"/>
    </row>
    <row r="1330" spans="1:4" x14ac:dyDescent="0.25">
      <c r="A1330" s="6">
        <v>511632</v>
      </c>
      <c r="B1330" s="7" t="s">
        <v>378</v>
      </c>
      <c r="C1330" s="8"/>
      <c r="D1330" s="8"/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/>
      <c r="D1332" s="8"/>
    </row>
    <row r="1333" spans="1:4" x14ac:dyDescent="0.25">
      <c r="A1333" s="6">
        <v>511635</v>
      </c>
      <c r="B1333" s="7" t="s">
        <v>381</v>
      </c>
      <c r="C1333" s="8"/>
      <c r="D1333" s="8"/>
    </row>
    <row r="1334" spans="1:4" x14ac:dyDescent="0.25">
      <c r="A1334" s="6">
        <v>511636</v>
      </c>
      <c r="B1334" s="7" t="s">
        <v>382</v>
      </c>
      <c r="C1334" s="8"/>
      <c r="D1334" s="8"/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/>
      <c r="D1338" s="8"/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/>
      <c r="D1342" s="8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>
        <v>52010801</v>
      </c>
      <c r="B1360" s="7" t="s">
        <v>207</v>
      </c>
      <c r="C1360" s="8"/>
      <c r="D1360" s="8"/>
    </row>
    <row r="1361" spans="1:4" x14ac:dyDescent="0.25">
      <c r="A1361" s="6">
        <v>52010802</v>
      </c>
      <c r="B1361" s="7" t="s">
        <v>208</v>
      </c>
      <c r="C1361" s="8"/>
      <c r="D1361" s="8"/>
    </row>
    <row r="1362" spans="1:4" x14ac:dyDescent="0.25">
      <c r="A1362" s="6">
        <v>52010803</v>
      </c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21"/>
      <c r="D1363" s="21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>
        <v>52020801</v>
      </c>
      <c r="B1374" s="7" t="s">
        <v>207</v>
      </c>
      <c r="C1374" s="8"/>
      <c r="D1374" s="8"/>
    </row>
    <row r="1375" spans="1:4" x14ac:dyDescent="0.25">
      <c r="A1375" s="6">
        <v>52020802</v>
      </c>
      <c r="B1375" s="7" t="s">
        <v>208</v>
      </c>
      <c r="C1375" s="8"/>
      <c r="D1375" s="8"/>
    </row>
    <row r="1376" spans="1:4" x14ac:dyDescent="0.25">
      <c r="A1376" s="6">
        <v>52020803</v>
      </c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21"/>
      <c r="D1377" s="21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>
        <v>52030501</v>
      </c>
      <c r="B1385" s="7" t="s">
        <v>207</v>
      </c>
      <c r="C1385" s="8"/>
      <c r="D1385" s="8"/>
    </row>
    <row r="1386" spans="1:4" x14ac:dyDescent="0.25">
      <c r="A1386" s="6">
        <v>52030502</v>
      </c>
      <c r="B1386" s="7" t="s">
        <v>208</v>
      </c>
      <c r="C1386" s="8"/>
      <c r="D1386" s="8"/>
    </row>
    <row r="1387" spans="1:4" x14ac:dyDescent="0.25">
      <c r="A1387" s="6">
        <v>52030503</v>
      </c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21"/>
      <c r="D1389" s="21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>
        <v>52040601</v>
      </c>
      <c r="B1398" s="7" t="s">
        <v>207</v>
      </c>
      <c r="C1398" s="8"/>
      <c r="D1398" s="8"/>
    </row>
    <row r="1399" spans="1:4" x14ac:dyDescent="0.25">
      <c r="A1399" s="6">
        <v>52040602</v>
      </c>
      <c r="B1399" s="7" t="s">
        <v>208</v>
      </c>
      <c r="C1399" s="8"/>
      <c r="D1399" s="8"/>
    </row>
    <row r="1400" spans="1:4" x14ac:dyDescent="0.25">
      <c r="A1400" s="6">
        <v>52040603</v>
      </c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21"/>
      <c r="D1402" s="21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>
        <v>52050501</v>
      </c>
      <c r="B1410" s="7" t="s">
        <v>207</v>
      </c>
      <c r="C1410" s="8"/>
      <c r="D1410" s="8"/>
    </row>
    <row r="1411" spans="1:4" x14ac:dyDescent="0.25">
      <c r="A1411" s="6">
        <v>52050502</v>
      </c>
      <c r="B1411" s="7" t="s">
        <v>208</v>
      </c>
      <c r="C1411" s="8"/>
      <c r="D1411" s="8"/>
    </row>
    <row r="1412" spans="1:4" x14ac:dyDescent="0.25">
      <c r="A1412" s="6">
        <v>52050503</v>
      </c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>
        <v>52060401</v>
      </c>
      <c r="B1421" s="7" t="s">
        <v>207</v>
      </c>
      <c r="C1421" s="8"/>
      <c r="D1421" s="8"/>
    </row>
    <row r="1422" spans="1:4" x14ac:dyDescent="0.25">
      <c r="A1422" s="6">
        <v>52060402</v>
      </c>
      <c r="B1422" s="7" t="s">
        <v>208</v>
      </c>
      <c r="C1422" s="8"/>
      <c r="D1422" s="8"/>
    </row>
    <row r="1423" spans="1:4" x14ac:dyDescent="0.25">
      <c r="A1423" s="6">
        <v>52060403</v>
      </c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21"/>
      <c r="D1425" s="21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>
        <v>52070401</v>
      </c>
      <c r="B1432" s="7" t="s">
        <v>207</v>
      </c>
      <c r="C1432" s="8"/>
      <c r="D1432" s="8"/>
    </row>
    <row r="1433" spans="1:4" x14ac:dyDescent="0.25">
      <c r="A1433" s="6">
        <v>52070402</v>
      </c>
      <c r="B1433" s="7" t="s">
        <v>208</v>
      </c>
      <c r="C1433" s="8"/>
      <c r="D1433" s="8"/>
    </row>
    <row r="1434" spans="1:4" x14ac:dyDescent="0.25">
      <c r="A1434" s="6">
        <v>52070403</v>
      </c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21"/>
      <c r="D1436" s="21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>
        <v>52080501</v>
      </c>
      <c r="B1444" s="7" t="s">
        <v>207</v>
      </c>
      <c r="C1444" s="8"/>
      <c r="D1444" s="8"/>
    </row>
    <row r="1445" spans="1:4" x14ac:dyDescent="0.25">
      <c r="A1445" s="6">
        <v>52080502</v>
      </c>
      <c r="B1445" s="7" t="s">
        <v>208</v>
      </c>
      <c r="C1445" s="8"/>
      <c r="D1445" s="8"/>
    </row>
    <row r="1446" spans="1:4" x14ac:dyDescent="0.25">
      <c r="A1446" s="6">
        <v>52080503</v>
      </c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21"/>
      <c r="D1448" s="21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>
        <v>52090501</v>
      </c>
      <c r="B1456" s="7" t="s">
        <v>207</v>
      </c>
      <c r="C1456" s="8"/>
      <c r="D1456" s="8"/>
    </row>
    <row r="1457" spans="1:4" x14ac:dyDescent="0.25">
      <c r="A1457" s="6">
        <v>52090502</v>
      </c>
      <c r="B1457" s="7" t="s">
        <v>208</v>
      </c>
      <c r="C1457" s="8"/>
      <c r="D1457" s="8"/>
    </row>
    <row r="1458" spans="1:4" x14ac:dyDescent="0.25">
      <c r="A1458" s="6">
        <v>52090503</v>
      </c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21"/>
      <c r="D1460" s="21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>
        <v>52100501</v>
      </c>
      <c r="B1468" s="7" t="s">
        <v>207</v>
      </c>
      <c r="C1468" s="8"/>
      <c r="D1468" s="8"/>
    </row>
    <row r="1469" spans="1:4" x14ac:dyDescent="0.25">
      <c r="A1469" s="6">
        <v>52100502</v>
      </c>
      <c r="B1469" s="7" t="s">
        <v>208</v>
      </c>
      <c r="C1469" s="8"/>
      <c r="D1469" s="8"/>
    </row>
    <row r="1470" spans="1:4" x14ac:dyDescent="0.25">
      <c r="A1470" s="6">
        <v>52100503</v>
      </c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21"/>
      <c r="D1472" s="21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>
        <v>52110501</v>
      </c>
      <c r="B1480" s="7" t="s">
        <v>207</v>
      </c>
      <c r="C1480" s="8"/>
      <c r="D1480" s="8"/>
    </row>
    <row r="1481" spans="1:4" x14ac:dyDescent="0.25">
      <c r="A1481" s="6">
        <v>52110502</v>
      </c>
      <c r="B1481" s="7" t="s">
        <v>208</v>
      </c>
      <c r="C1481" s="8"/>
      <c r="D1481" s="8"/>
    </row>
    <row r="1482" spans="1:4" x14ac:dyDescent="0.25">
      <c r="A1482" s="6">
        <v>52110503</v>
      </c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21"/>
      <c r="D1484" s="21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>
        <v>52120501</v>
      </c>
      <c r="B1492" s="7" t="s">
        <v>207</v>
      </c>
      <c r="C1492" s="8"/>
      <c r="D1492" s="8"/>
    </row>
    <row r="1493" spans="1:4" x14ac:dyDescent="0.25">
      <c r="A1493" s="6">
        <v>52120502</v>
      </c>
      <c r="B1493" s="7" t="s">
        <v>208</v>
      </c>
      <c r="C1493" s="8"/>
      <c r="D1493" s="8"/>
    </row>
    <row r="1494" spans="1:4" x14ac:dyDescent="0.25">
      <c r="A1494" s="6">
        <v>52120503</v>
      </c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21"/>
      <c r="D1496" s="21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>
        <v>52130501</v>
      </c>
      <c r="B1504" s="7" t="s">
        <v>207</v>
      </c>
      <c r="C1504" s="8"/>
      <c r="D1504" s="8"/>
    </row>
    <row r="1505" spans="1:4" x14ac:dyDescent="0.25">
      <c r="A1505" s="6">
        <v>52130502</v>
      </c>
      <c r="B1505" s="7" t="s">
        <v>208</v>
      </c>
      <c r="C1505" s="8"/>
      <c r="D1505" s="8"/>
    </row>
    <row r="1506" spans="1:4" x14ac:dyDescent="0.25">
      <c r="A1506" s="6">
        <v>52130503</v>
      </c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21"/>
      <c r="D1508" s="21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>
        <v>52140501</v>
      </c>
      <c r="B1516" s="7" t="s">
        <v>207</v>
      </c>
      <c r="C1516" s="8"/>
      <c r="D1516" s="8"/>
    </row>
    <row r="1517" spans="1:4" x14ac:dyDescent="0.25">
      <c r="A1517" s="6">
        <v>52140502</v>
      </c>
      <c r="B1517" s="7" t="s">
        <v>208</v>
      </c>
      <c r="C1517" s="8"/>
      <c r="D1517" s="8"/>
    </row>
    <row r="1518" spans="1:4" x14ac:dyDescent="0.25">
      <c r="A1518" s="6">
        <v>52140503</v>
      </c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21"/>
      <c r="D1520" s="21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>
        <v>52150501</v>
      </c>
      <c r="B1528" s="7" t="s">
        <v>207</v>
      </c>
      <c r="C1528" s="8"/>
      <c r="D1528" s="8"/>
    </row>
    <row r="1529" spans="1:4" x14ac:dyDescent="0.25">
      <c r="A1529" s="6">
        <v>52150502</v>
      </c>
      <c r="B1529" s="7" t="s">
        <v>208</v>
      </c>
      <c r="C1529" s="8"/>
      <c r="D1529" s="8"/>
    </row>
    <row r="1530" spans="1:4" x14ac:dyDescent="0.25">
      <c r="A1530" s="6">
        <v>52150503</v>
      </c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21"/>
      <c r="D1532" s="21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>
        <v>52160801</v>
      </c>
      <c r="B1543" s="7" t="s">
        <v>207</v>
      </c>
      <c r="C1543" s="8"/>
      <c r="D1543" s="8"/>
    </row>
    <row r="1544" spans="1:4" x14ac:dyDescent="0.25">
      <c r="A1544" s="6">
        <v>52160802</v>
      </c>
      <c r="B1544" s="7" t="s">
        <v>208</v>
      </c>
      <c r="C1544" s="8"/>
      <c r="D1544" s="8"/>
    </row>
    <row r="1545" spans="1:4" x14ac:dyDescent="0.25">
      <c r="A1545" s="6">
        <v>52160803</v>
      </c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21"/>
      <c r="D1548" s="21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>
        <v>52170801</v>
      </c>
      <c r="B1559" s="7" t="s">
        <v>207</v>
      </c>
      <c r="C1559" s="8"/>
      <c r="D1559" s="8"/>
    </row>
    <row r="1560" spans="1:4" x14ac:dyDescent="0.25">
      <c r="A1560" s="6">
        <v>52170802</v>
      </c>
      <c r="B1560" s="7" t="s">
        <v>208</v>
      </c>
      <c r="C1560" s="8"/>
      <c r="D1560" s="8"/>
    </row>
    <row r="1561" spans="1:4" x14ac:dyDescent="0.25">
      <c r="A1561" s="6">
        <v>52170803</v>
      </c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21"/>
      <c r="D1564" s="21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>
        <v>173428</v>
      </c>
      <c r="D1612" s="8"/>
    </row>
    <row r="1613" spans="1:4" x14ac:dyDescent="0.25">
      <c r="A1613" s="6">
        <v>530102</v>
      </c>
      <c r="B1613" s="7" t="s">
        <v>95</v>
      </c>
      <c r="C1613" s="8"/>
      <c r="D1613" s="8">
        <v>100000</v>
      </c>
    </row>
    <row r="1614" spans="1:4" x14ac:dyDescent="0.25">
      <c r="A1614" s="6">
        <v>530103</v>
      </c>
      <c r="B1614" s="7" t="s">
        <v>96</v>
      </c>
      <c r="C1614" s="8"/>
      <c r="D1614" s="8"/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/>
      <c r="D1616" s="8"/>
    </row>
    <row r="1617" spans="1:4" x14ac:dyDescent="0.25">
      <c r="A1617" s="6">
        <v>530106</v>
      </c>
      <c r="B1617" s="7" t="s">
        <v>99</v>
      </c>
      <c r="C1617" s="8">
        <v>56311522</v>
      </c>
      <c r="D1617" s="8">
        <v>55946666</v>
      </c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/>
      <c r="D1619" s="8"/>
    </row>
    <row r="1620" spans="1:4" x14ac:dyDescent="0.25">
      <c r="A1620" s="6">
        <v>530109</v>
      </c>
      <c r="B1620" s="7" t="s">
        <v>102</v>
      </c>
      <c r="C1620" s="8"/>
      <c r="D1620" s="8">
        <v>77825</v>
      </c>
    </row>
    <row r="1621" spans="1:4" x14ac:dyDescent="0.25">
      <c r="A1621" s="6">
        <v>530110</v>
      </c>
      <c r="B1621" s="7" t="s">
        <v>103</v>
      </c>
      <c r="C1621" s="8"/>
      <c r="D1621" s="8"/>
    </row>
    <row r="1622" spans="1:4" x14ac:dyDescent="0.25">
      <c r="A1622" s="6">
        <v>530111</v>
      </c>
      <c r="B1622" s="7" t="s">
        <v>104</v>
      </c>
      <c r="C1622" s="8"/>
      <c r="D1622" s="8">
        <v>80000</v>
      </c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>
        <v>8105651</v>
      </c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21">
        <v>22607</v>
      </c>
      <c r="D1626" s="21"/>
    </row>
    <row r="1627" spans="1:4" ht="15.75" thickBot="1" x14ac:dyDescent="0.3">
      <c r="A1627" s="9" t="s">
        <v>18</v>
      </c>
      <c r="B1627" s="10"/>
      <c r="C1627" s="11">
        <f>SUM(C1612:C1626)</f>
        <v>64613208</v>
      </c>
      <c r="D1627" s="11">
        <f>SUM(D1612:D1626)</f>
        <v>56204491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>
        <v>1275096</v>
      </c>
      <c r="D1629" s="8">
        <v>605177</v>
      </c>
    </row>
    <row r="1630" spans="1:4" x14ac:dyDescent="0.25">
      <c r="A1630" s="6">
        <v>530202</v>
      </c>
      <c r="B1630" s="7" t="s">
        <v>95</v>
      </c>
      <c r="C1630" s="8"/>
      <c r="D1630" s="8"/>
    </row>
    <row r="1631" spans="1:4" x14ac:dyDescent="0.25">
      <c r="A1631" s="6">
        <v>530203</v>
      </c>
      <c r="B1631" s="7" t="s">
        <v>96</v>
      </c>
      <c r="C1631" s="8"/>
      <c r="D1631" s="8"/>
    </row>
    <row r="1632" spans="1:4" x14ac:dyDescent="0.25">
      <c r="A1632" s="6">
        <v>530204</v>
      </c>
      <c r="B1632" s="7" t="s">
        <v>97</v>
      </c>
      <c r="C1632" s="8"/>
      <c r="D1632" s="8"/>
    </row>
    <row r="1633" spans="1:4" x14ac:dyDescent="0.25">
      <c r="A1633" s="6">
        <v>530205</v>
      </c>
      <c r="B1633" s="7" t="s">
        <v>98</v>
      </c>
      <c r="C1633" s="8">
        <v>618364</v>
      </c>
      <c r="D1633" s="8">
        <v>675906</v>
      </c>
    </row>
    <row r="1634" spans="1:4" x14ac:dyDescent="0.25">
      <c r="A1634" s="6">
        <v>530206</v>
      </c>
      <c r="B1634" s="7" t="s">
        <v>99</v>
      </c>
      <c r="C1634" s="8">
        <v>23510364</v>
      </c>
      <c r="D1634" s="8">
        <v>28202885</v>
      </c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>
        <v>1126664</v>
      </c>
      <c r="D1636" s="8">
        <v>784083</v>
      </c>
    </row>
    <row r="1637" spans="1:4" x14ac:dyDescent="0.25">
      <c r="A1637" s="6">
        <v>530209</v>
      </c>
      <c r="B1637" s="7" t="s">
        <v>102</v>
      </c>
      <c r="C1637" s="8">
        <v>86277</v>
      </c>
      <c r="D1637" s="8">
        <v>179555</v>
      </c>
    </row>
    <row r="1638" spans="1:4" x14ac:dyDescent="0.25">
      <c r="A1638" s="6">
        <v>530210</v>
      </c>
      <c r="B1638" s="7" t="s">
        <v>103</v>
      </c>
      <c r="C1638" s="8">
        <v>1232</v>
      </c>
      <c r="D1638" s="8"/>
    </row>
    <row r="1639" spans="1:4" x14ac:dyDescent="0.25">
      <c r="A1639" s="6">
        <v>530211</v>
      </c>
      <c r="B1639" s="7" t="s">
        <v>104</v>
      </c>
      <c r="C1639" s="8">
        <v>28458</v>
      </c>
      <c r="D1639" s="8">
        <v>26623</v>
      </c>
    </row>
    <row r="1640" spans="1:4" x14ac:dyDescent="0.25">
      <c r="A1640" s="6">
        <v>530212</v>
      </c>
      <c r="B1640" s="7" t="s">
        <v>105</v>
      </c>
      <c r="C1640" s="8">
        <v>13174987</v>
      </c>
      <c r="D1640" s="8">
        <v>6345872</v>
      </c>
    </row>
    <row r="1641" spans="1:4" x14ac:dyDescent="0.25">
      <c r="A1641" s="6">
        <v>530213</v>
      </c>
      <c r="B1641" s="7" t="s">
        <v>106</v>
      </c>
      <c r="C1641" s="8">
        <v>4549386</v>
      </c>
      <c r="D1641" s="8">
        <v>8167547</v>
      </c>
    </row>
    <row r="1642" spans="1:4" x14ac:dyDescent="0.25">
      <c r="A1642" s="6">
        <v>530214</v>
      </c>
      <c r="B1642" s="7" t="s">
        <v>107</v>
      </c>
      <c r="C1642" s="8">
        <v>54960</v>
      </c>
      <c r="D1642" s="8"/>
    </row>
    <row r="1643" spans="1:4" ht="15.75" thickBot="1" x14ac:dyDescent="0.3">
      <c r="A1643" s="19">
        <v>530215</v>
      </c>
      <c r="B1643" s="20" t="s">
        <v>108</v>
      </c>
      <c r="C1643" s="21">
        <v>14101176</v>
      </c>
      <c r="D1643" s="21">
        <v>6303759</v>
      </c>
    </row>
    <row r="1644" spans="1:4" ht="15.75" thickBot="1" x14ac:dyDescent="0.3">
      <c r="A1644" s="9" t="s">
        <v>18</v>
      </c>
      <c r="B1644" s="10"/>
      <c r="C1644" s="11">
        <f>SUM(C1629:C1643)</f>
        <v>58526964</v>
      </c>
      <c r="D1644" s="11">
        <f>SUM(D1629:D1643)</f>
        <v>51291407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>
        <v>330688</v>
      </c>
      <c r="D1646" s="8">
        <v>474780</v>
      </c>
    </row>
    <row r="1647" spans="1:4" x14ac:dyDescent="0.25">
      <c r="A1647" s="6">
        <v>530302</v>
      </c>
      <c r="B1647" s="7" t="s">
        <v>95</v>
      </c>
      <c r="C1647" s="8"/>
      <c r="D1647" s="8"/>
    </row>
    <row r="1648" spans="1:4" x14ac:dyDescent="0.25">
      <c r="A1648" s="6">
        <v>530303</v>
      </c>
      <c r="B1648" s="7" t="s">
        <v>96</v>
      </c>
      <c r="C1648" s="8"/>
      <c r="D1648" s="8"/>
    </row>
    <row r="1649" spans="1:4" x14ac:dyDescent="0.25">
      <c r="A1649" s="6">
        <v>530304</v>
      </c>
      <c r="B1649" s="7" t="s">
        <v>97</v>
      </c>
      <c r="C1649" s="8"/>
      <c r="D1649" s="8"/>
    </row>
    <row r="1650" spans="1:4" x14ac:dyDescent="0.25">
      <c r="A1650" s="6">
        <v>530305</v>
      </c>
      <c r="B1650" s="7" t="s">
        <v>98</v>
      </c>
      <c r="C1650" s="8">
        <v>103732</v>
      </c>
      <c r="D1650" s="8">
        <v>51794</v>
      </c>
    </row>
    <row r="1651" spans="1:4" x14ac:dyDescent="0.25">
      <c r="A1651" s="6">
        <v>530306</v>
      </c>
      <c r="B1651" s="7" t="s">
        <v>99</v>
      </c>
      <c r="C1651" s="8">
        <v>11281152</v>
      </c>
      <c r="D1651" s="8">
        <v>10502131</v>
      </c>
    </row>
    <row r="1652" spans="1:4" x14ac:dyDescent="0.25">
      <c r="A1652" s="6">
        <v>530307</v>
      </c>
      <c r="B1652" s="7" t="s">
        <v>100</v>
      </c>
      <c r="C1652" s="8"/>
      <c r="D1652" s="8"/>
    </row>
    <row r="1653" spans="1:4" x14ac:dyDescent="0.25">
      <c r="A1653" s="6">
        <v>530308</v>
      </c>
      <c r="B1653" s="7" t="s">
        <v>101</v>
      </c>
      <c r="C1653" s="8">
        <v>317625</v>
      </c>
      <c r="D1653" s="8">
        <v>534617</v>
      </c>
    </row>
    <row r="1654" spans="1:4" x14ac:dyDescent="0.25">
      <c r="A1654" s="6">
        <v>530309</v>
      </c>
      <c r="B1654" s="7" t="s">
        <v>102</v>
      </c>
      <c r="C1654" s="8">
        <v>77530</v>
      </c>
      <c r="D1654" s="8">
        <v>36055</v>
      </c>
    </row>
    <row r="1655" spans="1:4" x14ac:dyDescent="0.25">
      <c r="A1655" s="6">
        <v>530310</v>
      </c>
      <c r="B1655" s="7" t="s">
        <v>103</v>
      </c>
      <c r="C1655" s="8">
        <v>690</v>
      </c>
      <c r="D1655" s="8"/>
    </row>
    <row r="1656" spans="1:4" x14ac:dyDescent="0.25">
      <c r="A1656" s="6">
        <v>530311</v>
      </c>
      <c r="B1656" s="7" t="s">
        <v>104</v>
      </c>
      <c r="C1656" s="8">
        <v>11864</v>
      </c>
      <c r="D1656" s="8">
        <v>14302</v>
      </c>
    </row>
    <row r="1657" spans="1:4" x14ac:dyDescent="0.25">
      <c r="A1657" s="6">
        <v>530312</v>
      </c>
      <c r="B1657" s="7" t="s">
        <v>105</v>
      </c>
      <c r="C1657" s="8">
        <v>2538349</v>
      </c>
      <c r="D1657" s="8">
        <v>1884922</v>
      </c>
    </row>
    <row r="1658" spans="1:4" x14ac:dyDescent="0.25">
      <c r="A1658" s="6">
        <v>530313</v>
      </c>
      <c r="B1658" s="7" t="s">
        <v>106</v>
      </c>
      <c r="C1658" s="8">
        <v>3267019</v>
      </c>
      <c r="D1658" s="8">
        <v>3063548</v>
      </c>
    </row>
    <row r="1659" spans="1:4" x14ac:dyDescent="0.25">
      <c r="A1659" s="6">
        <v>530314</v>
      </c>
      <c r="B1659" s="7" t="s">
        <v>107</v>
      </c>
      <c r="C1659" s="8"/>
      <c r="D1659" s="8"/>
    </row>
    <row r="1660" spans="1:4" ht="15.75" thickBot="1" x14ac:dyDescent="0.3">
      <c r="A1660" s="19">
        <v>530315</v>
      </c>
      <c r="B1660" s="20" t="s">
        <v>108</v>
      </c>
      <c r="C1660" s="21">
        <v>2521700</v>
      </c>
      <c r="D1660" s="21">
        <v>3135907</v>
      </c>
    </row>
    <row r="1661" spans="1:4" ht="15.75" thickBot="1" x14ac:dyDescent="0.3">
      <c r="A1661" s="9" t="s">
        <v>18</v>
      </c>
      <c r="B1661" s="10"/>
      <c r="C1661" s="11">
        <f>SUM(C1646:C1660)</f>
        <v>20450349</v>
      </c>
      <c r="D1661" s="11">
        <f>SUM(D1646:D1660)</f>
        <v>19698056</v>
      </c>
    </row>
    <row r="1662" spans="1:4" x14ac:dyDescent="0.25">
      <c r="A1662" s="12">
        <v>5304</v>
      </c>
      <c r="B1662" s="13" t="s">
        <v>418</v>
      </c>
      <c r="C1662" s="14"/>
      <c r="D1662" s="14"/>
    </row>
    <row r="1663" spans="1:4" x14ac:dyDescent="0.25">
      <c r="A1663" s="6">
        <v>530401</v>
      </c>
      <c r="B1663" s="7" t="s">
        <v>94</v>
      </c>
      <c r="C1663" s="8"/>
      <c r="D1663" s="8"/>
    </row>
    <row r="1664" spans="1:4" x14ac:dyDescent="0.25">
      <c r="A1664" s="6">
        <v>530402</v>
      </c>
      <c r="B1664" s="7" t="s">
        <v>95</v>
      </c>
      <c r="C1664" s="8"/>
      <c r="D1664" s="8"/>
    </row>
    <row r="1665" spans="1:4" x14ac:dyDescent="0.25">
      <c r="A1665" s="6">
        <v>530403</v>
      </c>
      <c r="B1665" s="7" t="s">
        <v>96</v>
      </c>
      <c r="C1665" s="8"/>
      <c r="D1665" s="8"/>
    </row>
    <row r="1666" spans="1:4" x14ac:dyDescent="0.25">
      <c r="A1666" s="6">
        <v>530404</v>
      </c>
      <c r="B1666" s="7" t="s">
        <v>97</v>
      </c>
      <c r="C1666" s="8"/>
      <c r="D1666" s="8"/>
    </row>
    <row r="1667" spans="1:4" x14ac:dyDescent="0.25">
      <c r="A1667" s="6">
        <v>530405</v>
      </c>
      <c r="B1667" s="7" t="s">
        <v>98</v>
      </c>
      <c r="C1667" s="8"/>
      <c r="D1667" s="8"/>
    </row>
    <row r="1668" spans="1:4" x14ac:dyDescent="0.25">
      <c r="A1668" s="6">
        <v>530406</v>
      </c>
      <c r="B1668" s="7" t="s">
        <v>99</v>
      </c>
      <c r="C1668" s="8"/>
      <c r="D1668" s="8"/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/>
      <c r="D1670" s="8"/>
    </row>
    <row r="1671" spans="1:4" x14ac:dyDescent="0.25">
      <c r="A1671" s="6">
        <v>530409</v>
      </c>
      <c r="B1671" s="7" t="s">
        <v>102</v>
      </c>
      <c r="C1671" s="8"/>
      <c r="D1671" s="8"/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/>
      <c r="D1673" s="8"/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21"/>
      <c r="D1677" s="21"/>
    </row>
    <row r="1678" spans="1:4" ht="15.75" thickBot="1" x14ac:dyDescent="0.3">
      <c r="A1678" s="9" t="s">
        <v>18</v>
      </c>
      <c r="B1678" s="10"/>
      <c r="C1678" s="11">
        <f>SUM(C1663:C1677)</f>
        <v>0</v>
      </c>
      <c r="D1678" s="11">
        <f>SUM(D1663:D1677)</f>
        <v>0</v>
      </c>
    </row>
    <row r="1679" spans="1:4" x14ac:dyDescent="0.25">
      <c r="A1679" s="12">
        <v>5305</v>
      </c>
      <c r="B1679" s="13" t="s">
        <v>419</v>
      </c>
      <c r="C1679" s="14"/>
      <c r="D1679" s="14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21"/>
      <c r="D1694" s="21"/>
    </row>
    <row r="1695" spans="1:4" ht="15.75" thickBot="1" x14ac:dyDescent="0.3">
      <c r="A1695" s="9" t="s">
        <v>18</v>
      </c>
      <c r="B1695" s="10"/>
      <c r="C1695" s="11">
        <f>SUM(C1680:C1694)</f>
        <v>0</v>
      </c>
      <c r="D1695" s="11">
        <f>SUM(D1680:D1694)</f>
        <v>0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/>
      <c r="D1697" s="8"/>
    </row>
    <row r="1698" spans="1:4" x14ac:dyDescent="0.25">
      <c r="A1698" s="6">
        <v>530602</v>
      </c>
      <c r="B1698" s="7" t="s">
        <v>95</v>
      </c>
      <c r="C1698" s="8">
        <v>1309275</v>
      </c>
      <c r="D1698" s="8"/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>
        <v>413430</v>
      </c>
      <c r="D1701" s="8">
        <v>379050</v>
      </c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/>
      <c r="D1705" s="8"/>
    </row>
    <row r="1706" spans="1:4" x14ac:dyDescent="0.25">
      <c r="A1706" s="6">
        <v>530610</v>
      </c>
      <c r="B1706" s="7" t="s">
        <v>103</v>
      </c>
      <c r="C1706" s="8">
        <v>1875</v>
      </c>
      <c r="D1706" s="8">
        <v>1726</v>
      </c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>
        <v>1939847</v>
      </c>
      <c r="D1710" s="8"/>
    </row>
    <row r="1711" spans="1:4" ht="15.75" thickBot="1" x14ac:dyDescent="0.3">
      <c r="A1711" s="19">
        <v>530615</v>
      </c>
      <c r="B1711" s="20" t="s">
        <v>108</v>
      </c>
      <c r="C1711" s="21"/>
      <c r="D1711" s="21"/>
    </row>
    <row r="1712" spans="1:4" ht="15.75" thickBot="1" x14ac:dyDescent="0.3">
      <c r="A1712" s="9" t="s">
        <v>18</v>
      </c>
      <c r="B1712" s="10"/>
      <c r="C1712" s="11">
        <f>SUM(C1697:C1711)</f>
        <v>3664427</v>
      </c>
      <c r="D1712" s="11">
        <f>SUM(D1697:D1711)</f>
        <v>380776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/>
      <c r="D1714" s="8"/>
    </row>
    <row r="1715" spans="1:4" x14ac:dyDescent="0.25">
      <c r="A1715" s="6">
        <v>530702</v>
      </c>
      <c r="B1715" s="7" t="s">
        <v>95</v>
      </c>
      <c r="C1715" s="8"/>
      <c r="D1715" s="8"/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/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/>
      <c r="D1721" s="8"/>
    </row>
    <row r="1722" spans="1:4" x14ac:dyDescent="0.25">
      <c r="A1722" s="6">
        <v>530709</v>
      </c>
      <c r="B1722" s="7" t="s">
        <v>102</v>
      </c>
      <c r="C1722" s="8"/>
      <c r="D1722" s="8"/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/>
      <c r="D1724" s="8"/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21"/>
      <c r="D1728" s="21"/>
    </row>
    <row r="1729" spans="1:4" ht="15.75" thickBot="1" x14ac:dyDescent="0.3">
      <c r="A1729" s="9" t="s">
        <v>18</v>
      </c>
      <c r="B1729" s="10"/>
      <c r="C1729" s="11">
        <f>SUM(C1714:C1728)</f>
        <v>0</v>
      </c>
      <c r="D1729" s="11">
        <f>SUM(D1714:D1728)</f>
        <v>0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/>
      <c r="D1731" s="8"/>
    </row>
    <row r="1732" spans="1:4" x14ac:dyDescent="0.25">
      <c r="A1732" s="6">
        <v>530802</v>
      </c>
      <c r="B1732" s="7" t="s">
        <v>95</v>
      </c>
      <c r="C1732" s="8"/>
      <c r="D1732" s="8"/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/>
      <c r="D1734" s="8"/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/>
      <c r="D1736" s="8"/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/>
      <c r="D1738" s="8"/>
    </row>
    <row r="1739" spans="1:4" x14ac:dyDescent="0.25">
      <c r="A1739" s="6">
        <v>530809</v>
      </c>
      <c r="B1739" s="7" t="s">
        <v>102</v>
      </c>
      <c r="C1739" s="8"/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21"/>
      <c r="D1745" s="21"/>
    </row>
    <row r="1746" spans="1:4" ht="15.75" thickBot="1" x14ac:dyDescent="0.3">
      <c r="A1746" s="9" t="s">
        <v>18</v>
      </c>
      <c r="B1746" s="10"/>
      <c r="C1746" s="11">
        <f>SUM(C1731:C1745)</f>
        <v>0</v>
      </c>
      <c r="D1746" s="11">
        <f>SUM(D1731:D1745)</f>
        <v>0</v>
      </c>
    </row>
    <row r="1747" spans="1:4" x14ac:dyDescent="0.25">
      <c r="A1747" s="12">
        <v>5309</v>
      </c>
      <c r="B1747" s="13" t="s">
        <v>420</v>
      </c>
      <c r="C1747" s="14"/>
      <c r="D1747" s="14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21"/>
      <c r="D1762" s="21"/>
    </row>
    <row r="1763" spans="1:4" ht="15.75" thickBot="1" x14ac:dyDescent="0.3">
      <c r="A1763" s="9" t="s">
        <v>18</v>
      </c>
      <c r="B1763" s="10"/>
      <c r="C1763" s="11">
        <f>SUM(C1748:C1762)</f>
        <v>0</v>
      </c>
      <c r="D1763" s="11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/>
      <c r="D1765" s="8"/>
    </row>
    <row r="1766" spans="1:4" x14ac:dyDescent="0.25">
      <c r="A1766" s="6">
        <v>531002</v>
      </c>
      <c r="B1766" s="7" t="s">
        <v>95</v>
      </c>
      <c r="C1766" s="8"/>
      <c r="D1766" s="8"/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/>
      <c r="D1770" s="8"/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/>
      <c r="D1772" s="8"/>
    </row>
    <row r="1773" spans="1:4" x14ac:dyDescent="0.25">
      <c r="A1773" s="6">
        <v>531009</v>
      </c>
      <c r="B1773" s="7" t="s">
        <v>102</v>
      </c>
      <c r="C1773" s="8"/>
      <c r="D1773" s="8"/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/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21"/>
      <c r="D1779" s="21"/>
    </row>
    <row r="1780" spans="1:4" ht="15.75" thickBot="1" x14ac:dyDescent="0.3">
      <c r="A1780" s="9" t="s">
        <v>18</v>
      </c>
      <c r="B1780" s="10"/>
      <c r="C1780" s="11">
        <f>SUM(C1765:C1779)</f>
        <v>0</v>
      </c>
      <c r="D1780" s="11">
        <f>SUM(D1765:D1779)</f>
        <v>0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>
        <v>3908071</v>
      </c>
      <c r="D1782" s="8">
        <v>1604336</v>
      </c>
    </row>
    <row r="1783" spans="1:4" x14ac:dyDescent="0.25">
      <c r="A1783" s="6">
        <v>531102</v>
      </c>
      <c r="B1783" s="7" t="s">
        <v>95</v>
      </c>
      <c r="C1783" s="8"/>
      <c r="D1783" s="8"/>
    </row>
    <row r="1784" spans="1:4" x14ac:dyDescent="0.25">
      <c r="A1784" s="6">
        <v>531103</v>
      </c>
      <c r="B1784" s="7" t="s">
        <v>96</v>
      </c>
      <c r="C1784" s="8"/>
      <c r="D1784" s="8"/>
    </row>
    <row r="1785" spans="1:4" x14ac:dyDescent="0.25">
      <c r="A1785" s="6">
        <v>531104</v>
      </c>
      <c r="B1785" s="7" t="s">
        <v>97</v>
      </c>
      <c r="C1785" s="8"/>
      <c r="D1785" s="8"/>
    </row>
    <row r="1786" spans="1:4" x14ac:dyDescent="0.25">
      <c r="A1786" s="6">
        <v>531105</v>
      </c>
      <c r="B1786" s="7" t="s">
        <v>98</v>
      </c>
      <c r="C1786" s="8">
        <v>636866</v>
      </c>
      <c r="D1786" s="8">
        <v>742122</v>
      </c>
    </row>
    <row r="1787" spans="1:4" x14ac:dyDescent="0.25">
      <c r="A1787" s="6">
        <v>531106</v>
      </c>
      <c r="B1787" s="7" t="s">
        <v>99</v>
      </c>
      <c r="C1787" s="8">
        <v>40551723</v>
      </c>
      <c r="D1787" s="8">
        <v>48499128</v>
      </c>
    </row>
    <row r="1788" spans="1:4" x14ac:dyDescent="0.25">
      <c r="A1788" s="6">
        <v>531107</v>
      </c>
      <c r="B1788" s="7" t="s">
        <v>100</v>
      </c>
      <c r="C1788" s="8"/>
      <c r="D1788" s="8"/>
    </row>
    <row r="1789" spans="1:4" x14ac:dyDescent="0.25">
      <c r="A1789" s="6">
        <v>531108</v>
      </c>
      <c r="B1789" s="7" t="s">
        <v>101</v>
      </c>
      <c r="C1789" s="8">
        <v>2908803</v>
      </c>
      <c r="D1789" s="8">
        <v>2172758</v>
      </c>
    </row>
    <row r="1790" spans="1:4" x14ac:dyDescent="0.25">
      <c r="A1790" s="6">
        <v>531109</v>
      </c>
      <c r="B1790" s="7" t="s">
        <v>102</v>
      </c>
      <c r="C1790" s="8">
        <v>327207</v>
      </c>
      <c r="D1790" s="8">
        <v>646245</v>
      </c>
    </row>
    <row r="1791" spans="1:4" x14ac:dyDescent="0.25">
      <c r="A1791" s="6">
        <v>531110</v>
      </c>
      <c r="B1791" s="7" t="s">
        <v>103</v>
      </c>
      <c r="C1791" s="8">
        <v>12427</v>
      </c>
      <c r="D1791" s="8">
        <v>4942</v>
      </c>
    </row>
    <row r="1792" spans="1:4" x14ac:dyDescent="0.25">
      <c r="A1792" s="6">
        <v>531111</v>
      </c>
      <c r="B1792" s="7" t="s">
        <v>104</v>
      </c>
      <c r="C1792" s="8">
        <v>119163</v>
      </c>
      <c r="D1792" s="8">
        <v>113423</v>
      </c>
    </row>
    <row r="1793" spans="1:4" x14ac:dyDescent="0.25">
      <c r="A1793" s="6">
        <v>531112</v>
      </c>
      <c r="B1793" s="7" t="s">
        <v>105</v>
      </c>
      <c r="C1793" s="8">
        <v>22734682</v>
      </c>
      <c r="D1793" s="8">
        <v>10443056</v>
      </c>
    </row>
    <row r="1794" spans="1:4" x14ac:dyDescent="0.25">
      <c r="A1794" s="6">
        <v>531113</v>
      </c>
      <c r="B1794" s="7" t="s">
        <v>106</v>
      </c>
      <c r="C1794" s="8">
        <v>5634564</v>
      </c>
      <c r="D1794" s="8">
        <v>10289046</v>
      </c>
    </row>
    <row r="1795" spans="1:4" x14ac:dyDescent="0.25">
      <c r="A1795" s="6">
        <v>531114</v>
      </c>
      <c r="B1795" s="7" t="s">
        <v>107</v>
      </c>
      <c r="C1795" s="8">
        <v>219840</v>
      </c>
      <c r="D1795" s="8"/>
    </row>
    <row r="1796" spans="1:4" ht="15.75" thickBot="1" x14ac:dyDescent="0.3">
      <c r="A1796" s="19">
        <v>531115</v>
      </c>
      <c r="B1796" s="20" t="s">
        <v>108</v>
      </c>
      <c r="C1796" s="21">
        <v>24827691</v>
      </c>
      <c r="D1796" s="21">
        <v>11148019</v>
      </c>
    </row>
    <row r="1797" spans="1:4" ht="15.75" thickBot="1" x14ac:dyDescent="0.3">
      <c r="A1797" s="9" t="s">
        <v>18</v>
      </c>
      <c r="B1797" s="10"/>
      <c r="C1797" s="11">
        <f>SUM(C1782:C1796)</f>
        <v>101881037</v>
      </c>
      <c r="D1797" s="11">
        <f>SUM(D1782:D1796)</f>
        <v>85663075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/>
      <c r="D1799" s="8"/>
    </row>
    <row r="1800" spans="1:4" x14ac:dyDescent="0.25">
      <c r="A1800" s="6">
        <v>531202</v>
      </c>
      <c r="B1800" s="7" t="s">
        <v>95</v>
      </c>
      <c r="C1800" s="8"/>
      <c r="D1800" s="8"/>
    </row>
    <row r="1801" spans="1:4" x14ac:dyDescent="0.25">
      <c r="A1801" s="6">
        <v>531203</v>
      </c>
      <c r="B1801" s="7" t="s">
        <v>96</v>
      </c>
      <c r="C1801" s="8"/>
      <c r="D1801" s="8"/>
    </row>
    <row r="1802" spans="1:4" x14ac:dyDescent="0.25">
      <c r="A1802" s="6">
        <v>531204</v>
      </c>
      <c r="B1802" s="7" t="s">
        <v>97</v>
      </c>
      <c r="C1802" s="8"/>
      <c r="D1802" s="8"/>
    </row>
    <row r="1803" spans="1:4" x14ac:dyDescent="0.25">
      <c r="A1803" s="6">
        <v>531205</v>
      </c>
      <c r="B1803" s="7" t="s">
        <v>98</v>
      </c>
      <c r="C1803" s="8"/>
      <c r="D1803" s="8"/>
    </row>
    <row r="1804" spans="1:4" x14ac:dyDescent="0.25">
      <c r="A1804" s="6">
        <v>531206</v>
      </c>
      <c r="B1804" s="7" t="s">
        <v>99</v>
      </c>
      <c r="C1804" s="8"/>
      <c r="D1804" s="8"/>
    </row>
    <row r="1805" spans="1:4" x14ac:dyDescent="0.25">
      <c r="A1805" s="6">
        <v>531207</v>
      </c>
      <c r="B1805" s="7" t="s">
        <v>100</v>
      </c>
      <c r="C1805" s="8"/>
      <c r="D1805" s="8"/>
    </row>
    <row r="1806" spans="1:4" x14ac:dyDescent="0.25">
      <c r="A1806" s="6">
        <v>531208</v>
      </c>
      <c r="B1806" s="7" t="s">
        <v>101</v>
      </c>
      <c r="C1806" s="8"/>
      <c r="D1806" s="8"/>
    </row>
    <row r="1807" spans="1:4" x14ac:dyDescent="0.25">
      <c r="A1807" s="6">
        <v>531209</v>
      </c>
      <c r="B1807" s="7" t="s">
        <v>102</v>
      </c>
      <c r="C1807" s="8"/>
      <c r="D1807" s="8"/>
    </row>
    <row r="1808" spans="1:4" x14ac:dyDescent="0.25">
      <c r="A1808" s="6">
        <v>531210</v>
      </c>
      <c r="B1808" s="7" t="s">
        <v>103</v>
      </c>
      <c r="C1808" s="8"/>
      <c r="D1808" s="8"/>
    </row>
    <row r="1809" spans="1:4" x14ac:dyDescent="0.25">
      <c r="A1809" s="6">
        <v>531211</v>
      </c>
      <c r="B1809" s="7" t="s">
        <v>104</v>
      </c>
      <c r="C1809" s="8"/>
      <c r="D1809" s="8"/>
    </row>
    <row r="1810" spans="1:4" x14ac:dyDescent="0.25">
      <c r="A1810" s="6">
        <v>531212</v>
      </c>
      <c r="B1810" s="7" t="s">
        <v>105</v>
      </c>
      <c r="C1810" s="8"/>
      <c r="D1810" s="8"/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21"/>
      <c r="D1813" s="21"/>
    </row>
    <row r="1814" spans="1:4" ht="15.75" thickBot="1" x14ac:dyDescent="0.3">
      <c r="A1814" s="9" t="s">
        <v>18</v>
      </c>
      <c r="B1814" s="10"/>
      <c r="C1814" s="11">
        <f>SUM(C1799:C1813)</f>
        <v>0</v>
      </c>
      <c r="D1814" s="11">
        <f>SUM(D1799:D1813)</f>
        <v>0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/>
      <c r="D1816" s="8"/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/>
      <c r="D1818" s="8"/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/>
      <c r="D1820" s="8"/>
    </row>
    <row r="1821" spans="1:4" x14ac:dyDescent="0.25">
      <c r="A1821" s="6">
        <v>531306</v>
      </c>
      <c r="B1821" s="7" t="s">
        <v>99</v>
      </c>
      <c r="C1821" s="8">
        <v>6715709</v>
      </c>
      <c r="D1821" s="8">
        <v>5401653</v>
      </c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/>
      <c r="D1823" s="8"/>
    </row>
    <row r="1824" spans="1:4" x14ac:dyDescent="0.25">
      <c r="A1824" s="6">
        <v>531309</v>
      </c>
      <c r="B1824" s="7" t="s">
        <v>102</v>
      </c>
      <c r="C1824" s="8"/>
      <c r="D1824" s="8"/>
    </row>
    <row r="1825" spans="1:4" x14ac:dyDescent="0.25">
      <c r="A1825" s="6">
        <v>531310</v>
      </c>
      <c r="B1825" s="7" t="s">
        <v>103</v>
      </c>
      <c r="C1825" s="8"/>
      <c r="D1825" s="8"/>
    </row>
    <row r="1826" spans="1:4" x14ac:dyDescent="0.25">
      <c r="A1826" s="6">
        <v>531311</v>
      </c>
      <c r="B1826" s="7" t="s">
        <v>104</v>
      </c>
      <c r="C1826" s="8"/>
      <c r="D1826" s="8"/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21"/>
      <c r="D1830" s="21"/>
    </row>
    <row r="1831" spans="1:4" ht="15.75" thickBot="1" x14ac:dyDescent="0.3">
      <c r="A1831" s="9" t="s">
        <v>18</v>
      </c>
      <c r="B1831" s="10"/>
      <c r="C1831" s="11">
        <f>SUM(C1816:C1830)</f>
        <v>6715709</v>
      </c>
      <c r="D1831" s="11">
        <f>SUM(D1816:D1830)</f>
        <v>5401653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/>
      <c r="D1833" s="8"/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/>
    </row>
    <row r="1838" spans="1:4" x14ac:dyDescent="0.25">
      <c r="A1838" s="6">
        <v>531406</v>
      </c>
      <c r="B1838" s="7" t="s">
        <v>99</v>
      </c>
      <c r="C1838" s="8"/>
      <c r="D1838" s="8"/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18"/>
      <c r="D1840" s="18"/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21"/>
      <c r="D1847" s="21"/>
    </row>
    <row r="1848" spans="1:4" ht="15.75" thickBot="1" x14ac:dyDescent="0.3">
      <c r="A1848" s="9" t="s">
        <v>18</v>
      </c>
      <c r="B1848" s="10"/>
      <c r="C1848" s="11">
        <f>SUM(C1833:C1847)</f>
        <v>0</v>
      </c>
      <c r="D1848" s="11">
        <f>SUM(D1833:D1847)</f>
        <v>0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21"/>
      <c r="D1864" s="21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>
        <v>48444208</v>
      </c>
      <c r="D1867" s="8">
        <v>40877046</v>
      </c>
    </row>
    <row r="1868" spans="1:4" x14ac:dyDescent="0.25">
      <c r="A1868" s="6">
        <v>531602</v>
      </c>
      <c r="B1868" s="7" t="s">
        <v>348</v>
      </c>
      <c r="C1868" s="8">
        <v>10000</v>
      </c>
      <c r="D1868" s="8">
        <v>306200</v>
      </c>
    </row>
    <row r="1869" spans="1:4" x14ac:dyDescent="0.25">
      <c r="A1869" s="6">
        <v>531603</v>
      </c>
      <c r="B1869" s="7" t="s">
        <v>349</v>
      </c>
      <c r="C1869" s="8"/>
      <c r="D1869" s="8"/>
    </row>
    <row r="1870" spans="1:4" x14ac:dyDescent="0.25">
      <c r="A1870" s="6">
        <v>531604</v>
      </c>
      <c r="B1870" s="7" t="s">
        <v>351</v>
      </c>
      <c r="C1870" s="8">
        <v>881113</v>
      </c>
      <c r="D1870" s="8">
        <v>3273138</v>
      </c>
    </row>
    <row r="1871" spans="1:4" x14ac:dyDescent="0.25">
      <c r="A1871" s="6">
        <v>531605</v>
      </c>
      <c r="B1871" s="7" t="s">
        <v>352</v>
      </c>
      <c r="C1871" s="8">
        <v>1658072</v>
      </c>
      <c r="D1871" s="8">
        <v>2099331</v>
      </c>
    </row>
    <row r="1872" spans="1:4" x14ac:dyDescent="0.25">
      <c r="A1872" s="6">
        <v>531606</v>
      </c>
      <c r="B1872" s="7" t="s">
        <v>353</v>
      </c>
      <c r="C1872" s="8"/>
      <c r="D1872" s="8"/>
    </row>
    <row r="1873" spans="1:4" x14ac:dyDescent="0.25">
      <c r="A1873" s="6">
        <v>531607</v>
      </c>
      <c r="B1873" s="7" t="s">
        <v>354</v>
      </c>
      <c r="C1873" s="8">
        <v>5720417</v>
      </c>
      <c r="D1873" s="8">
        <v>4572266</v>
      </c>
    </row>
    <row r="1874" spans="1:4" x14ac:dyDescent="0.25">
      <c r="A1874" s="6">
        <v>531608</v>
      </c>
      <c r="B1874" s="7" t="s">
        <v>355</v>
      </c>
      <c r="C1874" s="8">
        <v>2074081</v>
      </c>
      <c r="D1874" s="8">
        <v>688540</v>
      </c>
    </row>
    <row r="1875" spans="1:4" x14ac:dyDescent="0.25">
      <c r="A1875" s="6">
        <v>531609</v>
      </c>
      <c r="B1875" s="7" t="s">
        <v>356</v>
      </c>
      <c r="C1875" s="8">
        <v>1768716</v>
      </c>
      <c r="D1875" s="8">
        <v>564139</v>
      </c>
    </row>
    <row r="1876" spans="1:4" x14ac:dyDescent="0.25">
      <c r="A1876" s="6">
        <v>531610</v>
      </c>
      <c r="B1876" s="7" t="s">
        <v>357</v>
      </c>
      <c r="C1876" s="8">
        <v>219418</v>
      </c>
      <c r="D1876" s="8">
        <v>292051</v>
      </c>
    </row>
    <row r="1877" spans="1:4" x14ac:dyDescent="0.25">
      <c r="A1877" s="6">
        <v>531611</v>
      </c>
      <c r="B1877" s="7" t="s">
        <v>358</v>
      </c>
      <c r="C1877" s="8">
        <v>300</v>
      </c>
      <c r="D1877" s="8">
        <v>301500</v>
      </c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>
        <v>6441270</v>
      </c>
      <c r="D1881" s="8">
        <v>4875022</v>
      </c>
    </row>
    <row r="1882" spans="1:4" x14ac:dyDescent="0.25">
      <c r="A1882" s="6">
        <v>531616</v>
      </c>
      <c r="B1882" s="7" t="s">
        <v>363</v>
      </c>
      <c r="C1882" s="8">
        <v>1201646</v>
      </c>
      <c r="D1882" s="8">
        <v>1261463</v>
      </c>
    </row>
    <row r="1883" spans="1:4" x14ac:dyDescent="0.25">
      <c r="A1883" s="6">
        <v>531617</v>
      </c>
      <c r="B1883" s="7" t="s">
        <v>364</v>
      </c>
      <c r="C1883" s="8">
        <v>4197429</v>
      </c>
      <c r="D1883" s="8">
        <v>3762921</v>
      </c>
    </row>
    <row r="1884" spans="1:4" x14ac:dyDescent="0.25">
      <c r="A1884" s="6">
        <v>531618</v>
      </c>
      <c r="B1884" s="7" t="s">
        <v>365</v>
      </c>
      <c r="C1884" s="8">
        <v>22500</v>
      </c>
      <c r="D1884" s="8">
        <v>2667</v>
      </c>
    </row>
    <row r="1885" spans="1:4" x14ac:dyDescent="0.25">
      <c r="A1885" s="6">
        <v>531619</v>
      </c>
      <c r="B1885" s="7" t="s">
        <v>366</v>
      </c>
      <c r="C1885" s="8">
        <v>227904</v>
      </c>
      <c r="D1885" s="8"/>
    </row>
    <row r="1886" spans="1:4" x14ac:dyDescent="0.25">
      <c r="A1886" s="6">
        <v>531620</v>
      </c>
      <c r="B1886" s="7" t="s">
        <v>367</v>
      </c>
      <c r="C1886" s="8">
        <v>29697823</v>
      </c>
      <c r="D1886" s="8">
        <v>19025973</v>
      </c>
    </row>
    <row r="1887" spans="1:4" x14ac:dyDescent="0.25">
      <c r="A1887" s="6">
        <v>531621</v>
      </c>
      <c r="B1887" s="7" t="s">
        <v>368</v>
      </c>
      <c r="C1887" s="8">
        <v>1988</v>
      </c>
      <c r="D1887" s="8"/>
    </row>
    <row r="1888" spans="1:4" x14ac:dyDescent="0.25">
      <c r="A1888" s="6">
        <v>531622</v>
      </c>
      <c r="B1888" s="7" t="s">
        <v>369</v>
      </c>
      <c r="C1888" s="8">
        <v>2533939</v>
      </c>
      <c r="D1888" s="8">
        <v>8820923</v>
      </c>
    </row>
    <row r="1889" spans="1:4" x14ac:dyDescent="0.25">
      <c r="A1889" s="6">
        <v>531623</v>
      </c>
      <c r="B1889" s="7" t="s">
        <v>370</v>
      </c>
      <c r="C1889" s="8">
        <v>5466307</v>
      </c>
      <c r="D1889" s="8">
        <v>9101479</v>
      </c>
    </row>
    <row r="1890" spans="1:4" x14ac:dyDescent="0.25">
      <c r="A1890" s="6">
        <v>531624</v>
      </c>
      <c r="B1890" s="7" t="s">
        <v>371</v>
      </c>
      <c r="C1890" s="8">
        <v>75039</v>
      </c>
      <c r="D1890" s="8">
        <v>1669173</v>
      </c>
    </row>
    <row r="1891" spans="1:4" x14ac:dyDescent="0.25">
      <c r="A1891" s="6">
        <v>531625</v>
      </c>
      <c r="B1891" s="7" t="s">
        <v>372</v>
      </c>
      <c r="C1891" s="8">
        <v>4444213</v>
      </c>
      <c r="D1891" s="8">
        <v>4150021</v>
      </c>
    </row>
    <row r="1892" spans="1:4" x14ac:dyDescent="0.25">
      <c r="A1892" s="6">
        <v>531626</v>
      </c>
      <c r="B1892" s="7" t="s">
        <v>373</v>
      </c>
      <c r="C1892" s="8">
        <v>583357</v>
      </c>
      <c r="D1892" s="8">
        <v>208581</v>
      </c>
    </row>
    <row r="1893" spans="1:4" x14ac:dyDescent="0.25">
      <c r="A1893" s="6">
        <v>531627</v>
      </c>
      <c r="B1893" s="7" t="s">
        <v>374</v>
      </c>
      <c r="C1893" s="8">
        <v>1165023</v>
      </c>
      <c r="D1893" s="8">
        <v>1425344</v>
      </c>
    </row>
    <row r="1894" spans="1:4" x14ac:dyDescent="0.25">
      <c r="A1894" s="6">
        <v>531628</v>
      </c>
      <c r="B1894" s="7" t="s">
        <v>375</v>
      </c>
      <c r="C1894" s="8"/>
      <c r="D1894" s="8"/>
    </row>
    <row r="1895" spans="1:4" x14ac:dyDescent="0.25">
      <c r="A1895" s="6">
        <v>531629</v>
      </c>
      <c r="B1895" s="7" t="s">
        <v>376</v>
      </c>
      <c r="C1895" s="8">
        <v>885884</v>
      </c>
      <c r="D1895" s="8">
        <v>597604</v>
      </c>
    </row>
    <row r="1896" spans="1:4" x14ac:dyDescent="0.25">
      <c r="A1896" s="6">
        <v>531630</v>
      </c>
      <c r="B1896" s="7" t="s">
        <v>377</v>
      </c>
      <c r="C1896" s="8">
        <v>623739</v>
      </c>
      <c r="D1896" s="8">
        <v>642309</v>
      </c>
    </row>
    <row r="1897" spans="1:4" x14ac:dyDescent="0.25">
      <c r="A1897" s="6">
        <v>531631</v>
      </c>
      <c r="B1897" s="7" t="s">
        <v>378</v>
      </c>
      <c r="C1897" s="8"/>
      <c r="D1897" s="8">
        <v>42470</v>
      </c>
    </row>
    <row r="1898" spans="1:4" x14ac:dyDescent="0.25">
      <c r="A1898" s="6">
        <v>531632</v>
      </c>
      <c r="B1898" s="7" t="s">
        <v>379</v>
      </c>
      <c r="C1898" s="8"/>
      <c r="D1898" s="8">
        <v>60375</v>
      </c>
    </row>
    <row r="1899" spans="1:4" x14ac:dyDescent="0.25">
      <c r="A1899" s="6">
        <v>531633</v>
      </c>
      <c r="B1899" s="7" t="s">
        <v>380</v>
      </c>
      <c r="C1899" s="8">
        <v>725050</v>
      </c>
      <c r="D1899" s="8">
        <v>389163</v>
      </c>
    </row>
    <row r="1900" spans="1:4" x14ac:dyDescent="0.25">
      <c r="A1900" s="6">
        <v>531634</v>
      </c>
      <c r="B1900" s="7" t="s">
        <v>381</v>
      </c>
      <c r="C1900" s="8">
        <v>316297</v>
      </c>
      <c r="D1900" s="8">
        <v>413121</v>
      </c>
    </row>
    <row r="1901" spans="1:4" x14ac:dyDescent="0.25">
      <c r="A1901" s="6">
        <v>531635</v>
      </c>
      <c r="B1901" s="7" t="s">
        <v>382</v>
      </c>
      <c r="C1901" s="8">
        <v>188657</v>
      </c>
      <c r="D1901" s="8">
        <v>174012</v>
      </c>
    </row>
    <row r="1902" spans="1:4" x14ac:dyDescent="0.25">
      <c r="A1902" s="6">
        <v>531636</v>
      </c>
      <c r="B1902" s="7" t="s">
        <v>383</v>
      </c>
      <c r="C1902" s="8">
        <v>111976</v>
      </c>
      <c r="D1902" s="8">
        <v>52985</v>
      </c>
    </row>
    <row r="1903" spans="1:4" x14ac:dyDescent="0.25">
      <c r="A1903" s="6">
        <v>531637</v>
      </c>
      <c r="B1903" s="7" t="s">
        <v>384</v>
      </c>
      <c r="C1903" s="8"/>
      <c r="D1903" s="8">
        <v>8260</v>
      </c>
    </row>
    <row r="1904" spans="1:4" x14ac:dyDescent="0.25">
      <c r="A1904" s="6">
        <v>531638</v>
      </c>
      <c r="B1904" s="7" t="s">
        <v>413</v>
      </c>
      <c r="C1904" s="8">
        <v>2584310</v>
      </c>
      <c r="D1904" s="8">
        <v>5542277</v>
      </c>
    </row>
    <row r="1905" spans="1:4" x14ac:dyDescent="0.25">
      <c r="A1905" s="6">
        <v>531639</v>
      </c>
      <c r="B1905" s="7" t="s">
        <v>386</v>
      </c>
      <c r="C1905" s="8">
        <v>2410213</v>
      </c>
      <c r="D1905" s="8">
        <v>1979508</v>
      </c>
    </row>
    <row r="1906" spans="1:4" x14ac:dyDescent="0.25">
      <c r="A1906" s="6">
        <v>531640</v>
      </c>
      <c r="B1906" s="7" t="s">
        <v>387</v>
      </c>
      <c r="C1906" s="8">
        <v>9610</v>
      </c>
      <c r="D1906" s="8">
        <v>230562</v>
      </c>
    </row>
    <row r="1907" spans="1:4" x14ac:dyDescent="0.25">
      <c r="A1907" s="6">
        <v>531641</v>
      </c>
      <c r="B1907" s="7" t="s">
        <v>388</v>
      </c>
      <c r="C1907" s="8"/>
      <c r="D1907" s="8"/>
    </row>
    <row r="1908" spans="1:4" x14ac:dyDescent="0.25">
      <c r="A1908" s="6">
        <v>531642</v>
      </c>
      <c r="B1908" s="7" t="s">
        <v>167</v>
      </c>
      <c r="C1908" s="8"/>
      <c r="D1908" s="8"/>
    </row>
    <row r="1909" spans="1:4" x14ac:dyDescent="0.25">
      <c r="A1909" s="6">
        <v>531643</v>
      </c>
      <c r="B1909" s="7" t="s">
        <v>159</v>
      </c>
      <c r="C1909" s="8">
        <v>498693</v>
      </c>
      <c r="D1909" s="8">
        <v>418428</v>
      </c>
    </row>
    <row r="1910" spans="1:4" x14ac:dyDescent="0.25">
      <c r="A1910" s="6">
        <v>531644</v>
      </c>
      <c r="B1910" s="7" t="s">
        <v>169</v>
      </c>
      <c r="C1910" s="8">
        <v>3153451</v>
      </c>
      <c r="D1910" s="8">
        <v>3657316</v>
      </c>
    </row>
    <row r="1911" spans="1:4" x14ac:dyDescent="0.25">
      <c r="A1911" s="6">
        <v>531645</v>
      </c>
      <c r="B1911" s="7" t="s">
        <v>170</v>
      </c>
      <c r="C1911" s="8">
        <v>443403</v>
      </c>
      <c r="D1911" s="8">
        <v>373558</v>
      </c>
    </row>
    <row r="1912" spans="1:4" x14ac:dyDescent="0.25">
      <c r="A1912" s="6">
        <v>531646</v>
      </c>
      <c r="B1912" s="7" t="s">
        <v>171</v>
      </c>
      <c r="C1912" s="8">
        <v>3386666</v>
      </c>
      <c r="D1912" s="8">
        <v>3781535</v>
      </c>
    </row>
    <row r="1913" spans="1:4" x14ac:dyDescent="0.25">
      <c r="A1913" s="6">
        <v>531647</v>
      </c>
      <c r="B1913" s="7" t="s">
        <v>389</v>
      </c>
      <c r="C1913" s="8"/>
      <c r="D1913" s="8"/>
    </row>
    <row r="1914" spans="1:4" x14ac:dyDescent="0.25">
      <c r="A1914" s="6">
        <v>531648</v>
      </c>
      <c r="B1914" s="7" t="s">
        <v>390</v>
      </c>
      <c r="C1914" s="8">
        <v>2263648</v>
      </c>
      <c r="D1914" s="8">
        <v>2481949</v>
      </c>
    </row>
    <row r="1915" spans="1:4" ht="15.75" thickBot="1" x14ac:dyDescent="0.3">
      <c r="A1915" s="6">
        <v>531660</v>
      </c>
      <c r="B1915" s="7" t="s">
        <v>38</v>
      </c>
      <c r="C1915" s="8">
        <v>4652169</v>
      </c>
      <c r="D1915" s="8">
        <v>2799587</v>
      </c>
    </row>
    <row r="1916" spans="1:4" x14ac:dyDescent="0.25">
      <c r="A1916" s="38" t="s">
        <v>18</v>
      </c>
      <c r="B1916" s="39"/>
      <c r="C1916" s="40">
        <f>SUM(C1867:C1915)</f>
        <v>139088529</v>
      </c>
      <c r="D1916" s="40">
        <f>SUM(D1867:D1915)</f>
        <v>130922797</v>
      </c>
    </row>
    <row r="1917" spans="1:4" x14ac:dyDescent="0.25">
      <c r="A1917" s="41">
        <v>5317</v>
      </c>
      <c r="B1917" s="42" t="s">
        <v>281</v>
      </c>
      <c r="C1917" s="43"/>
      <c r="D1917" s="43"/>
    </row>
    <row r="1918" spans="1:4" ht="15.75" thickBot="1" x14ac:dyDescent="0.3">
      <c r="A1918" s="57">
        <v>531701</v>
      </c>
      <c r="B1918" s="58" t="s">
        <v>291</v>
      </c>
      <c r="C1918" s="77"/>
      <c r="D1918" s="77"/>
    </row>
    <row r="1919" spans="1:4" ht="15.75" thickBot="1" x14ac:dyDescent="0.3">
      <c r="A1919" s="9" t="s">
        <v>18</v>
      </c>
      <c r="B1919" s="10"/>
      <c r="C1919" s="11">
        <f>SUM(C1918:C1918)</f>
        <v>0</v>
      </c>
      <c r="D1919" s="11">
        <f>SUM(D1918:D1918)</f>
        <v>0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21"/>
      <c r="D1936" s="21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21"/>
      <c r="D1953" s="21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21"/>
      <c r="D1970" s="21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21"/>
      <c r="D1987" s="21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21"/>
      <c r="D2004" s="21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21"/>
      <c r="D2021" s="21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21"/>
      <c r="D2038" s="21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21"/>
      <c r="D2055" s="21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21"/>
      <c r="D2072" s="21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21"/>
      <c r="D2089" s="21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21"/>
      <c r="D2106" s="21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21"/>
      <c r="D2123" s="21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21"/>
      <c r="D2140" s="21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21"/>
      <c r="D2157" s="21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21"/>
      <c r="D2174" s="21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21"/>
      <c r="D2191" s="21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21"/>
      <c r="D2208" s="21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21"/>
      <c r="D2225" s="21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7">
        <v>5420</v>
      </c>
      <c r="B2270" s="48" t="s">
        <v>281</v>
      </c>
      <c r="C2270" s="34"/>
      <c r="D2270" s="34"/>
    </row>
    <row r="2271" spans="1:4" ht="15.75" thickBot="1" x14ac:dyDescent="0.3">
      <c r="A2271" s="57">
        <v>542001</v>
      </c>
      <c r="B2271" s="59" t="s">
        <v>282</v>
      </c>
      <c r="C2271" s="60"/>
      <c r="D2271" s="60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>
        <v>7345615</v>
      </c>
      <c r="D2275" s="8">
        <v>973917</v>
      </c>
    </row>
    <row r="2276" spans="1:4" x14ac:dyDescent="0.25">
      <c r="A2276" s="6">
        <v>550102</v>
      </c>
      <c r="B2276" s="7" t="s">
        <v>440</v>
      </c>
      <c r="C2276" s="8">
        <v>1245219</v>
      </c>
      <c r="D2276" s="8">
        <v>726302</v>
      </c>
    </row>
    <row r="2277" spans="1:4" x14ac:dyDescent="0.25">
      <c r="A2277" s="16">
        <v>550103</v>
      </c>
      <c r="B2277" s="17" t="s">
        <v>441</v>
      </c>
      <c r="C2277" s="18"/>
      <c r="D2277" s="18"/>
    </row>
    <row r="2278" spans="1:4" ht="15.75" thickBot="1" x14ac:dyDescent="0.3">
      <c r="A2278" s="16">
        <v>550110</v>
      </c>
      <c r="B2278" s="17" t="s">
        <v>38</v>
      </c>
      <c r="C2278" s="18">
        <v>208</v>
      </c>
      <c r="D2278" s="18">
        <v>12154</v>
      </c>
    </row>
    <row r="2279" spans="1:4" ht="15.75" thickBot="1" x14ac:dyDescent="0.3">
      <c r="A2279" s="9" t="s">
        <v>18</v>
      </c>
      <c r="B2279" s="10"/>
      <c r="C2279" s="11">
        <f>SUM(C2275:C2278)</f>
        <v>8591042</v>
      </c>
      <c r="D2279" s="11">
        <f>SUM(D2275:D2278)</f>
        <v>1712373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18">
        <v>276640</v>
      </c>
      <c r="D2282" s="18">
        <v>65470</v>
      </c>
    </row>
    <row r="2283" spans="1:4" x14ac:dyDescent="0.25">
      <c r="A2283" s="16">
        <v>550203</v>
      </c>
      <c r="B2283" s="17" t="s">
        <v>444</v>
      </c>
      <c r="C2283" s="18"/>
      <c r="D2283" s="18"/>
    </row>
    <row r="2284" spans="1:4" ht="15.75" thickBot="1" x14ac:dyDescent="0.3">
      <c r="A2284" s="16">
        <v>550210</v>
      </c>
      <c r="B2284" s="17" t="s">
        <v>38</v>
      </c>
      <c r="C2284" s="18">
        <v>9</v>
      </c>
      <c r="D2284" s="18">
        <v>37106</v>
      </c>
    </row>
    <row r="2285" spans="1:4" ht="15.75" thickBot="1" x14ac:dyDescent="0.3">
      <c r="A2285" s="9" t="s">
        <v>18</v>
      </c>
      <c r="B2285" s="10"/>
      <c r="C2285" s="11">
        <f>SUM(C2281:C2284)</f>
        <v>276649</v>
      </c>
      <c r="D2285" s="11">
        <f>SUM(D2281:D2284)</f>
        <v>102576</v>
      </c>
    </row>
    <row r="2286" spans="1:4" x14ac:dyDescent="0.25">
      <c r="A2286" s="61"/>
      <c r="B2286" s="50"/>
      <c r="C2286" s="62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21"/>
      <c r="D2299" s="21"/>
    </row>
    <row r="2300" spans="1:4" ht="15.75" thickBot="1" x14ac:dyDescent="0.3">
      <c r="A2300" s="9" t="s">
        <v>18</v>
      </c>
      <c r="B2300" s="55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21"/>
      <c r="D2311" s="21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21"/>
      <c r="D2323" s="21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21"/>
      <c r="D2340" s="21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21"/>
      <c r="D2357" s="21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21"/>
      <c r="D2374" s="21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63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54"/>
      <c r="B2399" s="33"/>
      <c r="C2399" s="14"/>
      <c r="D2399" s="14"/>
    </row>
    <row r="2400" spans="1:4" x14ac:dyDescent="0.25">
      <c r="A2400" s="64" t="s">
        <v>454</v>
      </c>
      <c r="B2400" s="65"/>
      <c r="C2400" s="66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408108340</v>
      </c>
      <c r="D2400" s="66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354323556</v>
      </c>
    </row>
    <row r="2401" spans="1:4" x14ac:dyDescent="0.25">
      <c r="A2401" s="67"/>
      <c r="B2401" s="7"/>
      <c r="C2401" s="68"/>
      <c r="D2401" s="68"/>
    </row>
    <row r="2402" spans="1:4" x14ac:dyDescent="0.25">
      <c r="A2402" s="64" t="s">
        <v>455</v>
      </c>
      <c r="B2402" s="65"/>
      <c r="C2402" s="66">
        <f>C1115-C2400</f>
        <v>1887448</v>
      </c>
      <c r="D2402" s="66">
        <f>D1115-D2400</f>
        <v>1372748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DFF0E8-C623-4F33-A903-0EEB14C38E87}">
  <dimension ref="A1:D2402"/>
  <sheetViews>
    <sheetView workbookViewId="0">
      <selection activeCell="B21" sqref="B21"/>
    </sheetView>
  </sheetViews>
  <sheetFormatPr baseColWidth="10" defaultRowHeight="15" x14ac:dyDescent="0.25"/>
  <cols>
    <col min="1" max="1" width="7.140625" style="69" customWidth="1"/>
    <col min="2" max="2" width="75.85546875" style="70" customWidth="1"/>
    <col min="3" max="4" width="16.140625" style="71" customWidth="1"/>
  </cols>
  <sheetData>
    <row r="1" spans="1:4" x14ac:dyDescent="0.25">
      <c r="A1" s="1" t="s">
        <v>0</v>
      </c>
      <c r="B1" s="1" t="s">
        <v>1</v>
      </c>
      <c r="C1" s="72">
        <v>2021</v>
      </c>
      <c r="D1" s="72">
        <v>2020</v>
      </c>
    </row>
    <row r="2" spans="1:4" x14ac:dyDescent="0.25">
      <c r="A2" s="3">
        <v>1</v>
      </c>
      <c r="B2" s="4" t="s">
        <v>2</v>
      </c>
      <c r="C2" s="73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/>
      <c r="D6" s="8"/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/>
      <c r="D8" s="8"/>
    </row>
    <row r="9" spans="1:4" x14ac:dyDescent="0.25">
      <c r="A9" s="6">
        <v>1105</v>
      </c>
      <c r="B9" s="7" t="s">
        <v>9</v>
      </c>
      <c r="C9" s="8"/>
      <c r="D9" s="8"/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/>
      <c r="D11" s="8">
        <v>447</v>
      </c>
    </row>
    <row r="12" spans="1:4" x14ac:dyDescent="0.25">
      <c r="A12" s="6">
        <v>1108</v>
      </c>
      <c r="B12" s="7" t="s">
        <v>12</v>
      </c>
      <c r="C12" s="8">
        <v>2185598815</v>
      </c>
      <c r="D12" s="8">
        <v>850004930</v>
      </c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/>
      <c r="D14" s="8"/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/>
      <c r="D16" s="8"/>
    </row>
    <row r="17" spans="1:4" ht="15.75" thickBot="1" x14ac:dyDescent="0.3">
      <c r="A17" s="6">
        <v>1111</v>
      </c>
      <c r="B17" s="7" t="s">
        <v>17</v>
      </c>
      <c r="C17" s="8"/>
      <c r="D17" s="8"/>
    </row>
    <row r="18" spans="1:4" ht="15.75" thickBot="1" x14ac:dyDescent="0.3">
      <c r="A18" s="9" t="s">
        <v>18</v>
      </c>
      <c r="B18" s="10"/>
      <c r="C18" s="11">
        <f>SUM(C4:C17)</f>
        <v>2185598815</v>
      </c>
      <c r="D18" s="11">
        <f>SUM(D4:D17)</f>
        <v>850005377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8"/>
      <c r="D20" s="8"/>
    </row>
    <row r="21" spans="1:4" x14ac:dyDescent="0.25">
      <c r="A21" s="6">
        <v>1202</v>
      </c>
      <c r="B21" s="7" t="s">
        <v>21</v>
      </c>
      <c r="C21" s="8">
        <v>90000</v>
      </c>
      <c r="D21" s="8">
        <v>40000</v>
      </c>
    </row>
    <row r="22" spans="1:4" x14ac:dyDescent="0.25">
      <c r="A22" s="6">
        <v>1203</v>
      </c>
      <c r="B22" s="7" t="s">
        <v>22</v>
      </c>
      <c r="C22" s="8">
        <v>126209416</v>
      </c>
      <c r="D22" s="8">
        <v>106206909</v>
      </c>
    </row>
    <row r="23" spans="1:4" x14ac:dyDescent="0.25">
      <c r="A23" s="6">
        <v>1204</v>
      </c>
      <c r="B23" s="7" t="s">
        <v>23</v>
      </c>
      <c r="C23" s="8">
        <v>5957165</v>
      </c>
      <c r="D23" s="8">
        <v>4488328</v>
      </c>
    </row>
    <row r="24" spans="1:4" ht="15.75" thickBot="1" x14ac:dyDescent="0.3">
      <c r="A24" s="16">
        <v>1205</v>
      </c>
      <c r="B24" s="17" t="s">
        <v>24</v>
      </c>
      <c r="C24" s="18">
        <v>30148205</v>
      </c>
      <c r="D24" s="18"/>
    </row>
    <row r="25" spans="1:4" ht="15.75" thickBot="1" x14ac:dyDescent="0.3">
      <c r="A25" s="9" t="s">
        <v>18</v>
      </c>
      <c r="B25" s="10"/>
      <c r="C25" s="11">
        <f>SUM(C20:C24)</f>
        <v>162404786</v>
      </c>
      <c r="D25" s="11">
        <f>SUM(D20:D24)</f>
        <v>110735237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17434981</v>
      </c>
      <c r="D27" s="8">
        <v>36286684</v>
      </c>
    </row>
    <row r="28" spans="1:4" x14ac:dyDescent="0.25">
      <c r="A28" s="6">
        <v>1302</v>
      </c>
      <c r="B28" s="7" t="s">
        <v>27</v>
      </c>
      <c r="C28" s="8">
        <v>144086070</v>
      </c>
      <c r="D28" s="8">
        <v>83814804</v>
      </c>
    </row>
    <row r="29" spans="1:4" x14ac:dyDescent="0.25">
      <c r="A29" s="6">
        <v>1303</v>
      </c>
      <c r="B29" s="7" t="s">
        <v>28</v>
      </c>
      <c r="C29" s="8"/>
      <c r="D29" s="8"/>
    </row>
    <row r="30" spans="1:4" x14ac:dyDescent="0.25">
      <c r="A30" s="6">
        <v>1304</v>
      </c>
      <c r="B30" s="7" t="s">
        <v>29</v>
      </c>
      <c r="C30" s="8"/>
      <c r="D30" s="8"/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-23381</v>
      </c>
      <c r="D32" s="8">
        <v>73546</v>
      </c>
    </row>
    <row r="33" spans="1:4" x14ac:dyDescent="0.25">
      <c r="A33" s="6">
        <v>1307</v>
      </c>
      <c r="B33" s="7" t="s">
        <v>32</v>
      </c>
      <c r="C33" s="8">
        <v>1964064</v>
      </c>
      <c r="D33" s="8">
        <v>72785592</v>
      </c>
    </row>
    <row r="34" spans="1:4" x14ac:dyDescent="0.25">
      <c r="A34" s="6">
        <v>1308</v>
      </c>
      <c r="B34" s="7" t="s">
        <v>33</v>
      </c>
      <c r="C34" s="8"/>
      <c r="D34" s="8">
        <v>1</v>
      </c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>
        <v>54610119</v>
      </c>
      <c r="D37" s="8">
        <v>79134813</v>
      </c>
    </row>
    <row r="38" spans="1:4" x14ac:dyDescent="0.25">
      <c r="A38" s="16">
        <v>1312</v>
      </c>
      <c r="B38" s="17" t="s">
        <v>37</v>
      </c>
      <c r="C38" s="18"/>
      <c r="D38" s="18">
        <v>1051333699</v>
      </c>
    </row>
    <row r="39" spans="1:4" ht="15.75" thickBot="1" x14ac:dyDescent="0.3">
      <c r="A39" s="16">
        <v>1320</v>
      </c>
      <c r="B39" s="17" t="s">
        <v>38</v>
      </c>
      <c r="C39" s="18">
        <v>1992714</v>
      </c>
      <c r="D39" s="18">
        <v>6652662</v>
      </c>
    </row>
    <row r="40" spans="1:4" ht="15.75" thickBot="1" x14ac:dyDescent="0.3">
      <c r="A40" s="9" t="s">
        <v>18</v>
      </c>
      <c r="B40" s="10"/>
      <c r="C40" s="11">
        <f>SUM(C27:C39)</f>
        <v>220064567</v>
      </c>
      <c r="D40" s="11">
        <f>SUM(D27:D39)</f>
        <v>1330081801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>
        <v>8771918</v>
      </c>
      <c r="D42" s="8">
        <v>2296680</v>
      </c>
    </row>
    <row r="43" spans="1:4" x14ac:dyDescent="0.25">
      <c r="A43" s="6">
        <v>1402</v>
      </c>
      <c r="B43" s="7" t="s">
        <v>41</v>
      </c>
      <c r="C43" s="8">
        <v>13898530</v>
      </c>
      <c r="D43" s="8">
        <v>23284910</v>
      </c>
    </row>
    <row r="44" spans="1:4" x14ac:dyDescent="0.25">
      <c r="A44" s="6">
        <v>1403</v>
      </c>
      <c r="B44" s="7" t="s">
        <v>42</v>
      </c>
      <c r="C44" s="8">
        <v>144222928</v>
      </c>
      <c r="D44" s="8">
        <v>22139209</v>
      </c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/>
      <c r="D46" s="8"/>
    </row>
    <row r="47" spans="1:4" x14ac:dyDescent="0.25">
      <c r="A47" s="6">
        <v>1406</v>
      </c>
      <c r="B47" s="7" t="s">
        <v>45</v>
      </c>
      <c r="C47" s="8">
        <v>298640</v>
      </c>
      <c r="D47" s="8"/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8"/>
    </row>
    <row r="51" spans="1:4" ht="15.75" thickBot="1" x14ac:dyDescent="0.3">
      <c r="A51" s="9" t="s">
        <v>18</v>
      </c>
      <c r="B51" s="10"/>
      <c r="C51" s="11">
        <f>SUM(C42:C50)</f>
        <v>167192016</v>
      </c>
      <c r="D51" s="11">
        <f>SUM(D42:D50)</f>
        <v>47720799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/>
      <c r="D53" s="8"/>
    </row>
    <row r="54" spans="1:4" x14ac:dyDescent="0.25">
      <c r="A54" s="6">
        <v>1502</v>
      </c>
      <c r="B54" s="7" t="s">
        <v>51</v>
      </c>
      <c r="C54" s="8">
        <v>1223229</v>
      </c>
      <c r="D54" s="8">
        <v>1223229</v>
      </c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18098231</v>
      </c>
      <c r="D57" s="8">
        <v>10967264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>
        <v>42698551</v>
      </c>
      <c r="D59" s="8">
        <v>39741188</v>
      </c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16">
        <v>1510</v>
      </c>
      <c r="B61" s="17" t="s">
        <v>38</v>
      </c>
      <c r="C61" s="8"/>
      <c r="D61" s="8">
        <v>1437806</v>
      </c>
    </row>
    <row r="62" spans="1:4" x14ac:dyDescent="0.25">
      <c r="A62" s="38" t="s">
        <v>18</v>
      </c>
      <c r="B62" s="39"/>
      <c r="C62" s="40">
        <f>SUM(C53:C61)</f>
        <v>62020011</v>
      </c>
      <c r="D62" s="40">
        <f>SUM(D53:D61)</f>
        <v>53369487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12000000</v>
      </c>
      <c r="D64" s="8">
        <v>12000000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>
        <v>3465200708</v>
      </c>
      <c r="D68" s="8">
        <v>1484550484</v>
      </c>
    </row>
    <row r="69" spans="1:4" ht="15.75" thickBot="1" x14ac:dyDescent="0.3">
      <c r="A69" s="9" t="s">
        <v>18</v>
      </c>
      <c r="B69" s="10"/>
      <c r="C69" s="11">
        <f>SUM(C64:C68)</f>
        <v>3477200708</v>
      </c>
      <c r="D69" s="11">
        <f>SUM(D64:D68)</f>
        <v>1496550484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/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25226716</v>
      </c>
      <c r="D73" s="8">
        <v>14146227</v>
      </c>
    </row>
    <row r="74" spans="1:4" x14ac:dyDescent="0.25">
      <c r="A74" s="6">
        <v>1704</v>
      </c>
      <c r="B74" s="7" t="s">
        <v>68</v>
      </c>
      <c r="C74" s="8">
        <v>-9123646</v>
      </c>
      <c r="D74" s="8">
        <v>-6391101</v>
      </c>
    </row>
    <row r="75" spans="1:4" x14ac:dyDescent="0.25">
      <c r="A75" s="6">
        <v>1705</v>
      </c>
      <c r="B75" s="7" t="s">
        <v>69</v>
      </c>
      <c r="C75" s="8">
        <v>1267276</v>
      </c>
      <c r="D75" s="8">
        <v>1119884</v>
      </c>
    </row>
    <row r="76" spans="1:4" ht="15.75" thickBot="1" x14ac:dyDescent="0.3">
      <c r="A76" s="6">
        <v>1706</v>
      </c>
      <c r="B76" s="7" t="s">
        <v>70</v>
      </c>
      <c r="C76" s="8">
        <v>-1041679</v>
      </c>
      <c r="D76" s="8">
        <v>-950175</v>
      </c>
    </row>
    <row r="77" spans="1:4" ht="15.75" thickBot="1" x14ac:dyDescent="0.3">
      <c r="A77" s="9" t="s">
        <v>18</v>
      </c>
      <c r="B77" s="10"/>
      <c r="C77" s="11">
        <f>SUM(C71:C76)</f>
        <v>16328667</v>
      </c>
      <c r="D77" s="11">
        <f>SUM(D71:D76)</f>
        <v>7924835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18"/>
      <c r="D80" s="1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/>
      <c r="D84" s="8"/>
    </row>
    <row r="85" spans="1:4" x14ac:dyDescent="0.25">
      <c r="A85" s="6">
        <v>1903</v>
      </c>
      <c r="B85" s="7" t="s">
        <v>76</v>
      </c>
      <c r="C85" s="8"/>
      <c r="D85" s="8"/>
    </row>
    <row r="86" spans="1:4" x14ac:dyDescent="0.25">
      <c r="A86" s="6">
        <v>1904</v>
      </c>
      <c r="B86" s="7" t="s">
        <v>77</v>
      </c>
      <c r="C86" s="8">
        <v>44414385</v>
      </c>
      <c r="D86" s="8">
        <v>48237913</v>
      </c>
    </row>
    <row r="87" spans="1:4" x14ac:dyDescent="0.25">
      <c r="A87" s="6">
        <v>1905</v>
      </c>
      <c r="B87" s="7" t="s">
        <v>78</v>
      </c>
      <c r="C87" s="8">
        <v>12294550</v>
      </c>
      <c r="D87" s="8">
        <v>8763219</v>
      </c>
    </row>
    <row r="88" spans="1:4" x14ac:dyDescent="0.25">
      <c r="A88" s="6">
        <v>1906</v>
      </c>
      <c r="B88" s="7" t="s">
        <v>79</v>
      </c>
      <c r="C88" s="8">
        <v>-8763219</v>
      </c>
      <c r="D88" s="8">
        <v>-8763219</v>
      </c>
    </row>
    <row r="89" spans="1:4" x14ac:dyDescent="0.25">
      <c r="A89" s="6">
        <v>1907</v>
      </c>
      <c r="B89" s="7" t="s">
        <v>80</v>
      </c>
      <c r="C89" s="8">
        <v>42844692</v>
      </c>
      <c r="D89" s="8"/>
    </row>
    <row r="90" spans="1:4" x14ac:dyDescent="0.25">
      <c r="A90" s="6">
        <v>1908</v>
      </c>
      <c r="B90" s="7" t="s">
        <v>81</v>
      </c>
      <c r="C90" s="8"/>
      <c r="D90" s="8"/>
    </row>
    <row r="91" spans="1:4" ht="15.75" thickBot="1" x14ac:dyDescent="0.3">
      <c r="A91" s="6">
        <v>1910</v>
      </c>
      <c r="B91" s="7" t="s">
        <v>38</v>
      </c>
      <c r="C91" s="8">
        <v>1560027</v>
      </c>
      <c r="D91" s="8">
        <v>31786813</v>
      </c>
    </row>
    <row r="92" spans="1:4" ht="15.75" thickBot="1" x14ac:dyDescent="0.3">
      <c r="A92" s="9" t="s">
        <v>82</v>
      </c>
      <c r="B92" s="10"/>
      <c r="C92" s="11">
        <f>SUM(C83:C91)</f>
        <v>92350435</v>
      </c>
      <c r="D92" s="11">
        <f>SUM(D83:D91)</f>
        <v>80024726</v>
      </c>
    </row>
    <row r="93" spans="1:4" ht="15.75" thickBot="1" x14ac:dyDescent="0.3">
      <c r="A93" s="27"/>
      <c r="B93" s="20"/>
      <c r="C93" s="28"/>
      <c r="D93" s="28"/>
    </row>
    <row r="94" spans="1:4" ht="15.75" thickBot="1" x14ac:dyDescent="0.3">
      <c r="A94" s="29" t="s">
        <v>83</v>
      </c>
      <c r="B94" s="30"/>
      <c r="C94" s="31">
        <f>C18+C25+C40+C51+C62+C69+C77+C81+C92</f>
        <v>6383160005</v>
      </c>
      <c r="D94" s="31">
        <f>D18+D25+D40+D51+D62+D69+D77+D81+D92</f>
        <v>3976412746</v>
      </c>
    </row>
    <row r="95" spans="1:4" x14ac:dyDescent="0.25">
      <c r="A95" s="32"/>
      <c r="B95" s="33"/>
      <c r="C95" s="34"/>
      <c r="D95" s="34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/>
      <c r="D98" s="8"/>
    </row>
    <row r="99" spans="1:4" x14ac:dyDescent="0.25">
      <c r="A99" s="6">
        <v>2102</v>
      </c>
      <c r="B99" s="7" t="s">
        <v>87</v>
      </c>
      <c r="C99" s="8">
        <v>1354605</v>
      </c>
      <c r="D99" s="8">
        <v>410591</v>
      </c>
    </row>
    <row r="100" spans="1:4" x14ac:dyDescent="0.25">
      <c r="A100" s="6">
        <v>2103</v>
      </c>
      <c r="B100" s="7" t="s">
        <v>88</v>
      </c>
      <c r="C100" s="8">
        <v>194255</v>
      </c>
      <c r="D100" s="8">
        <v>188791</v>
      </c>
    </row>
    <row r="101" spans="1:4" x14ac:dyDescent="0.25">
      <c r="A101" s="6">
        <v>2104</v>
      </c>
      <c r="B101" s="7" t="s">
        <v>89</v>
      </c>
      <c r="C101" s="8"/>
      <c r="D101" s="8"/>
    </row>
    <row r="102" spans="1:4" x14ac:dyDescent="0.25">
      <c r="A102" s="6">
        <v>2105</v>
      </c>
      <c r="B102" s="7" t="s">
        <v>90</v>
      </c>
      <c r="C102" s="8">
        <v>1136773127</v>
      </c>
      <c r="D102" s="8">
        <v>55568758</v>
      </c>
    </row>
    <row r="103" spans="1:4" x14ac:dyDescent="0.25">
      <c r="A103" s="6">
        <v>2106</v>
      </c>
      <c r="B103" s="7" t="s">
        <v>91</v>
      </c>
      <c r="C103" s="8"/>
      <c r="D103" s="8"/>
    </row>
    <row r="104" spans="1:4" ht="15.75" thickBot="1" x14ac:dyDescent="0.3">
      <c r="A104" s="16">
        <v>2110</v>
      </c>
      <c r="B104" s="17" t="s">
        <v>92</v>
      </c>
      <c r="C104" s="18">
        <v>480562</v>
      </c>
      <c r="D104" s="18">
        <v>1109692</v>
      </c>
    </row>
    <row r="105" spans="1:4" ht="15.75" thickBot="1" x14ac:dyDescent="0.3">
      <c r="A105" s="9" t="s">
        <v>18</v>
      </c>
      <c r="B105" s="10"/>
      <c r="C105" s="11">
        <f>SUM(C98:C104)</f>
        <v>1138802549</v>
      </c>
      <c r="D105" s="11">
        <f>SUM(D98:D104)</f>
        <v>57277832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>
        <v>14765020</v>
      </c>
      <c r="D107" s="8">
        <v>8282837</v>
      </c>
    </row>
    <row r="108" spans="1:4" x14ac:dyDescent="0.25">
      <c r="A108" s="6">
        <v>2202</v>
      </c>
      <c r="B108" s="7" t="s">
        <v>95</v>
      </c>
      <c r="C108" s="8">
        <v>-12195763</v>
      </c>
      <c r="D108" s="8">
        <v>-3953974</v>
      </c>
    </row>
    <row r="109" spans="1:4" x14ac:dyDescent="0.25">
      <c r="A109" s="6">
        <v>2203</v>
      </c>
      <c r="B109" s="35" t="s">
        <v>96</v>
      </c>
      <c r="C109" s="8">
        <v>16358</v>
      </c>
      <c r="D109" s="8">
        <v>17053</v>
      </c>
    </row>
    <row r="110" spans="1:4" x14ac:dyDescent="0.25">
      <c r="A110" s="6">
        <v>2204</v>
      </c>
      <c r="B110" s="7" t="s">
        <v>97</v>
      </c>
      <c r="C110" s="8"/>
      <c r="D110" s="8"/>
    </row>
    <row r="111" spans="1:4" x14ac:dyDescent="0.25">
      <c r="A111" s="6">
        <v>2205</v>
      </c>
      <c r="B111" s="7" t="s">
        <v>98</v>
      </c>
      <c r="C111" s="8">
        <v>29563</v>
      </c>
      <c r="D111" s="8">
        <v>563</v>
      </c>
    </row>
    <row r="112" spans="1:4" x14ac:dyDescent="0.25">
      <c r="A112" s="6">
        <v>2206</v>
      </c>
      <c r="B112" s="7" t="s">
        <v>99</v>
      </c>
      <c r="C112" s="8">
        <v>300441</v>
      </c>
      <c r="D112" s="8"/>
    </row>
    <row r="113" spans="1:4" x14ac:dyDescent="0.25">
      <c r="A113" s="6">
        <v>2207</v>
      </c>
      <c r="B113" s="7" t="s">
        <v>100</v>
      </c>
      <c r="C113" s="8"/>
      <c r="D113" s="8"/>
    </row>
    <row r="114" spans="1:4" x14ac:dyDescent="0.25">
      <c r="A114" s="6">
        <v>2208</v>
      </c>
      <c r="B114" s="7" t="s">
        <v>101</v>
      </c>
      <c r="C114" s="8">
        <v>698078</v>
      </c>
      <c r="D114" s="8">
        <v>632873</v>
      </c>
    </row>
    <row r="115" spans="1:4" x14ac:dyDescent="0.25">
      <c r="A115" s="6">
        <v>2209</v>
      </c>
      <c r="B115" s="7" t="s">
        <v>102</v>
      </c>
      <c r="C115" s="8">
        <v>190620</v>
      </c>
      <c r="D115" s="8">
        <v>700106</v>
      </c>
    </row>
    <row r="116" spans="1:4" x14ac:dyDescent="0.25">
      <c r="A116" s="6">
        <v>2210</v>
      </c>
      <c r="B116" s="7" t="s">
        <v>103</v>
      </c>
      <c r="C116" s="8">
        <v>14368462</v>
      </c>
      <c r="D116" s="8">
        <v>7967333</v>
      </c>
    </row>
    <row r="117" spans="1:4" x14ac:dyDescent="0.25">
      <c r="A117" s="6">
        <v>2211</v>
      </c>
      <c r="B117" s="7" t="s">
        <v>104</v>
      </c>
      <c r="C117" s="8">
        <v>926562</v>
      </c>
      <c r="D117" s="8">
        <v>12330</v>
      </c>
    </row>
    <row r="118" spans="1:4" x14ac:dyDescent="0.25">
      <c r="A118" s="6">
        <v>2212</v>
      </c>
      <c r="B118" s="7" t="s">
        <v>105</v>
      </c>
      <c r="C118" s="8">
        <v>1094731</v>
      </c>
      <c r="D118" s="8"/>
    </row>
    <row r="119" spans="1:4" x14ac:dyDescent="0.25">
      <c r="A119" s="6">
        <v>2213</v>
      </c>
      <c r="B119" s="7" t="s">
        <v>106</v>
      </c>
      <c r="C119" s="8"/>
      <c r="D119" s="8"/>
    </row>
    <row r="120" spans="1:4" x14ac:dyDescent="0.25">
      <c r="A120" s="6">
        <v>2214</v>
      </c>
      <c r="B120" s="7" t="s">
        <v>107</v>
      </c>
      <c r="C120" s="8"/>
      <c r="D120" s="8"/>
    </row>
    <row r="121" spans="1:4" x14ac:dyDescent="0.25">
      <c r="A121" s="6">
        <v>2215</v>
      </c>
      <c r="B121" s="7" t="s">
        <v>108</v>
      </c>
      <c r="C121" s="8">
        <v>1627574</v>
      </c>
      <c r="D121" s="8"/>
    </row>
    <row r="122" spans="1:4" ht="15.75" thickBot="1" x14ac:dyDescent="0.3">
      <c r="A122" s="19">
        <v>2216</v>
      </c>
      <c r="B122" s="20" t="s">
        <v>109</v>
      </c>
      <c r="C122" s="21">
        <v>2199131</v>
      </c>
      <c r="D122" s="21">
        <v>1076968</v>
      </c>
    </row>
    <row r="123" spans="1:4" ht="15.75" thickBot="1" x14ac:dyDescent="0.3">
      <c r="A123" s="9" t="s">
        <v>18</v>
      </c>
      <c r="B123" s="10"/>
      <c r="C123" s="11">
        <f>SUM(C107:C122)</f>
        <v>24020777</v>
      </c>
      <c r="D123" s="11">
        <f>SUM(D107:D122)</f>
        <v>14736089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/>
    </row>
    <row r="126" spans="1:4" x14ac:dyDescent="0.25">
      <c r="A126" s="6">
        <v>2302</v>
      </c>
      <c r="B126" s="7" t="s">
        <v>112</v>
      </c>
      <c r="C126" s="8">
        <v>22623666</v>
      </c>
      <c r="D126" s="8">
        <v>28759469</v>
      </c>
    </row>
    <row r="127" spans="1:4" x14ac:dyDescent="0.25">
      <c r="A127" s="6">
        <v>2303</v>
      </c>
      <c r="B127" s="7" t="s">
        <v>113</v>
      </c>
      <c r="C127" s="8">
        <v>4407451</v>
      </c>
      <c r="D127" s="8">
        <v>2146687</v>
      </c>
    </row>
    <row r="128" spans="1:4" x14ac:dyDescent="0.25">
      <c r="A128" s="6">
        <v>2304</v>
      </c>
      <c r="B128" s="7" t="s">
        <v>114</v>
      </c>
      <c r="C128" s="8">
        <v>3014234454</v>
      </c>
      <c r="D128" s="8">
        <v>2532478561</v>
      </c>
    </row>
    <row r="129" spans="1:4" x14ac:dyDescent="0.25">
      <c r="A129" s="6">
        <v>2305</v>
      </c>
      <c r="B129" s="7" t="s">
        <v>115</v>
      </c>
      <c r="C129" s="8"/>
      <c r="D129" s="8"/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>
        <v>249527558</v>
      </c>
      <c r="D135" s="8">
        <v>129317403</v>
      </c>
    </row>
    <row r="136" spans="1:4" x14ac:dyDescent="0.25">
      <c r="A136" s="6">
        <v>2312</v>
      </c>
      <c r="B136" s="7" t="s">
        <v>122</v>
      </c>
      <c r="C136" s="8">
        <v>-2310776454</v>
      </c>
      <c r="D136" s="8">
        <v>-2032739025</v>
      </c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25555402</v>
      </c>
      <c r="D138" s="8">
        <v>77077</v>
      </c>
    </row>
    <row r="139" spans="1:4" x14ac:dyDescent="0.25">
      <c r="A139" s="6">
        <v>2314</v>
      </c>
      <c r="B139" s="7" t="s">
        <v>125</v>
      </c>
      <c r="C139" s="8">
        <v>-20425260</v>
      </c>
      <c r="D139" s="8">
        <v>-742708</v>
      </c>
    </row>
    <row r="140" spans="1:4" ht="15.75" thickBot="1" x14ac:dyDescent="0.3">
      <c r="A140" s="19"/>
      <c r="B140" s="20" t="s">
        <v>126</v>
      </c>
      <c r="C140" s="21"/>
      <c r="D140" s="21"/>
    </row>
    <row r="141" spans="1:4" ht="15.75" thickBot="1" x14ac:dyDescent="0.3">
      <c r="A141" s="9" t="s">
        <v>18</v>
      </c>
      <c r="B141" s="10"/>
      <c r="C141" s="11">
        <f>SUM(C125:C140)</f>
        <v>985146817</v>
      </c>
      <c r="D141" s="11">
        <f>SUM(D125:D140)</f>
        <v>659297464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>
        <v>54749766</v>
      </c>
      <c r="D143" s="8">
        <v>24936136</v>
      </c>
    </row>
    <row r="144" spans="1:4" x14ac:dyDescent="0.25">
      <c r="A144" s="6">
        <v>2402</v>
      </c>
      <c r="B144" s="7" t="s">
        <v>129</v>
      </c>
      <c r="C144" s="8">
        <v>235840942</v>
      </c>
      <c r="D144" s="8">
        <v>175709912</v>
      </c>
    </row>
    <row r="145" spans="1:4" x14ac:dyDescent="0.25">
      <c r="A145" s="6">
        <v>2403</v>
      </c>
      <c r="B145" s="7" t="s">
        <v>130</v>
      </c>
      <c r="C145" s="8">
        <v>17071337</v>
      </c>
      <c r="D145" s="8">
        <v>6567839</v>
      </c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>
        <v>382953</v>
      </c>
      <c r="D147" s="8"/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308044998</v>
      </c>
      <c r="D149" s="11">
        <f>SUM(D143:D148)</f>
        <v>207213887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/>
      <c r="D151" s="8"/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/>
      <c r="D153" s="8"/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>
        <v>17077963</v>
      </c>
      <c r="D155" s="8">
        <v>14430652</v>
      </c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17077963</v>
      </c>
      <c r="D157" s="11">
        <f>SUM(D151:D156)</f>
        <v>14430652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5611630</v>
      </c>
      <c r="D160" s="8">
        <v>7207904</v>
      </c>
    </row>
    <row r="161" spans="1:4" x14ac:dyDescent="0.25">
      <c r="A161" s="6">
        <v>2603</v>
      </c>
      <c r="B161" s="7" t="s">
        <v>144</v>
      </c>
      <c r="C161" s="8"/>
      <c r="D161" s="8">
        <v>51889</v>
      </c>
    </row>
    <row r="162" spans="1:4" x14ac:dyDescent="0.25">
      <c r="A162" s="6">
        <v>2604</v>
      </c>
      <c r="B162" s="7" t="s">
        <v>145</v>
      </c>
      <c r="C162" s="8">
        <v>21834</v>
      </c>
      <c r="D162" s="8">
        <v>21834</v>
      </c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87047045</v>
      </c>
      <c r="D164" s="8">
        <v>73072761</v>
      </c>
    </row>
    <row r="165" spans="1:4" x14ac:dyDescent="0.25">
      <c r="A165" s="6">
        <v>2607</v>
      </c>
      <c r="B165" s="7" t="s">
        <v>148</v>
      </c>
      <c r="C165" s="8"/>
      <c r="D165" s="8"/>
    </row>
    <row r="166" spans="1:4" ht="15.75" thickBot="1" x14ac:dyDescent="0.3">
      <c r="A166" s="19">
        <v>2608</v>
      </c>
      <c r="B166" s="20" t="s">
        <v>149</v>
      </c>
      <c r="C166" s="21"/>
      <c r="D166" s="21"/>
    </row>
    <row r="167" spans="1:4" ht="15.75" thickBot="1" x14ac:dyDescent="0.3">
      <c r="A167" s="9" t="s">
        <v>18</v>
      </c>
      <c r="B167" s="10"/>
      <c r="C167" s="11">
        <f>SUM(C159:C166)</f>
        <v>92680509</v>
      </c>
      <c r="D167" s="11">
        <f>SUM(D159:D166)</f>
        <v>80354388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9473630</v>
      </c>
      <c r="D169" s="8">
        <v>8006432</v>
      </c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>
        <v>28834470</v>
      </c>
      <c r="D172" s="8">
        <v>14061234</v>
      </c>
    </row>
    <row r="173" spans="1:4" x14ac:dyDescent="0.25">
      <c r="A173" s="6">
        <v>2705</v>
      </c>
      <c r="B173" s="7" t="s">
        <v>155</v>
      </c>
      <c r="C173" s="8">
        <v>3964362</v>
      </c>
      <c r="D173" s="8">
        <v>719450</v>
      </c>
    </row>
    <row r="174" spans="1:4" x14ac:dyDescent="0.25">
      <c r="A174" s="6">
        <v>2706</v>
      </c>
      <c r="B174" s="7" t="s">
        <v>156</v>
      </c>
      <c r="C174" s="8"/>
      <c r="D174" s="8"/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/>
      <c r="D176" s="8"/>
    </row>
    <row r="177" spans="1:4" x14ac:dyDescent="0.25">
      <c r="A177" s="6">
        <v>2709</v>
      </c>
      <c r="B177" s="7" t="s">
        <v>159</v>
      </c>
      <c r="C177" s="8">
        <v>127874</v>
      </c>
      <c r="D177" s="8">
        <v>49077</v>
      </c>
    </row>
    <row r="178" spans="1:4" x14ac:dyDescent="0.25">
      <c r="A178" s="6">
        <v>2710</v>
      </c>
      <c r="B178" s="7" t="s">
        <v>160</v>
      </c>
      <c r="C178" s="8">
        <v>7392137</v>
      </c>
      <c r="D178" s="8">
        <v>5427521</v>
      </c>
    </row>
    <row r="179" spans="1:4" x14ac:dyDescent="0.25">
      <c r="A179" s="6">
        <v>2711</v>
      </c>
      <c r="B179" s="7" t="s">
        <v>161</v>
      </c>
      <c r="C179" s="8">
        <v>4909</v>
      </c>
      <c r="D179" s="8">
        <v>4909</v>
      </c>
    </row>
    <row r="180" spans="1:4" x14ac:dyDescent="0.25">
      <c r="A180" s="6">
        <v>2712</v>
      </c>
      <c r="B180" s="7" t="s">
        <v>162</v>
      </c>
      <c r="C180" s="8"/>
      <c r="D180" s="8">
        <v>3001</v>
      </c>
    </row>
    <row r="181" spans="1:4" x14ac:dyDescent="0.25">
      <c r="A181" s="6">
        <v>2713</v>
      </c>
      <c r="B181" s="7" t="s">
        <v>163</v>
      </c>
      <c r="C181" s="8">
        <v>25919912</v>
      </c>
      <c r="D181" s="8">
        <v>17069106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/>
      <c r="D183" s="8"/>
    </row>
    <row r="184" spans="1:4" x14ac:dyDescent="0.25">
      <c r="A184" s="6">
        <v>2716</v>
      </c>
      <c r="B184" s="7" t="s">
        <v>166</v>
      </c>
      <c r="C184" s="8"/>
      <c r="D184" s="8"/>
    </row>
    <row r="185" spans="1:4" x14ac:dyDescent="0.25">
      <c r="A185" s="6">
        <v>2717</v>
      </c>
      <c r="B185" s="7" t="s">
        <v>167</v>
      </c>
      <c r="C185" s="8">
        <v>193850</v>
      </c>
      <c r="D185" s="8">
        <v>139347</v>
      </c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/>
      <c r="D187" s="8"/>
    </row>
    <row r="188" spans="1:4" x14ac:dyDescent="0.25">
      <c r="A188" s="16">
        <v>2720</v>
      </c>
      <c r="B188" s="17" t="s">
        <v>170</v>
      </c>
      <c r="C188" s="18"/>
      <c r="D188" s="18"/>
    </row>
    <row r="189" spans="1:4" x14ac:dyDescent="0.25">
      <c r="A189" s="16">
        <v>2721</v>
      </c>
      <c r="B189" s="17" t="s">
        <v>171</v>
      </c>
      <c r="C189" s="18">
        <v>175555</v>
      </c>
      <c r="D189" s="18">
        <v>128551</v>
      </c>
    </row>
    <row r="190" spans="1:4" x14ac:dyDescent="0.25">
      <c r="A190" s="16">
        <v>2722</v>
      </c>
      <c r="B190" s="17" t="s">
        <v>172</v>
      </c>
      <c r="C190" s="18">
        <v>15041</v>
      </c>
      <c r="D190" s="18">
        <v>15114</v>
      </c>
    </row>
    <row r="191" spans="1:4" ht="15.75" thickBot="1" x14ac:dyDescent="0.3">
      <c r="A191" s="16">
        <v>2730</v>
      </c>
      <c r="B191" s="17" t="s">
        <v>173</v>
      </c>
      <c r="C191" s="18">
        <v>144536</v>
      </c>
      <c r="D191" s="18">
        <v>146180</v>
      </c>
    </row>
    <row r="192" spans="1:4" ht="15.75" thickBot="1" x14ac:dyDescent="0.3">
      <c r="A192" s="9" t="s">
        <v>18</v>
      </c>
      <c r="B192" s="10"/>
      <c r="C192" s="11">
        <f>SUM(C169:C191)</f>
        <v>76246276</v>
      </c>
      <c r="D192" s="11">
        <f>SUM(D169:D191)</f>
        <v>45769922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/>
      <c r="D195" s="8"/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18"/>
      <c r="D199" s="18"/>
    </row>
    <row r="200" spans="1:4" ht="15.75" thickBot="1" x14ac:dyDescent="0.3">
      <c r="A200" s="9" t="s">
        <v>18</v>
      </c>
      <c r="B200" s="10"/>
      <c r="C200" s="11">
        <f>SUM(C194:C199)</f>
        <v>0</v>
      </c>
      <c r="D200" s="11">
        <f>SUM(D194:D199)</f>
        <v>0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23349173</v>
      </c>
      <c r="D202" s="8">
        <v>17453643</v>
      </c>
    </row>
    <row r="203" spans="1:4" x14ac:dyDescent="0.25">
      <c r="A203" s="6">
        <v>2902</v>
      </c>
      <c r="B203" s="7" t="s">
        <v>182</v>
      </c>
      <c r="C203" s="8">
        <v>-54642</v>
      </c>
      <c r="D203" s="8">
        <v>6702</v>
      </c>
    </row>
    <row r="204" spans="1:4" x14ac:dyDescent="0.25">
      <c r="A204" s="6">
        <v>2903</v>
      </c>
      <c r="B204" s="7" t="s">
        <v>183</v>
      </c>
      <c r="C204" s="8"/>
      <c r="D204" s="8"/>
    </row>
    <row r="205" spans="1:4" x14ac:dyDescent="0.25">
      <c r="A205" s="6">
        <v>2904</v>
      </c>
      <c r="B205" s="7" t="s">
        <v>184</v>
      </c>
      <c r="C205" s="8">
        <v>795082</v>
      </c>
      <c r="D205" s="8"/>
    </row>
    <row r="206" spans="1:4" ht="15.75" thickBot="1" x14ac:dyDescent="0.3">
      <c r="A206" s="16">
        <v>2910</v>
      </c>
      <c r="B206" s="17" t="s">
        <v>38</v>
      </c>
      <c r="C206" s="18">
        <v>2919326451</v>
      </c>
      <c r="D206" s="18">
        <v>2493260846</v>
      </c>
    </row>
    <row r="207" spans="1:4" ht="15.75" thickBot="1" x14ac:dyDescent="0.3">
      <c r="A207" s="9" t="s">
        <v>18</v>
      </c>
      <c r="B207" s="10"/>
      <c r="C207" s="11">
        <f>SUM(C202:C206)</f>
        <v>2943416064</v>
      </c>
      <c r="D207" s="11">
        <f>SUM(D202:D206)</f>
        <v>2510721191</v>
      </c>
    </row>
    <row r="208" spans="1:4" ht="15.75" thickBot="1" x14ac:dyDescent="0.3">
      <c r="A208" s="27"/>
      <c r="B208" s="20"/>
      <c r="C208" s="28"/>
      <c r="D208" s="28"/>
    </row>
    <row r="209" spans="1:4" ht="15.75" thickBot="1" x14ac:dyDescent="0.3">
      <c r="A209" s="29" t="s">
        <v>185</v>
      </c>
      <c r="B209" s="30"/>
      <c r="C209" s="31">
        <f>C105+C123+C141+C149+C157+C167+C192+C200+C207</f>
        <v>5585435953</v>
      </c>
      <c r="D209" s="31">
        <f>D105+D123+D141+D149+D157+D167+D192+D200+D207</f>
        <v>3589801425</v>
      </c>
    </row>
    <row r="210" spans="1:4" x14ac:dyDescent="0.25">
      <c r="A210" s="32"/>
      <c r="B210" s="33"/>
      <c r="C210" s="36"/>
      <c r="D210" s="36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30000000</v>
      </c>
      <c r="D213" s="8">
        <v>30000000</v>
      </c>
    </row>
    <row r="214" spans="1:4" x14ac:dyDescent="0.25">
      <c r="A214" s="6">
        <v>3102</v>
      </c>
      <c r="B214" s="7" t="s">
        <v>189</v>
      </c>
      <c r="C214" s="8">
        <v>-3832000</v>
      </c>
      <c r="D214" s="8">
        <v>-3832000</v>
      </c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26168000</v>
      </c>
      <c r="D216" s="11">
        <f>SUM(D213:D215)</f>
        <v>26168000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13084000</v>
      </c>
      <c r="D221" s="8">
        <v>13084000</v>
      </c>
    </row>
    <row r="222" spans="1:4" x14ac:dyDescent="0.25">
      <c r="A222" s="6">
        <v>3302</v>
      </c>
      <c r="B222" s="7" t="s">
        <v>195</v>
      </c>
      <c r="C222" s="8"/>
      <c r="D222" s="8"/>
    </row>
    <row r="223" spans="1:4" x14ac:dyDescent="0.25">
      <c r="A223" s="6">
        <v>3303</v>
      </c>
      <c r="B223" s="7" t="s">
        <v>196</v>
      </c>
      <c r="C223" s="8">
        <v>758472054</v>
      </c>
      <c r="D223" s="8">
        <v>347359323</v>
      </c>
    </row>
    <row r="224" spans="1:4" ht="15.75" thickBot="1" x14ac:dyDescent="0.3">
      <c r="A224" s="6">
        <v>3304</v>
      </c>
      <c r="B224" s="7" t="s">
        <v>197</v>
      </c>
      <c r="C224" s="8"/>
      <c r="D224" s="8"/>
    </row>
    <row r="225" spans="1:4" ht="15.75" thickBot="1" x14ac:dyDescent="0.3">
      <c r="A225" s="9" t="s">
        <v>18</v>
      </c>
      <c r="B225" s="10"/>
      <c r="C225" s="11">
        <f>SUM(C221:C224)</f>
        <v>771556054</v>
      </c>
      <c r="D225" s="11">
        <f>SUM(D221:D224)</f>
        <v>360443323</v>
      </c>
    </row>
    <row r="226" spans="1:4" ht="15.75" thickBot="1" x14ac:dyDescent="0.3">
      <c r="A226" s="27"/>
      <c r="B226" s="20"/>
      <c r="C226" s="28"/>
      <c r="D226" s="28"/>
    </row>
    <row r="227" spans="1:4" ht="15.75" thickBot="1" x14ac:dyDescent="0.3">
      <c r="A227" s="29" t="s">
        <v>198</v>
      </c>
      <c r="B227" s="30"/>
      <c r="C227" s="31">
        <f>C216+C219+C225</f>
        <v>797724054</v>
      </c>
      <c r="D227" s="31">
        <f>D216+D219+D225</f>
        <v>386611323</v>
      </c>
    </row>
    <row r="228" spans="1:4" ht="15.75" thickBot="1" x14ac:dyDescent="0.3">
      <c r="A228" s="27"/>
      <c r="B228" s="20"/>
      <c r="C228" s="28"/>
      <c r="D228" s="28"/>
    </row>
    <row r="229" spans="1:4" ht="15.75" thickBot="1" x14ac:dyDescent="0.3">
      <c r="A229" s="29" t="s">
        <v>199</v>
      </c>
      <c r="B229" s="30"/>
      <c r="C229" s="31">
        <f>C209+C227</f>
        <v>6383160007</v>
      </c>
      <c r="D229" s="31">
        <f>D209+D227</f>
        <v>3976412748</v>
      </c>
    </row>
    <row r="230" spans="1:4" x14ac:dyDescent="0.25">
      <c r="A230" s="32"/>
      <c r="B230" s="33"/>
      <c r="C230" s="36"/>
      <c r="D230" s="36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/>
      <c r="D234" s="8"/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>
        <v>257705905</v>
      </c>
      <c r="D236" s="8">
        <v>193384346</v>
      </c>
    </row>
    <row r="237" spans="1:4" x14ac:dyDescent="0.25">
      <c r="A237" s="6">
        <v>410104</v>
      </c>
      <c r="B237" s="7" t="s">
        <v>205</v>
      </c>
      <c r="C237" s="8">
        <v>15916528</v>
      </c>
      <c r="D237" s="8">
        <v>16232604</v>
      </c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>
        <v>41010601</v>
      </c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>
        <v>1031265761</v>
      </c>
      <c r="D241" s="8">
        <v>16192991</v>
      </c>
    </row>
    <row r="242" spans="1:4" x14ac:dyDescent="0.25">
      <c r="A242" s="6">
        <v>41010603</v>
      </c>
      <c r="B242" s="7" t="s">
        <v>209</v>
      </c>
      <c r="C242" s="8">
        <v>1200665490</v>
      </c>
      <c r="D242" s="8">
        <v>1005729478</v>
      </c>
    </row>
    <row r="243" spans="1:4" x14ac:dyDescent="0.25">
      <c r="A243" s="6">
        <v>410107</v>
      </c>
      <c r="B243" s="7" t="s">
        <v>91</v>
      </c>
      <c r="C243" s="8"/>
      <c r="D243" s="8"/>
    </row>
    <row r="244" spans="1:4" ht="15.75" thickBot="1" x14ac:dyDescent="0.3">
      <c r="A244" s="19">
        <v>410108</v>
      </c>
      <c r="B244" s="20" t="s">
        <v>210</v>
      </c>
      <c r="C244" s="21">
        <v>13674235</v>
      </c>
      <c r="D244" s="21">
        <v>66984254</v>
      </c>
    </row>
    <row r="245" spans="1:4" ht="15.75" thickBot="1" x14ac:dyDescent="0.3">
      <c r="A245" s="9" t="s">
        <v>18</v>
      </c>
      <c r="B245" s="10"/>
      <c r="C245" s="22">
        <f>SUM(C234:C244)</f>
        <v>2519227919</v>
      </c>
      <c r="D245" s="22">
        <f>SUM(D234:D244)</f>
        <v>1298523673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>
        <v>8090522</v>
      </c>
      <c r="D248" s="8">
        <v>6481038</v>
      </c>
    </row>
    <row r="249" spans="1:4" x14ac:dyDescent="0.25">
      <c r="A249" s="6">
        <v>410203</v>
      </c>
      <c r="B249" s="7" t="s">
        <v>88</v>
      </c>
      <c r="C249" s="8">
        <v>378313</v>
      </c>
      <c r="D249" s="8">
        <v>379086</v>
      </c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>
        <v>41020501</v>
      </c>
      <c r="B252" s="7" t="s">
        <v>207</v>
      </c>
      <c r="C252" s="8"/>
      <c r="D252" s="8"/>
    </row>
    <row r="253" spans="1:4" x14ac:dyDescent="0.25">
      <c r="A253" s="6">
        <v>41020502</v>
      </c>
      <c r="B253" s="7" t="s">
        <v>212</v>
      </c>
      <c r="C253" s="8"/>
      <c r="D253" s="8"/>
    </row>
    <row r="254" spans="1:4" x14ac:dyDescent="0.25">
      <c r="A254" s="6">
        <v>41020503</v>
      </c>
      <c r="B254" s="7" t="s">
        <v>209</v>
      </c>
      <c r="C254" s="8">
        <v>33618632</v>
      </c>
      <c r="D254" s="8">
        <v>28160425</v>
      </c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21">
        <v>158969</v>
      </c>
      <c r="D256" s="21">
        <v>1844635</v>
      </c>
    </row>
    <row r="257" spans="1:4" ht="15.75" thickBot="1" x14ac:dyDescent="0.3">
      <c r="A257" s="9" t="s">
        <v>18</v>
      </c>
      <c r="B257" s="10"/>
      <c r="C257" s="11">
        <f>SUM(C247:C256)</f>
        <v>42246436</v>
      </c>
      <c r="D257" s="11">
        <f>SUM(D247:D256)</f>
        <v>36865184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18"/>
      <c r="D259" s="1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>
        <v>41030501</v>
      </c>
      <c r="B264" s="7" t="s">
        <v>207</v>
      </c>
      <c r="C264" s="8"/>
      <c r="D264" s="8"/>
    </row>
    <row r="265" spans="1:4" x14ac:dyDescent="0.25">
      <c r="A265" s="6">
        <v>41030502</v>
      </c>
      <c r="B265" s="7" t="s">
        <v>208</v>
      </c>
      <c r="C265" s="8"/>
      <c r="D265" s="8"/>
    </row>
    <row r="266" spans="1:4" x14ac:dyDescent="0.25">
      <c r="A266" s="6">
        <v>41030503</v>
      </c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21"/>
      <c r="D268" s="21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>
        <v>41040501</v>
      </c>
      <c r="B276" s="7" t="s">
        <v>207</v>
      </c>
      <c r="C276" s="8"/>
      <c r="D276" s="8"/>
    </row>
    <row r="277" spans="1:4" x14ac:dyDescent="0.25">
      <c r="A277" s="6">
        <v>41040502</v>
      </c>
      <c r="B277" s="7" t="s">
        <v>208</v>
      </c>
      <c r="C277" s="8"/>
      <c r="D277" s="8"/>
    </row>
    <row r="278" spans="1:4" x14ac:dyDescent="0.25">
      <c r="A278" s="6">
        <v>41040503</v>
      </c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21"/>
      <c r="D280" s="21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>
        <v>2039851</v>
      </c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>
        <v>41050401</v>
      </c>
      <c r="B287" s="7" t="s">
        <v>207</v>
      </c>
      <c r="C287" s="8"/>
      <c r="D287" s="8"/>
    </row>
    <row r="288" spans="1:4" x14ac:dyDescent="0.25">
      <c r="A288" s="6">
        <v>41050402</v>
      </c>
      <c r="B288" s="7" t="s">
        <v>208</v>
      </c>
      <c r="C288" s="8"/>
      <c r="D288" s="8"/>
    </row>
    <row r="289" spans="1:4" x14ac:dyDescent="0.25">
      <c r="A289" s="6">
        <v>41050403</v>
      </c>
      <c r="B289" s="7" t="s">
        <v>209</v>
      </c>
      <c r="C289" s="8"/>
      <c r="D289" s="8">
        <v>1427480</v>
      </c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21"/>
      <c r="D291" s="21"/>
    </row>
    <row r="292" spans="1:4" ht="15.75" thickBot="1" x14ac:dyDescent="0.3">
      <c r="A292" s="9" t="s">
        <v>18</v>
      </c>
      <c r="B292" s="10"/>
      <c r="C292" s="11">
        <f>SUM(C283:C291)</f>
        <v>0</v>
      </c>
      <c r="D292" s="11">
        <f>SUM(D283:D291)</f>
        <v>3467331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14">
        <v>1318276</v>
      </c>
      <c r="D294" s="14">
        <v>1274546</v>
      </c>
    </row>
    <row r="295" spans="1:4" x14ac:dyDescent="0.25">
      <c r="A295" s="6">
        <v>410602</v>
      </c>
      <c r="B295" s="7" t="s">
        <v>88</v>
      </c>
      <c r="C295" s="8">
        <v>78133</v>
      </c>
      <c r="D295" s="8">
        <v>81009</v>
      </c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>
        <v>41060401</v>
      </c>
      <c r="B298" s="7" t="s">
        <v>207</v>
      </c>
      <c r="C298" s="8"/>
      <c r="D298" s="8"/>
    </row>
    <row r="299" spans="1:4" x14ac:dyDescent="0.25">
      <c r="A299" s="6">
        <v>41060402</v>
      </c>
      <c r="B299" s="7" t="s">
        <v>208</v>
      </c>
      <c r="C299" s="8"/>
      <c r="D299" s="8"/>
    </row>
    <row r="300" spans="1:4" x14ac:dyDescent="0.25">
      <c r="A300" s="6">
        <v>41060403</v>
      </c>
      <c r="B300" s="7" t="s">
        <v>209</v>
      </c>
      <c r="C300" s="8">
        <v>30017</v>
      </c>
      <c r="D300" s="8"/>
    </row>
    <row r="301" spans="1:4" x14ac:dyDescent="0.25">
      <c r="A301" s="6">
        <v>410605</v>
      </c>
      <c r="B301" s="7" t="s">
        <v>91</v>
      </c>
      <c r="C301" s="8"/>
      <c r="D301" s="8"/>
    </row>
    <row r="302" spans="1:4" ht="15.75" thickBot="1" x14ac:dyDescent="0.3">
      <c r="A302" s="19">
        <v>410606</v>
      </c>
      <c r="B302" s="20" t="s">
        <v>210</v>
      </c>
      <c r="C302" s="21">
        <v>30775</v>
      </c>
      <c r="D302" s="21">
        <v>11156</v>
      </c>
    </row>
    <row r="303" spans="1:4" ht="15.75" thickBot="1" x14ac:dyDescent="0.3">
      <c r="A303" s="9" t="s">
        <v>18</v>
      </c>
      <c r="B303" s="10"/>
      <c r="C303" s="11">
        <f>SUM(C294:C302)</f>
        <v>1457201</v>
      </c>
      <c r="D303" s="11">
        <f>SUM(D294:D302)</f>
        <v>1366711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>
        <v>28235141</v>
      </c>
      <c r="D306" s="8">
        <v>15702047</v>
      </c>
    </row>
    <row r="307" spans="1:4" x14ac:dyDescent="0.25">
      <c r="A307" s="6">
        <v>410703</v>
      </c>
      <c r="B307" s="7" t="s">
        <v>221</v>
      </c>
      <c r="C307" s="8">
        <v>135965</v>
      </c>
      <c r="D307" s="8">
        <v>1205260</v>
      </c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/>
      <c r="D309" s="8"/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>
        <v>41070801</v>
      </c>
      <c r="B313" s="7" t="s">
        <v>226</v>
      </c>
      <c r="C313" s="8"/>
      <c r="D313" s="8"/>
    </row>
    <row r="314" spans="1:4" x14ac:dyDescent="0.25">
      <c r="A314" s="6">
        <v>41070802</v>
      </c>
      <c r="B314" s="7" t="s">
        <v>208</v>
      </c>
      <c r="C314" s="8"/>
      <c r="D314" s="8"/>
    </row>
    <row r="315" spans="1:4" x14ac:dyDescent="0.25">
      <c r="A315" s="6">
        <v>41070803</v>
      </c>
      <c r="B315" s="7" t="s">
        <v>209</v>
      </c>
      <c r="C315" s="8">
        <v>217530333</v>
      </c>
      <c r="D315" s="8">
        <v>181423250</v>
      </c>
    </row>
    <row r="316" spans="1:4" ht="15.75" thickBot="1" x14ac:dyDescent="0.3">
      <c r="A316" s="19">
        <v>410709</v>
      </c>
      <c r="B316" s="20" t="s">
        <v>227</v>
      </c>
      <c r="C316" s="21"/>
      <c r="D316" s="21"/>
    </row>
    <row r="317" spans="1:4" ht="15.75" thickBot="1" x14ac:dyDescent="0.3">
      <c r="A317" s="9" t="s">
        <v>18</v>
      </c>
      <c r="B317" s="10"/>
      <c r="C317" s="11">
        <f>SUM(C305:C316)</f>
        <v>245901439</v>
      </c>
      <c r="D317" s="11">
        <f>SUM(D305:D316)</f>
        <v>198330557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>
        <v>41080801</v>
      </c>
      <c r="B327" s="7" t="s">
        <v>207</v>
      </c>
      <c r="C327" s="8"/>
      <c r="D327" s="8"/>
    </row>
    <row r="328" spans="1:4" x14ac:dyDescent="0.25">
      <c r="A328" s="6">
        <v>41080802</v>
      </c>
      <c r="B328" s="7" t="s">
        <v>208</v>
      </c>
      <c r="C328" s="8"/>
      <c r="D328" s="8"/>
    </row>
    <row r="329" spans="1:4" x14ac:dyDescent="0.25">
      <c r="A329" s="6">
        <v>41080803</v>
      </c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21"/>
      <c r="D330" s="21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/>
      <c r="D333" s="8"/>
    </row>
    <row r="334" spans="1:4" x14ac:dyDescent="0.25">
      <c r="A334" s="6">
        <v>410902</v>
      </c>
      <c r="B334" s="7" t="s">
        <v>87</v>
      </c>
      <c r="C334" s="14">
        <v>9669217</v>
      </c>
      <c r="D334" s="14">
        <v>8580031</v>
      </c>
    </row>
    <row r="335" spans="1:4" x14ac:dyDescent="0.25">
      <c r="A335" s="6">
        <v>410903</v>
      </c>
      <c r="B335" s="7" t="s">
        <v>88</v>
      </c>
      <c r="C335" s="8">
        <v>811630</v>
      </c>
      <c r="D335" s="8">
        <v>722810</v>
      </c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74" t="s">
        <v>234</v>
      </c>
      <c r="C338" s="8"/>
      <c r="D338" s="8"/>
    </row>
    <row r="339" spans="1:4" x14ac:dyDescent="0.25">
      <c r="A339" s="6">
        <v>41090501</v>
      </c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>
        <v>16192991</v>
      </c>
      <c r="D340" s="8"/>
    </row>
    <row r="341" spans="1:4" x14ac:dyDescent="0.25">
      <c r="A341" s="6">
        <v>41090503</v>
      </c>
      <c r="B341" s="7" t="s">
        <v>209</v>
      </c>
      <c r="C341" s="8">
        <v>501548589</v>
      </c>
      <c r="D341" s="8">
        <v>498584697</v>
      </c>
    </row>
    <row r="342" spans="1:4" x14ac:dyDescent="0.25">
      <c r="A342" s="6">
        <v>410906</v>
      </c>
      <c r="B342" s="7" t="s">
        <v>91</v>
      </c>
      <c r="C342" s="8"/>
      <c r="D342" s="8"/>
    </row>
    <row r="343" spans="1:4" ht="15.75" thickBot="1" x14ac:dyDescent="0.3">
      <c r="A343" s="19">
        <v>410907</v>
      </c>
      <c r="B343" s="20" t="s">
        <v>92</v>
      </c>
      <c r="C343" s="21">
        <v>3349213</v>
      </c>
      <c r="D343" s="21">
        <v>3586669</v>
      </c>
    </row>
    <row r="344" spans="1:4" ht="15.75" thickBot="1" x14ac:dyDescent="0.3">
      <c r="A344" s="9" t="s">
        <v>18</v>
      </c>
      <c r="B344" s="10"/>
      <c r="C344" s="75">
        <f>SUM(C333:C343)</f>
        <v>531571640</v>
      </c>
      <c r="D344" s="75">
        <f>SUM(D333:D343)</f>
        <v>511474207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>
        <v>8947318</v>
      </c>
      <c r="D347" s="8">
        <v>9258624</v>
      </c>
    </row>
    <row r="348" spans="1:4" x14ac:dyDescent="0.25">
      <c r="A348" s="6">
        <v>411003</v>
      </c>
      <c r="B348" s="7" t="s">
        <v>88</v>
      </c>
      <c r="C348" s="8">
        <v>604361</v>
      </c>
      <c r="D348" s="8">
        <v>622839</v>
      </c>
    </row>
    <row r="349" spans="1:4" x14ac:dyDescent="0.25">
      <c r="A349" s="6">
        <v>411004</v>
      </c>
      <c r="B349" s="7" t="s">
        <v>89</v>
      </c>
      <c r="C349" s="8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>
        <v>41100501</v>
      </c>
      <c r="B351" s="7" t="s">
        <v>226</v>
      </c>
      <c r="C351" s="8"/>
      <c r="D351" s="8"/>
    </row>
    <row r="352" spans="1:4" x14ac:dyDescent="0.25">
      <c r="A352" s="6">
        <v>41100502</v>
      </c>
      <c r="B352" s="7" t="s">
        <v>208</v>
      </c>
      <c r="C352" s="8"/>
      <c r="D352" s="8"/>
    </row>
    <row r="353" spans="1:4" x14ac:dyDescent="0.25">
      <c r="A353" s="6">
        <v>41100503</v>
      </c>
      <c r="B353" s="7" t="s">
        <v>209</v>
      </c>
      <c r="C353" s="8">
        <v>598490311</v>
      </c>
      <c r="D353" s="8">
        <v>462172822</v>
      </c>
    </row>
    <row r="354" spans="1:4" x14ac:dyDescent="0.25">
      <c r="A354" s="6">
        <v>411006</v>
      </c>
      <c r="B354" s="7" t="s">
        <v>91</v>
      </c>
      <c r="C354" s="8"/>
      <c r="D354" s="8"/>
    </row>
    <row r="355" spans="1:4" ht="15.75" thickBot="1" x14ac:dyDescent="0.3">
      <c r="A355" s="19">
        <v>411007</v>
      </c>
      <c r="B355" s="20" t="s">
        <v>92</v>
      </c>
      <c r="C355" s="21">
        <v>2779210</v>
      </c>
      <c r="D355" s="21">
        <v>2239521</v>
      </c>
    </row>
    <row r="356" spans="1:4" ht="15.75" thickBot="1" x14ac:dyDescent="0.3">
      <c r="A356" s="9" t="s">
        <v>18</v>
      </c>
      <c r="B356" s="10"/>
      <c r="C356" s="11">
        <f>SUM(C346:C355)</f>
        <v>610821200</v>
      </c>
      <c r="D356" s="11">
        <f>SUM(D346:D355)</f>
        <v>474293806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>
        <v>28759469</v>
      </c>
      <c r="D359" s="8">
        <v>24386988</v>
      </c>
    </row>
    <row r="360" spans="1:4" x14ac:dyDescent="0.25">
      <c r="A360" s="6">
        <v>411103</v>
      </c>
      <c r="B360" s="7" t="s">
        <v>239</v>
      </c>
      <c r="C360" s="8">
        <v>2146687</v>
      </c>
      <c r="D360" s="8">
        <v>3068487</v>
      </c>
    </row>
    <row r="361" spans="1:4" x14ac:dyDescent="0.25">
      <c r="A361" s="6">
        <v>411104</v>
      </c>
      <c r="B361" s="7" t="s">
        <v>240</v>
      </c>
      <c r="C361" s="8">
        <v>2532478561</v>
      </c>
      <c r="D361" s="8">
        <v>2293077646</v>
      </c>
    </row>
    <row r="362" spans="1:4" x14ac:dyDescent="0.25">
      <c r="A362" s="6">
        <v>411105</v>
      </c>
      <c r="B362" s="7" t="s">
        <v>241</v>
      </c>
      <c r="C362" s="8"/>
      <c r="D362" s="8"/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>
        <v>41110801</v>
      </c>
      <c r="B366" s="7" t="s">
        <v>207</v>
      </c>
      <c r="C366" s="8"/>
      <c r="D366" s="8"/>
    </row>
    <row r="367" spans="1:4" x14ac:dyDescent="0.25">
      <c r="A367" s="6">
        <v>41110802</v>
      </c>
      <c r="B367" s="7" t="s">
        <v>208</v>
      </c>
      <c r="C367" s="8"/>
      <c r="D367" s="8"/>
    </row>
    <row r="368" spans="1:4" x14ac:dyDescent="0.25">
      <c r="A368" s="6">
        <v>41110803</v>
      </c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21">
        <v>129317403</v>
      </c>
      <c r="D371" s="21">
        <v>50259761</v>
      </c>
    </row>
    <row r="372" spans="1:4" ht="15.75" thickBot="1" x14ac:dyDescent="0.3">
      <c r="A372" s="9" t="s">
        <v>18</v>
      </c>
      <c r="B372" s="10"/>
      <c r="C372" s="11">
        <f>SUM(C358:C371)</f>
        <v>2692702120</v>
      </c>
      <c r="D372" s="11">
        <f>SUM(D358:D371)</f>
        <v>2370792882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>
        <v>20236160</v>
      </c>
      <c r="D375" s="8">
        <v>25723982</v>
      </c>
    </row>
    <row r="376" spans="1:4" x14ac:dyDescent="0.25">
      <c r="A376" s="6">
        <v>411203</v>
      </c>
      <c r="B376" s="7" t="s">
        <v>245</v>
      </c>
      <c r="C376" s="8">
        <v>3085216</v>
      </c>
      <c r="D376" s="8">
        <v>1502681</v>
      </c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>
        <v>41120801</v>
      </c>
      <c r="B382" s="7" t="s">
        <v>207</v>
      </c>
      <c r="C382" s="8"/>
      <c r="D382" s="8"/>
    </row>
    <row r="383" spans="1:4" x14ac:dyDescent="0.25">
      <c r="A383" s="6">
        <v>41120802</v>
      </c>
      <c r="B383" s="7" t="s">
        <v>208</v>
      </c>
      <c r="C383" s="8"/>
      <c r="D383" s="8"/>
    </row>
    <row r="384" spans="1:4" x14ac:dyDescent="0.25">
      <c r="A384" s="6">
        <v>41120803</v>
      </c>
      <c r="B384" s="7" t="s">
        <v>209</v>
      </c>
      <c r="C384" s="8">
        <v>2287403104</v>
      </c>
      <c r="D384" s="8">
        <v>2005481392</v>
      </c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21">
        <v>51975</v>
      </c>
      <c r="D387" s="21">
        <v>30971</v>
      </c>
    </row>
    <row r="388" spans="1:4" ht="15.75" thickBot="1" x14ac:dyDescent="0.3">
      <c r="A388" s="9" t="s">
        <v>18</v>
      </c>
      <c r="B388" s="10"/>
      <c r="C388" s="11">
        <f>SUM(C374:C387)</f>
        <v>2310776455</v>
      </c>
      <c r="D388" s="11">
        <f>SUM(D374:D387)</f>
        <v>2032739026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>
        <v>42010601</v>
      </c>
      <c r="B397" s="7" t="s">
        <v>207</v>
      </c>
      <c r="C397" s="8"/>
      <c r="D397" s="8"/>
    </row>
    <row r="398" spans="1:4" x14ac:dyDescent="0.25">
      <c r="A398" s="6">
        <v>42010602</v>
      </c>
      <c r="B398" s="7" t="s">
        <v>208</v>
      </c>
      <c r="C398" s="8"/>
      <c r="D398" s="8"/>
    </row>
    <row r="399" spans="1:4" x14ac:dyDescent="0.25">
      <c r="A399" s="6">
        <v>42010603</v>
      </c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21"/>
      <c r="D401" s="21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>
        <v>42020601</v>
      </c>
      <c r="B410" s="7" t="s">
        <v>207</v>
      </c>
      <c r="C410" s="8"/>
      <c r="D410" s="8"/>
    </row>
    <row r="411" spans="1:4" x14ac:dyDescent="0.25">
      <c r="A411" s="6">
        <v>42020602</v>
      </c>
      <c r="B411" s="7" t="s">
        <v>208</v>
      </c>
      <c r="C411" s="8"/>
      <c r="D411" s="8"/>
    </row>
    <row r="412" spans="1:4" x14ac:dyDescent="0.25">
      <c r="A412" s="6">
        <v>42020603</v>
      </c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21"/>
      <c r="D414" s="21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>
        <v>42030601</v>
      </c>
      <c r="B423" s="7" t="s">
        <v>207</v>
      </c>
      <c r="C423" s="8"/>
      <c r="D423" s="8"/>
    </row>
    <row r="424" spans="1:4" x14ac:dyDescent="0.25">
      <c r="A424" s="6">
        <v>42030602</v>
      </c>
      <c r="B424" s="7" t="s">
        <v>208</v>
      </c>
      <c r="C424" s="8"/>
      <c r="D424" s="8"/>
    </row>
    <row r="425" spans="1:4" x14ac:dyDescent="0.25">
      <c r="A425" s="6">
        <v>42030603</v>
      </c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21"/>
      <c r="D427" s="21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>
        <v>42040601</v>
      </c>
      <c r="B436" s="7" t="s">
        <v>207</v>
      </c>
      <c r="C436" s="8"/>
      <c r="D436" s="8"/>
    </row>
    <row r="437" spans="1:4" x14ac:dyDescent="0.25">
      <c r="A437" s="6">
        <v>42040602</v>
      </c>
      <c r="B437" s="7" t="s">
        <v>208</v>
      </c>
      <c r="C437" s="8"/>
      <c r="D437" s="8"/>
    </row>
    <row r="438" spans="1:4" x14ac:dyDescent="0.25">
      <c r="A438" s="6">
        <v>42040603</v>
      </c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21"/>
      <c r="D440" s="21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>
        <v>42050501</v>
      </c>
      <c r="B448" s="7" t="s">
        <v>207</v>
      </c>
      <c r="C448" s="8"/>
      <c r="D448" s="8"/>
    </row>
    <row r="449" spans="1:4" x14ac:dyDescent="0.25">
      <c r="A449" s="6">
        <v>42050502</v>
      </c>
      <c r="B449" s="7" t="s">
        <v>208</v>
      </c>
      <c r="C449" s="8"/>
      <c r="D449" s="8"/>
    </row>
    <row r="450" spans="1:4" x14ac:dyDescent="0.25">
      <c r="A450" s="6">
        <v>42050503</v>
      </c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21"/>
      <c r="D452" s="21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>
        <v>42060501</v>
      </c>
      <c r="B460" s="7" t="s">
        <v>207</v>
      </c>
      <c r="C460" s="8"/>
      <c r="D460" s="8"/>
    </row>
    <row r="461" spans="1:4" x14ac:dyDescent="0.25">
      <c r="A461" s="6">
        <v>42060502</v>
      </c>
      <c r="B461" s="7" t="s">
        <v>208</v>
      </c>
      <c r="C461" s="8"/>
      <c r="D461" s="8"/>
    </row>
    <row r="462" spans="1:4" x14ac:dyDescent="0.25">
      <c r="A462" s="6">
        <v>42060503</v>
      </c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21"/>
      <c r="D464" s="21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>
        <v>42070501</v>
      </c>
      <c r="B472" s="7" t="s">
        <v>207</v>
      </c>
      <c r="C472" s="8"/>
      <c r="D472" s="8"/>
    </row>
    <row r="473" spans="1:4" x14ac:dyDescent="0.25">
      <c r="A473" s="6">
        <v>42070502</v>
      </c>
      <c r="B473" s="7" t="s">
        <v>208</v>
      </c>
      <c r="C473" s="8"/>
      <c r="D473" s="8"/>
    </row>
    <row r="474" spans="1:4" x14ac:dyDescent="0.25">
      <c r="A474" s="6">
        <v>42070503</v>
      </c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21"/>
      <c r="D476" s="21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>
        <v>42080401</v>
      </c>
      <c r="B483" s="7" t="s">
        <v>207</v>
      </c>
      <c r="C483" s="8"/>
      <c r="D483" s="8"/>
    </row>
    <row r="484" spans="1:4" x14ac:dyDescent="0.25">
      <c r="A484" s="6">
        <v>42080402</v>
      </c>
      <c r="B484" s="7" t="s">
        <v>208</v>
      </c>
      <c r="C484" s="8"/>
      <c r="D484" s="8"/>
    </row>
    <row r="485" spans="1:4" x14ac:dyDescent="0.25">
      <c r="A485" s="6">
        <v>42080403</v>
      </c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21"/>
      <c r="D487" s="21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>
        <v>42090401</v>
      </c>
      <c r="B494" s="7" t="s">
        <v>207</v>
      </c>
      <c r="C494" s="8"/>
      <c r="D494" s="8"/>
    </row>
    <row r="495" spans="1:4" x14ac:dyDescent="0.25">
      <c r="A495" s="6">
        <v>42090402</v>
      </c>
      <c r="B495" s="7" t="s">
        <v>208</v>
      </c>
      <c r="C495" s="8"/>
      <c r="D495" s="8"/>
    </row>
    <row r="496" spans="1:4" x14ac:dyDescent="0.25">
      <c r="A496" s="6">
        <v>42090403</v>
      </c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21"/>
      <c r="D498" s="21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>
        <v>42100801</v>
      </c>
      <c r="B509" s="7" t="s">
        <v>207</v>
      </c>
      <c r="C509" s="8"/>
      <c r="D509" s="8"/>
    </row>
    <row r="510" spans="1:4" x14ac:dyDescent="0.25">
      <c r="A510" s="6">
        <v>42100802</v>
      </c>
      <c r="B510" s="7" t="s">
        <v>208</v>
      </c>
      <c r="C510" s="8"/>
      <c r="D510" s="8"/>
    </row>
    <row r="511" spans="1:4" x14ac:dyDescent="0.25">
      <c r="A511" s="6">
        <v>42100803</v>
      </c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21"/>
      <c r="D512" s="21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>
        <v>42110801</v>
      </c>
      <c r="B523" s="7" t="s">
        <v>207</v>
      </c>
      <c r="C523" s="8"/>
      <c r="D523" s="8"/>
    </row>
    <row r="524" spans="1:4" x14ac:dyDescent="0.25">
      <c r="A524" s="6">
        <v>42110802</v>
      </c>
      <c r="B524" s="7" t="s">
        <v>208</v>
      </c>
      <c r="C524" s="8"/>
      <c r="D524" s="8"/>
    </row>
    <row r="525" spans="1:4" x14ac:dyDescent="0.25">
      <c r="A525" s="6">
        <v>42110803</v>
      </c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21"/>
      <c r="D526" s="21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6">
        <v>42120501</v>
      </c>
      <c r="B534" s="17" t="s">
        <v>207</v>
      </c>
      <c r="C534" s="18"/>
      <c r="D534" s="18"/>
    </row>
    <row r="535" spans="1:4" x14ac:dyDescent="0.25">
      <c r="A535" s="6">
        <v>42120502</v>
      </c>
      <c r="B535" s="17" t="s">
        <v>208</v>
      </c>
      <c r="C535" s="18"/>
      <c r="D535" s="18"/>
    </row>
    <row r="536" spans="1:4" x14ac:dyDescent="0.25">
      <c r="A536" s="6">
        <v>42120503</v>
      </c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21"/>
      <c r="D538" s="21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>
        <v>42130501</v>
      </c>
      <c r="B546" s="7" t="s">
        <v>207</v>
      </c>
      <c r="C546" s="8"/>
      <c r="D546" s="8"/>
    </row>
    <row r="547" spans="1:4" x14ac:dyDescent="0.25">
      <c r="A547" s="6">
        <v>42130502</v>
      </c>
      <c r="B547" s="7" t="s">
        <v>208</v>
      </c>
      <c r="C547" s="8"/>
      <c r="D547" s="8"/>
    </row>
    <row r="548" spans="1:4" x14ac:dyDescent="0.25">
      <c r="A548" s="6">
        <v>42130503</v>
      </c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21"/>
      <c r="D550" s="21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>
        <v>42140801</v>
      </c>
      <c r="B561" s="7" t="s">
        <v>207</v>
      </c>
      <c r="C561" s="8"/>
      <c r="D561" s="8"/>
    </row>
    <row r="562" spans="1:4" x14ac:dyDescent="0.25">
      <c r="A562" s="6">
        <v>42140802</v>
      </c>
      <c r="B562" s="7" t="s">
        <v>208</v>
      </c>
      <c r="C562" s="8"/>
      <c r="D562" s="8"/>
    </row>
    <row r="563" spans="1:4" x14ac:dyDescent="0.25">
      <c r="A563" s="6">
        <v>421408</v>
      </c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21"/>
      <c r="D566" s="21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>
        <v>42150801</v>
      </c>
      <c r="B577" s="7" t="s">
        <v>207</v>
      </c>
      <c r="C577" s="8"/>
      <c r="D577" s="8"/>
    </row>
    <row r="578" spans="1:4" x14ac:dyDescent="0.25">
      <c r="A578" s="6">
        <v>42150802</v>
      </c>
      <c r="B578" s="7" t="s">
        <v>208</v>
      </c>
      <c r="C578" s="8"/>
      <c r="D578" s="8"/>
    </row>
    <row r="579" spans="1:4" x14ac:dyDescent="0.25">
      <c r="A579" s="6">
        <v>42150803</v>
      </c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21"/>
      <c r="D582" s="21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>
        <v>165803844</v>
      </c>
      <c r="D586" s="8">
        <v>77760656</v>
      </c>
    </row>
    <row r="587" spans="1:4" x14ac:dyDescent="0.25">
      <c r="A587" s="6">
        <v>430102</v>
      </c>
      <c r="B587" s="7" t="s">
        <v>95</v>
      </c>
      <c r="C587" s="8">
        <v>98533382</v>
      </c>
      <c r="D587" s="8">
        <v>103686129</v>
      </c>
    </row>
    <row r="588" spans="1:4" x14ac:dyDescent="0.25">
      <c r="A588" s="6">
        <v>430103</v>
      </c>
      <c r="B588" s="7" t="s">
        <v>96</v>
      </c>
      <c r="C588" s="8">
        <v>801209</v>
      </c>
      <c r="D588" s="8">
        <v>849130</v>
      </c>
    </row>
    <row r="589" spans="1:4" x14ac:dyDescent="0.25">
      <c r="A589" s="6">
        <v>430104</v>
      </c>
      <c r="B589" s="7" t="s">
        <v>97</v>
      </c>
      <c r="C589" s="8">
        <v>2630169</v>
      </c>
      <c r="D589" s="8"/>
    </row>
    <row r="590" spans="1:4" x14ac:dyDescent="0.25">
      <c r="A590" s="6">
        <v>430105</v>
      </c>
      <c r="B590" s="7" t="s">
        <v>98</v>
      </c>
      <c r="C590" s="8">
        <v>2200110</v>
      </c>
      <c r="D590" s="8">
        <v>134408</v>
      </c>
    </row>
    <row r="591" spans="1:4" x14ac:dyDescent="0.25">
      <c r="A591" s="6">
        <v>430106</v>
      </c>
      <c r="B591" s="7" t="s">
        <v>271</v>
      </c>
      <c r="C591" s="8">
        <v>764302</v>
      </c>
      <c r="D591" s="8"/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>
        <v>10985900</v>
      </c>
      <c r="D593" s="8">
        <v>2967556</v>
      </c>
    </row>
    <row r="594" spans="1:4" x14ac:dyDescent="0.25">
      <c r="A594" s="6">
        <v>430109</v>
      </c>
      <c r="B594" s="7" t="s">
        <v>102</v>
      </c>
      <c r="C594" s="8">
        <v>28350156</v>
      </c>
      <c r="D594" s="8">
        <v>6756928</v>
      </c>
    </row>
    <row r="595" spans="1:4" x14ac:dyDescent="0.25">
      <c r="A595" s="6">
        <v>430110</v>
      </c>
      <c r="B595" s="7" t="s">
        <v>103</v>
      </c>
      <c r="C595" s="8">
        <v>130985785</v>
      </c>
      <c r="D595" s="8">
        <v>79702629</v>
      </c>
    </row>
    <row r="596" spans="1:4" x14ac:dyDescent="0.25">
      <c r="A596" s="6">
        <v>430111</v>
      </c>
      <c r="B596" s="7" t="s">
        <v>104</v>
      </c>
      <c r="C596" s="8">
        <v>2595686</v>
      </c>
      <c r="D596" s="8">
        <v>58326</v>
      </c>
    </row>
    <row r="597" spans="1:4" x14ac:dyDescent="0.25">
      <c r="A597" s="6">
        <v>430112</v>
      </c>
      <c r="B597" s="7" t="s">
        <v>105</v>
      </c>
      <c r="C597" s="8">
        <v>2736828</v>
      </c>
      <c r="D597" s="8"/>
    </row>
    <row r="598" spans="1:4" x14ac:dyDescent="0.25">
      <c r="A598" s="6">
        <v>430113</v>
      </c>
      <c r="B598" s="7" t="s">
        <v>106</v>
      </c>
      <c r="C598" s="8"/>
      <c r="D598" s="8"/>
    </row>
    <row r="599" spans="1:4" x14ac:dyDescent="0.25">
      <c r="A599" s="6">
        <v>430114</v>
      </c>
      <c r="B599" s="7" t="s">
        <v>107</v>
      </c>
      <c r="C599" s="8"/>
      <c r="D599" s="8"/>
    </row>
    <row r="600" spans="1:4" ht="15.75" thickBot="1" x14ac:dyDescent="0.3">
      <c r="A600" s="19">
        <v>430115</v>
      </c>
      <c r="B600" s="20" t="s">
        <v>108</v>
      </c>
      <c r="C600" s="21">
        <v>4080527</v>
      </c>
      <c r="D600" s="21"/>
    </row>
    <row r="601" spans="1:4" ht="15.75" thickBot="1" x14ac:dyDescent="0.3">
      <c r="A601" s="9" t="s">
        <v>18</v>
      </c>
      <c r="B601" s="10"/>
      <c r="C601" s="11">
        <f>SUM(C586:C600)</f>
        <v>450467898</v>
      </c>
      <c r="D601" s="11">
        <f>SUM(D586:D600)</f>
        <v>271915762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>
        <v>3641583</v>
      </c>
      <c r="D603" s="8">
        <v>1438653</v>
      </c>
    </row>
    <row r="604" spans="1:4" x14ac:dyDescent="0.25">
      <c r="A604" s="6">
        <v>430202</v>
      </c>
      <c r="B604" s="7" t="s">
        <v>95</v>
      </c>
      <c r="C604" s="8">
        <v>2547349</v>
      </c>
      <c r="D604" s="8">
        <v>981236</v>
      </c>
    </row>
    <row r="605" spans="1:4" x14ac:dyDescent="0.25">
      <c r="A605" s="6">
        <v>430203</v>
      </c>
      <c r="B605" s="7" t="s">
        <v>96</v>
      </c>
      <c r="C605" s="8">
        <v>155403</v>
      </c>
      <c r="D605" s="8">
        <v>139524</v>
      </c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>
        <v>361837</v>
      </c>
      <c r="D607" s="8">
        <v>14250</v>
      </c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>
        <v>-31967</v>
      </c>
      <c r="D610" s="8"/>
    </row>
    <row r="611" spans="1:4" x14ac:dyDescent="0.25">
      <c r="A611" s="6">
        <v>430209</v>
      </c>
      <c r="B611" s="7" t="s">
        <v>102</v>
      </c>
      <c r="C611" s="8">
        <v>423734</v>
      </c>
      <c r="D611" s="8">
        <v>30316</v>
      </c>
    </row>
    <row r="612" spans="1:4" x14ac:dyDescent="0.25">
      <c r="A612" s="6">
        <v>430210</v>
      </c>
      <c r="B612" s="7" t="s">
        <v>103</v>
      </c>
      <c r="C612" s="8">
        <v>3018808</v>
      </c>
      <c r="D612" s="8">
        <v>2082714</v>
      </c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21"/>
      <c r="D617" s="21"/>
    </row>
    <row r="618" spans="1:4" ht="15.75" thickBot="1" x14ac:dyDescent="0.3">
      <c r="A618" s="9" t="s">
        <v>18</v>
      </c>
      <c r="B618" s="10"/>
      <c r="C618" s="11">
        <f>SUM(C603:C617)</f>
        <v>10116747</v>
      </c>
      <c r="D618" s="11">
        <f>SUM(D603:D617)</f>
        <v>4686693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>
        <v>7114319</v>
      </c>
      <c r="D620" s="8">
        <v>3046785</v>
      </c>
    </row>
    <row r="621" spans="1:4" x14ac:dyDescent="0.25">
      <c r="A621" s="6">
        <v>430302</v>
      </c>
      <c r="B621" s="7" t="s">
        <v>95</v>
      </c>
      <c r="C621" s="8">
        <v>10591636</v>
      </c>
      <c r="D621" s="8">
        <v>3290259</v>
      </c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>
        <v>218699</v>
      </c>
      <c r="D623" s="8"/>
    </row>
    <row r="624" spans="1:4" x14ac:dyDescent="0.25">
      <c r="A624" s="6">
        <v>430305</v>
      </c>
      <c r="B624" s="7" t="s">
        <v>98</v>
      </c>
      <c r="C624" s="8">
        <v>34031</v>
      </c>
      <c r="D624" s="8">
        <v>11881</v>
      </c>
    </row>
    <row r="625" spans="1:4" x14ac:dyDescent="0.25">
      <c r="A625" s="6">
        <v>430306</v>
      </c>
      <c r="B625" s="7" t="s">
        <v>99</v>
      </c>
      <c r="C625" s="8"/>
      <c r="D625" s="8"/>
    </row>
    <row r="626" spans="1:4" x14ac:dyDescent="0.25">
      <c r="A626" s="6">
        <v>430307</v>
      </c>
      <c r="B626" s="7" t="s">
        <v>100</v>
      </c>
      <c r="C626" s="8"/>
      <c r="D626" s="8"/>
    </row>
    <row r="627" spans="1:4" x14ac:dyDescent="0.25">
      <c r="A627" s="6">
        <v>430308</v>
      </c>
      <c r="B627" s="7" t="s">
        <v>101</v>
      </c>
      <c r="C627" s="8">
        <v>1391837</v>
      </c>
      <c r="D627" s="8">
        <v>167708</v>
      </c>
    </row>
    <row r="628" spans="1:4" x14ac:dyDescent="0.25">
      <c r="A628" s="6">
        <v>430309</v>
      </c>
      <c r="B628" s="7" t="s">
        <v>102</v>
      </c>
      <c r="C628" s="8">
        <v>5772252</v>
      </c>
      <c r="D628" s="8">
        <v>619644</v>
      </c>
    </row>
    <row r="629" spans="1:4" x14ac:dyDescent="0.25">
      <c r="A629" s="6">
        <v>430310</v>
      </c>
      <c r="B629" s="7" t="s">
        <v>103</v>
      </c>
      <c r="C629" s="8">
        <v>2405433</v>
      </c>
      <c r="D629" s="8"/>
    </row>
    <row r="630" spans="1:4" x14ac:dyDescent="0.25">
      <c r="A630" s="6">
        <v>430311</v>
      </c>
      <c r="B630" s="7" t="s">
        <v>104</v>
      </c>
      <c r="C630" s="8"/>
      <c r="D630" s="8">
        <v>4813</v>
      </c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21"/>
      <c r="D634" s="21"/>
    </row>
    <row r="635" spans="1:4" ht="15.75" thickBot="1" x14ac:dyDescent="0.3">
      <c r="A635" s="9" t="s">
        <v>18</v>
      </c>
      <c r="B635" s="10"/>
      <c r="C635" s="11">
        <f>SUM(C620:C634)</f>
        <v>27528207</v>
      </c>
      <c r="D635" s="11">
        <f>SUM(D620:D634)</f>
        <v>7141090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8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8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21"/>
      <c r="D651" s="21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>
        <v>1876069</v>
      </c>
      <c r="D654" s="8">
        <v>138828</v>
      </c>
    </row>
    <row r="655" spans="1:4" x14ac:dyDescent="0.25">
      <c r="A655" s="6">
        <v>430502</v>
      </c>
      <c r="B655" s="7" t="s">
        <v>95</v>
      </c>
      <c r="C655" s="8">
        <v>2321772</v>
      </c>
      <c r="D655" s="8"/>
    </row>
    <row r="656" spans="1:4" x14ac:dyDescent="0.25">
      <c r="A656" s="6">
        <v>430503</v>
      </c>
      <c r="B656" s="7" t="s">
        <v>96</v>
      </c>
      <c r="C656" s="8"/>
      <c r="D656" s="8"/>
    </row>
    <row r="657" spans="1:4" x14ac:dyDescent="0.25">
      <c r="A657" s="6">
        <v>430504</v>
      </c>
      <c r="B657" s="7" t="s">
        <v>97</v>
      </c>
      <c r="C657" s="8">
        <v>72835</v>
      </c>
      <c r="D657" s="8"/>
    </row>
    <row r="658" spans="1:4" x14ac:dyDescent="0.25">
      <c r="A658" s="6">
        <v>430505</v>
      </c>
      <c r="B658" s="7" t="s">
        <v>98</v>
      </c>
      <c r="C658" s="8">
        <v>29189</v>
      </c>
      <c r="D658" s="8"/>
    </row>
    <row r="659" spans="1:4" x14ac:dyDescent="0.25">
      <c r="A659" s="6">
        <v>430506</v>
      </c>
      <c r="B659" s="7" t="s">
        <v>99</v>
      </c>
      <c r="C659" s="8"/>
      <c r="D659" s="8"/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>
        <v>336409</v>
      </c>
      <c r="D661" s="8"/>
    </row>
    <row r="662" spans="1:4" x14ac:dyDescent="0.25">
      <c r="A662" s="6">
        <v>430509</v>
      </c>
      <c r="B662" s="7" t="s">
        <v>102</v>
      </c>
      <c r="C662" s="8">
        <v>1566133</v>
      </c>
      <c r="D662" s="8">
        <v>1954</v>
      </c>
    </row>
    <row r="663" spans="1:4" x14ac:dyDescent="0.25">
      <c r="A663" s="6">
        <v>430510</v>
      </c>
      <c r="B663" s="7" t="s">
        <v>103</v>
      </c>
      <c r="C663" s="8">
        <v>365432</v>
      </c>
      <c r="D663" s="8"/>
    </row>
    <row r="664" spans="1:4" x14ac:dyDescent="0.25">
      <c r="A664" s="6">
        <v>430511</v>
      </c>
      <c r="B664" s="7" t="s">
        <v>104</v>
      </c>
      <c r="C664" s="8"/>
      <c r="D664" s="8"/>
    </row>
    <row r="665" spans="1:4" x14ac:dyDescent="0.25">
      <c r="A665" s="6">
        <v>430512</v>
      </c>
      <c r="B665" s="7" t="s">
        <v>105</v>
      </c>
      <c r="C665" s="8"/>
      <c r="D665" s="8"/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21"/>
      <c r="D668" s="21"/>
    </row>
    <row r="669" spans="1:4" ht="15.75" thickBot="1" x14ac:dyDescent="0.3">
      <c r="A669" s="9" t="s">
        <v>18</v>
      </c>
      <c r="B669" s="10"/>
      <c r="C669" s="11">
        <f>SUM(C654:C668)</f>
        <v>6567839</v>
      </c>
      <c r="D669" s="11">
        <f>SUM(D654:D668)</f>
        <v>140782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>
        <v>4087875</v>
      </c>
      <c r="D671" s="8">
        <v>2808118</v>
      </c>
    </row>
    <row r="672" spans="1:4" x14ac:dyDescent="0.25">
      <c r="A672" s="6">
        <v>430602</v>
      </c>
      <c r="B672" s="7" t="s">
        <v>95</v>
      </c>
      <c r="C672" s="8">
        <v>5916273</v>
      </c>
      <c r="D672" s="8">
        <v>4212176</v>
      </c>
    </row>
    <row r="673" spans="1:4" x14ac:dyDescent="0.25">
      <c r="A673" s="6">
        <v>430603</v>
      </c>
      <c r="B673" s="7" t="s">
        <v>274</v>
      </c>
      <c r="C673" s="8">
        <v>24537</v>
      </c>
      <c r="D673" s="8"/>
    </row>
    <row r="674" spans="1:4" x14ac:dyDescent="0.25">
      <c r="A674" s="6">
        <v>430604</v>
      </c>
      <c r="B674" s="7" t="s">
        <v>97</v>
      </c>
      <c r="C674" s="8">
        <v>34765</v>
      </c>
      <c r="D674" s="8"/>
    </row>
    <row r="675" spans="1:4" x14ac:dyDescent="0.25">
      <c r="A675" s="6">
        <v>430605</v>
      </c>
      <c r="B675" s="7" t="s">
        <v>98</v>
      </c>
      <c r="C675" s="8">
        <v>38460</v>
      </c>
      <c r="D675" s="8">
        <v>2507</v>
      </c>
    </row>
    <row r="676" spans="1:4" x14ac:dyDescent="0.25">
      <c r="A676" s="6">
        <v>430606</v>
      </c>
      <c r="B676" s="7" t="s">
        <v>271</v>
      </c>
      <c r="C676" s="8">
        <v>52577</v>
      </c>
      <c r="D676" s="8"/>
    </row>
    <row r="677" spans="1:4" x14ac:dyDescent="0.25">
      <c r="A677" s="6">
        <v>430607</v>
      </c>
      <c r="B677" s="7" t="s">
        <v>100</v>
      </c>
      <c r="C677" s="8"/>
      <c r="D677" s="8"/>
    </row>
    <row r="678" spans="1:4" x14ac:dyDescent="0.25">
      <c r="A678" s="6">
        <v>430608</v>
      </c>
      <c r="B678" s="7" t="s">
        <v>101</v>
      </c>
      <c r="C678" s="8">
        <v>512082</v>
      </c>
      <c r="D678" s="8">
        <v>128992</v>
      </c>
    </row>
    <row r="679" spans="1:4" x14ac:dyDescent="0.25">
      <c r="A679" s="6">
        <v>430609</v>
      </c>
      <c r="B679" s="7" t="s">
        <v>102</v>
      </c>
      <c r="C679" s="8">
        <v>968749</v>
      </c>
      <c r="D679" s="8">
        <v>71066</v>
      </c>
    </row>
    <row r="680" spans="1:4" x14ac:dyDescent="0.25">
      <c r="A680" s="6">
        <v>430610</v>
      </c>
      <c r="B680" s="7" t="s">
        <v>103</v>
      </c>
      <c r="C680" s="8">
        <v>4718615</v>
      </c>
      <c r="D680" s="8">
        <v>2377694</v>
      </c>
    </row>
    <row r="681" spans="1:4" x14ac:dyDescent="0.25">
      <c r="A681" s="6">
        <v>430611</v>
      </c>
      <c r="B681" s="7" t="s">
        <v>104</v>
      </c>
      <c r="C681" s="8">
        <v>15400</v>
      </c>
      <c r="D681" s="8"/>
    </row>
    <row r="682" spans="1:4" x14ac:dyDescent="0.25">
      <c r="A682" s="6">
        <v>430612</v>
      </c>
      <c r="B682" s="7" t="s">
        <v>105</v>
      </c>
      <c r="C682" s="8"/>
      <c r="D682" s="8"/>
    </row>
    <row r="683" spans="1:4" x14ac:dyDescent="0.25">
      <c r="A683" s="6">
        <v>430613</v>
      </c>
      <c r="B683" s="7" t="s">
        <v>106</v>
      </c>
      <c r="C683" s="8"/>
      <c r="D683" s="8"/>
    </row>
    <row r="684" spans="1:4" x14ac:dyDescent="0.25">
      <c r="A684" s="6">
        <v>430614</v>
      </c>
      <c r="B684" s="7" t="s">
        <v>107</v>
      </c>
      <c r="C684" s="8"/>
      <c r="D684" s="8"/>
    </row>
    <row r="685" spans="1:4" ht="15.75" thickBot="1" x14ac:dyDescent="0.3">
      <c r="A685" s="19">
        <v>430615</v>
      </c>
      <c r="B685" s="20" t="s">
        <v>108</v>
      </c>
      <c r="C685" s="21">
        <v>271696</v>
      </c>
      <c r="D685" s="21"/>
    </row>
    <row r="686" spans="1:4" ht="15.75" thickBot="1" x14ac:dyDescent="0.3">
      <c r="A686" s="9" t="s">
        <v>18</v>
      </c>
      <c r="B686" s="10"/>
      <c r="C686" s="11">
        <f>SUM(C671:C685)</f>
        <v>16641029</v>
      </c>
      <c r="D686" s="11">
        <f>SUM(D671:D685)</f>
        <v>9600553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>
        <v>742708</v>
      </c>
      <c r="D688" s="8">
        <v>1659217</v>
      </c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/>
    </row>
    <row r="693" spans="1:4" x14ac:dyDescent="0.25">
      <c r="A693" s="6">
        <v>430706</v>
      </c>
      <c r="B693" s="7" t="s">
        <v>99</v>
      </c>
      <c r="C693" s="8"/>
      <c r="D693" s="8"/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/>
      <c r="D695" s="8"/>
    </row>
    <row r="696" spans="1:4" x14ac:dyDescent="0.25">
      <c r="A696" s="6">
        <v>430709</v>
      </c>
      <c r="B696" s="7" t="s">
        <v>102</v>
      </c>
      <c r="C696" s="8"/>
      <c r="D696" s="8">
        <v>254500</v>
      </c>
    </row>
    <row r="697" spans="1:4" x14ac:dyDescent="0.25">
      <c r="A697" s="6">
        <v>430710</v>
      </c>
      <c r="B697" s="7" t="s">
        <v>103</v>
      </c>
      <c r="C697" s="8">
        <v>8263480</v>
      </c>
      <c r="D697" s="8">
        <v>10774074</v>
      </c>
    </row>
    <row r="698" spans="1:4" x14ac:dyDescent="0.25">
      <c r="A698" s="6">
        <v>430711</v>
      </c>
      <c r="B698" s="7" t="s">
        <v>104</v>
      </c>
      <c r="C698" s="8"/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76"/>
      <c r="D702" s="76"/>
    </row>
    <row r="703" spans="1:4" ht="15.75" thickBot="1" x14ac:dyDescent="0.3">
      <c r="A703" s="9" t="s">
        <v>18</v>
      </c>
      <c r="B703" s="10"/>
      <c r="C703" s="11">
        <f>SUM(C688:C702)</f>
        <v>9006188</v>
      </c>
      <c r="D703" s="11">
        <f>SUM(D688:D702)</f>
        <v>12687791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21"/>
      <c r="D719" s="21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/>
      <c r="D727" s="8"/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21"/>
      <c r="D736" s="21"/>
    </row>
    <row r="737" spans="1:4" ht="15.75" thickBot="1" x14ac:dyDescent="0.3">
      <c r="A737" s="9" t="s">
        <v>18</v>
      </c>
      <c r="B737" s="10"/>
      <c r="C737" s="11">
        <f>SUM(C722:C736)</f>
        <v>0</v>
      </c>
      <c r="D737" s="11">
        <f>SUM(D722:D736)</f>
        <v>0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>
        <v>31104262</v>
      </c>
      <c r="D739" s="8">
        <v>21206302</v>
      </c>
    </row>
    <row r="740" spans="1:4" x14ac:dyDescent="0.25">
      <c r="A740" s="6">
        <v>431002</v>
      </c>
      <c r="B740" s="7" t="s">
        <v>95</v>
      </c>
      <c r="C740" s="8">
        <v>41474451</v>
      </c>
      <c r="D740" s="8">
        <v>31809454</v>
      </c>
    </row>
    <row r="741" spans="1:4" x14ac:dyDescent="0.25">
      <c r="A741" s="6">
        <v>431003</v>
      </c>
      <c r="B741" s="7" t="s">
        <v>274</v>
      </c>
      <c r="C741" s="8">
        <v>339652</v>
      </c>
      <c r="D741" s="8"/>
    </row>
    <row r="742" spans="1:4" x14ac:dyDescent="0.25">
      <c r="A742" s="6">
        <v>431004</v>
      </c>
      <c r="B742" s="7" t="s">
        <v>97</v>
      </c>
      <c r="C742" s="8"/>
      <c r="D742" s="8"/>
    </row>
    <row r="743" spans="1:4" x14ac:dyDescent="0.25">
      <c r="A743" s="6">
        <v>431005</v>
      </c>
      <c r="B743" s="7" t="s">
        <v>98</v>
      </c>
      <c r="C743" s="8">
        <v>20161</v>
      </c>
      <c r="D743" s="8"/>
    </row>
    <row r="744" spans="1:4" x14ac:dyDescent="0.25">
      <c r="A744" s="6">
        <v>431006</v>
      </c>
      <c r="B744" s="7" t="s">
        <v>99</v>
      </c>
      <c r="C744" s="8"/>
      <c r="D744" s="8"/>
    </row>
    <row r="745" spans="1:4" x14ac:dyDescent="0.25">
      <c r="A745" s="6">
        <v>431007</v>
      </c>
      <c r="B745" s="7" t="s">
        <v>100</v>
      </c>
      <c r="C745" s="8"/>
      <c r="D745" s="8"/>
    </row>
    <row r="746" spans="1:4" x14ac:dyDescent="0.25">
      <c r="A746" s="6">
        <v>431008</v>
      </c>
      <c r="B746" s="7" t="s">
        <v>101</v>
      </c>
      <c r="C746" s="8">
        <v>1187022</v>
      </c>
      <c r="D746" s="8"/>
    </row>
    <row r="747" spans="1:4" x14ac:dyDescent="0.25">
      <c r="A747" s="6">
        <v>431009</v>
      </c>
      <c r="B747" s="7" t="s">
        <v>102</v>
      </c>
      <c r="C747" s="8">
        <v>2702771</v>
      </c>
      <c r="D747" s="8"/>
    </row>
    <row r="748" spans="1:4" x14ac:dyDescent="0.25">
      <c r="A748" s="6">
        <v>431010</v>
      </c>
      <c r="B748" s="7" t="s">
        <v>103</v>
      </c>
      <c r="C748" s="8">
        <v>31881052</v>
      </c>
      <c r="D748" s="8">
        <v>23939518</v>
      </c>
    </row>
    <row r="749" spans="1:4" x14ac:dyDescent="0.25">
      <c r="A749" s="6">
        <v>431011</v>
      </c>
      <c r="B749" s="7" t="s">
        <v>104</v>
      </c>
      <c r="C749" s="8">
        <v>23330</v>
      </c>
      <c r="D749" s="8"/>
    </row>
    <row r="750" spans="1:4" x14ac:dyDescent="0.25">
      <c r="A750" s="6">
        <v>431012</v>
      </c>
      <c r="B750" s="7" t="s">
        <v>105</v>
      </c>
      <c r="C750" s="8"/>
      <c r="D750" s="8"/>
    </row>
    <row r="751" spans="1:4" x14ac:dyDescent="0.25">
      <c r="A751" s="6">
        <v>431013</v>
      </c>
      <c r="B751" s="7" t="s">
        <v>106</v>
      </c>
      <c r="C751" s="8"/>
      <c r="D751" s="8"/>
    </row>
    <row r="752" spans="1:4" x14ac:dyDescent="0.25">
      <c r="A752" s="6">
        <v>431014</v>
      </c>
      <c r="B752" s="7" t="s">
        <v>107</v>
      </c>
      <c r="C752" s="8"/>
      <c r="D752" s="8"/>
    </row>
    <row r="753" spans="1:4" ht="15.75" thickBot="1" x14ac:dyDescent="0.3">
      <c r="A753" s="19">
        <v>431015</v>
      </c>
      <c r="B753" s="20" t="s">
        <v>108</v>
      </c>
      <c r="C753" s="21"/>
      <c r="D753" s="21"/>
    </row>
    <row r="754" spans="1:4" ht="15.75" thickBot="1" x14ac:dyDescent="0.3">
      <c r="A754" s="9" t="s">
        <v>18</v>
      </c>
      <c r="B754" s="10"/>
      <c r="C754" s="11">
        <f>SUM(C739:C753)</f>
        <v>108732701</v>
      </c>
      <c r="D754" s="11">
        <f>SUM(D739:D753)</f>
        <v>76955274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>
        <v>51507437</v>
      </c>
      <c r="D756" s="8">
        <v>22821425</v>
      </c>
    </row>
    <row r="757" spans="1:4" x14ac:dyDescent="0.25">
      <c r="A757" s="6">
        <v>431102</v>
      </c>
      <c r="B757" s="7" t="s">
        <v>95</v>
      </c>
      <c r="C757" s="8">
        <v>51609116</v>
      </c>
      <c r="D757" s="8">
        <v>45428426</v>
      </c>
    </row>
    <row r="758" spans="1:4" x14ac:dyDescent="0.25">
      <c r="A758" s="6">
        <v>431103</v>
      </c>
      <c r="B758" s="7" t="s">
        <v>274</v>
      </c>
      <c r="C758" s="8">
        <v>310806</v>
      </c>
      <c r="D758" s="8">
        <v>322599</v>
      </c>
    </row>
    <row r="759" spans="1:4" x14ac:dyDescent="0.25">
      <c r="A759" s="6">
        <v>431104</v>
      </c>
      <c r="B759" s="7" t="s">
        <v>97</v>
      </c>
      <c r="C759" s="8">
        <v>1047756</v>
      </c>
      <c r="D759" s="8"/>
    </row>
    <row r="760" spans="1:4" x14ac:dyDescent="0.25">
      <c r="A760" s="6">
        <v>431105</v>
      </c>
      <c r="B760" s="7" t="s">
        <v>98</v>
      </c>
      <c r="C760" s="8">
        <v>300441</v>
      </c>
      <c r="D760" s="8">
        <v>19598</v>
      </c>
    </row>
    <row r="761" spans="1:4" x14ac:dyDescent="0.25">
      <c r="A761" s="6">
        <v>431106</v>
      </c>
      <c r="B761" s="7" t="s">
        <v>99</v>
      </c>
      <c r="C761" s="8"/>
      <c r="D761" s="8"/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>
        <v>3598645</v>
      </c>
      <c r="D763" s="8">
        <v>554150</v>
      </c>
    </row>
    <row r="764" spans="1:4" x14ac:dyDescent="0.25">
      <c r="A764" s="6">
        <v>431109</v>
      </c>
      <c r="B764" s="7" t="s">
        <v>102</v>
      </c>
      <c r="C764" s="8">
        <v>11149443</v>
      </c>
      <c r="D764" s="8">
        <v>2002665</v>
      </c>
    </row>
    <row r="765" spans="1:4" x14ac:dyDescent="0.25">
      <c r="A765" s="6">
        <v>431110</v>
      </c>
      <c r="B765" s="7" t="s">
        <v>103</v>
      </c>
      <c r="C765" s="8">
        <v>38025851</v>
      </c>
      <c r="D765" s="8">
        <v>23913718</v>
      </c>
    </row>
    <row r="766" spans="1:4" x14ac:dyDescent="0.25">
      <c r="A766" s="6">
        <v>431111</v>
      </c>
      <c r="B766" s="7" t="s">
        <v>104</v>
      </c>
      <c r="C766" s="8">
        <v>111713</v>
      </c>
      <c r="D766" s="8">
        <v>11000</v>
      </c>
    </row>
    <row r="767" spans="1:4" x14ac:dyDescent="0.25">
      <c r="A767" s="6">
        <v>431112</v>
      </c>
      <c r="B767" s="7" t="s">
        <v>105</v>
      </c>
      <c r="C767" s="8"/>
      <c r="D767" s="8"/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21">
        <v>2437</v>
      </c>
      <c r="D770" s="21"/>
    </row>
    <row r="771" spans="1:4" ht="15.75" thickBot="1" x14ac:dyDescent="0.3">
      <c r="A771" s="9" t="s">
        <v>18</v>
      </c>
      <c r="B771" s="10"/>
      <c r="C771" s="11">
        <f>SUM(C756:C770)</f>
        <v>157663645</v>
      </c>
      <c r="D771" s="11">
        <f>SUM(D756:D770)</f>
        <v>95073581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/>
      <c r="D773" s="8"/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/>
      <c r="D775" s="8"/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/>
      <c r="D777" s="8"/>
    </row>
    <row r="778" spans="1:4" x14ac:dyDescent="0.25">
      <c r="A778" s="6">
        <v>431206</v>
      </c>
      <c r="B778" s="7" t="s">
        <v>99</v>
      </c>
      <c r="C778" s="8"/>
      <c r="D778" s="8"/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/>
      <c r="D780" s="8"/>
    </row>
    <row r="781" spans="1:4" x14ac:dyDescent="0.25">
      <c r="A781" s="6">
        <v>431209</v>
      </c>
      <c r="B781" s="7" t="s">
        <v>102</v>
      </c>
      <c r="C781" s="8"/>
      <c r="D781" s="8"/>
    </row>
    <row r="782" spans="1:4" x14ac:dyDescent="0.25">
      <c r="A782" s="6">
        <v>431210</v>
      </c>
      <c r="B782" s="7" t="s">
        <v>103</v>
      </c>
      <c r="C782" s="8">
        <v>630955</v>
      </c>
      <c r="D782" s="8">
        <v>160608</v>
      </c>
    </row>
    <row r="783" spans="1:4" x14ac:dyDescent="0.25">
      <c r="A783" s="6">
        <v>431211</v>
      </c>
      <c r="B783" s="7" t="s">
        <v>104</v>
      </c>
      <c r="C783" s="8"/>
      <c r="D783" s="8"/>
    </row>
    <row r="784" spans="1:4" x14ac:dyDescent="0.25">
      <c r="A784" s="6">
        <v>431212</v>
      </c>
      <c r="B784" s="7" t="s">
        <v>105</v>
      </c>
      <c r="C784" s="8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21"/>
      <c r="D787" s="21"/>
    </row>
    <row r="788" spans="1:4" ht="15.75" thickBot="1" x14ac:dyDescent="0.3">
      <c r="A788" s="9" t="s">
        <v>18</v>
      </c>
      <c r="B788" s="10"/>
      <c r="C788" s="11">
        <f>SUM(C773:C787)</f>
        <v>630955</v>
      </c>
      <c r="D788" s="11">
        <f>SUM(D773:D787)</f>
        <v>160608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>
        <v>19492233</v>
      </c>
      <c r="D790" s="8">
        <v>742708</v>
      </c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/>
    </row>
    <row r="795" spans="1:4" x14ac:dyDescent="0.25">
      <c r="A795" s="6">
        <v>431306</v>
      </c>
      <c r="B795" s="7" t="s">
        <v>99</v>
      </c>
      <c r="C795" s="18"/>
      <c r="D795" s="18"/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14"/>
      <c r="D797" s="14"/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>
        <v>412846</v>
      </c>
      <c r="D799" s="8">
        <v>553878</v>
      </c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21"/>
      <c r="D804" s="21"/>
    </row>
    <row r="805" spans="1:4" x14ac:dyDescent="0.25">
      <c r="A805" s="38" t="s">
        <v>18</v>
      </c>
      <c r="B805" s="39"/>
      <c r="C805" s="40">
        <f>SUM(C790:C804)</f>
        <v>19905079</v>
      </c>
      <c r="D805" s="40">
        <f>SUM(D790:D804)</f>
        <v>1296586</v>
      </c>
    </row>
    <row r="806" spans="1:4" x14ac:dyDescent="0.25">
      <c r="A806" s="41">
        <v>4314</v>
      </c>
      <c r="B806" s="42" t="s">
        <v>281</v>
      </c>
      <c r="C806" s="43"/>
      <c r="D806" s="43"/>
    </row>
    <row r="807" spans="1:4" ht="15.75" thickBot="1" x14ac:dyDescent="0.3">
      <c r="A807" s="44">
        <v>431401</v>
      </c>
      <c r="B807" s="35" t="s">
        <v>282</v>
      </c>
      <c r="C807" s="43"/>
      <c r="D807" s="43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21"/>
      <c r="D825" s="21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21"/>
      <c r="D842" s="21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21"/>
      <c r="D859" s="21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21"/>
      <c r="D876" s="21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21"/>
      <c r="D893" s="21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21"/>
      <c r="D910" s="21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21"/>
      <c r="D927" s="21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21"/>
      <c r="D944" s="21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5">
        <v>440915</v>
      </c>
      <c r="B961" s="20" t="s">
        <v>108</v>
      </c>
      <c r="C961" s="21"/>
      <c r="D961" s="21"/>
    </row>
    <row r="962" spans="1:4" ht="15.75" thickBot="1" x14ac:dyDescent="0.3">
      <c r="A962" s="46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21"/>
      <c r="D978" s="21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21"/>
      <c r="D995" s="21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21"/>
      <c r="D1012" s="21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21"/>
      <c r="D1029" s="21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21"/>
      <c r="D1046" s="21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21"/>
      <c r="D1063" s="21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21"/>
      <c r="D1080" s="21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7">
        <v>4417</v>
      </c>
      <c r="B1082" s="48" t="s">
        <v>281</v>
      </c>
      <c r="C1082" s="34"/>
      <c r="D1082" s="34"/>
    </row>
    <row r="1083" spans="1:4" ht="15.75" thickBot="1" x14ac:dyDescent="0.3">
      <c r="A1083" s="49">
        <v>441701</v>
      </c>
      <c r="B1083" s="50" t="s">
        <v>291</v>
      </c>
      <c r="C1083" s="51"/>
      <c r="D1083" s="51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/>
      <c r="D1087" s="8"/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>
        <v>254491004</v>
      </c>
      <c r="D1092" s="8">
        <v>208715441</v>
      </c>
    </row>
    <row r="1093" spans="1:4" x14ac:dyDescent="0.25">
      <c r="A1093" s="6">
        <v>450106</v>
      </c>
      <c r="B1093" s="7" t="s">
        <v>300</v>
      </c>
      <c r="C1093" s="8"/>
      <c r="D1093" s="8"/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/>
      <c r="D1095" s="8"/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/>
      <c r="D1097" s="8"/>
    </row>
    <row r="1098" spans="1:4" x14ac:dyDescent="0.25">
      <c r="A1098" s="6">
        <v>450109</v>
      </c>
      <c r="B1098" s="7" t="s">
        <v>305</v>
      </c>
      <c r="C1098" s="8"/>
      <c r="D1098" s="8"/>
    </row>
    <row r="1099" spans="1:4" x14ac:dyDescent="0.25">
      <c r="A1099" s="6">
        <v>450110</v>
      </c>
      <c r="B1099" s="7" t="s">
        <v>306</v>
      </c>
      <c r="C1099" s="8"/>
      <c r="D1099" s="8"/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18">
        <v>1201523225</v>
      </c>
      <c r="D1101" s="18">
        <v>231494395</v>
      </c>
    </row>
    <row r="1102" spans="1:4" ht="15.75" thickBot="1" x14ac:dyDescent="0.3">
      <c r="A1102" s="9" t="s">
        <v>18</v>
      </c>
      <c r="B1102" s="10"/>
      <c r="C1102" s="11">
        <f>SUM(C1087:C1101)</f>
        <v>1456014229</v>
      </c>
      <c r="D1102" s="11">
        <f>SUM(D1087:D1101)</f>
        <v>440209836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>
        <v>3649774</v>
      </c>
      <c r="D1109" s="8">
        <v>2198445</v>
      </c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>
        <v>36156693</v>
      </c>
      <c r="D1111" s="8">
        <v>66226979</v>
      </c>
    </row>
    <row r="1112" spans="1:4" ht="15.75" thickBot="1" x14ac:dyDescent="0.3">
      <c r="A1112" s="16">
        <v>450310</v>
      </c>
      <c r="B1112" s="17" t="s">
        <v>38</v>
      </c>
      <c r="C1112" s="18">
        <v>196423007</v>
      </c>
      <c r="D1112" s="18">
        <v>157306130</v>
      </c>
    </row>
    <row r="1113" spans="1:4" ht="15.75" thickBot="1" x14ac:dyDescent="0.3">
      <c r="A1113" s="9" t="s">
        <v>18</v>
      </c>
      <c r="B1113" s="10"/>
      <c r="C1113" s="11">
        <f>SUM(C1108:C1112)</f>
        <v>236229474</v>
      </c>
      <c r="D1113" s="11">
        <f>SUM(D1108:D1112)</f>
        <v>225731554</v>
      </c>
    </row>
    <row r="1114" spans="1:4" ht="15.75" thickBot="1" x14ac:dyDescent="0.3">
      <c r="A1114" s="27"/>
      <c r="B1114" s="20"/>
      <c r="C1114" s="28"/>
      <c r="D1114" s="28"/>
    </row>
    <row r="1115" spans="1:4" ht="15.75" thickBot="1" x14ac:dyDescent="0.3">
      <c r="A1115" s="29" t="s">
        <v>315</v>
      </c>
      <c r="B1115" s="30"/>
      <c r="C1115" s="3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11454208401</v>
      </c>
      <c r="D1115" s="3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8073453487</v>
      </c>
    </row>
    <row r="1116" spans="1:4" x14ac:dyDescent="0.25">
      <c r="A1116" s="52"/>
      <c r="B1116" s="53"/>
      <c r="C1116" s="34"/>
      <c r="D1116" s="34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/>
      <c r="D1120" s="8"/>
    </row>
    <row r="1121" spans="1:4" x14ac:dyDescent="0.25">
      <c r="A1121" s="6">
        <v>510102</v>
      </c>
      <c r="B1121" s="7" t="s">
        <v>319</v>
      </c>
      <c r="C1121" s="8">
        <v>31677947</v>
      </c>
      <c r="D1121" s="8">
        <v>17506675</v>
      </c>
    </row>
    <row r="1122" spans="1:4" x14ac:dyDescent="0.25">
      <c r="A1122" s="6">
        <v>510103</v>
      </c>
      <c r="B1122" s="7" t="s">
        <v>320</v>
      </c>
      <c r="C1122" s="8">
        <v>139236</v>
      </c>
      <c r="D1122" s="8">
        <v>1721800</v>
      </c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21"/>
      <c r="D1124" s="21"/>
    </row>
    <row r="1125" spans="1:4" ht="15.75" thickBot="1" x14ac:dyDescent="0.3">
      <c r="A1125" s="9" t="s">
        <v>18</v>
      </c>
      <c r="B1125" s="10"/>
      <c r="C1125" s="11">
        <f>SUM(C1120:C1124)</f>
        <v>31817183</v>
      </c>
      <c r="D1125" s="11">
        <f>SUM(D1120:D1124)</f>
        <v>19228475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>
        <v>51020301</v>
      </c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>
        <v>33266122</v>
      </c>
      <c r="D1131" s="8">
        <v>9904</v>
      </c>
    </row>
    <row r="1132" spans="1:4" x14ac:dyDescent="0.25">
      <c r="A1132" s="6">
        <v>51020303</v>
      </c>
      <c r="B1132" s="7" t="s">
        <v>209</v>
      </c>
      <c r="C1132" s="8">
        <v>485788484</v>
      </c>
      <c r="D1132" s="8">
        <v>390370575</v>
      </c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519054606</v>
      </c>
      <c r="D1134" s="11">
        <f>SUM(D1127:D1133)</f>
        <v>390380479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/>
      <c r="D1136" s="8"/>
    </row>
    <row r="1137" spans="1:4" x14ac:dyDescent="0.25">
      <c r="A1137" s="6">
        <v>510302</v>
      </c>
      <c r="B1137" s="7" t="s">
        <v>204</v>
      </c>
      <c r="C1137" s="8"/>
      <c r="D1137" s="8"/>
    </row>
    <row r="1138" spans="1:4" x14ac:dyDescent="0.25">
      <c r="A1138" s="6">
        <v>510303</v>
      </c>
      <c r="B1138" s="7" t="s">
        <v>87</v>
      </c>
      <c r="C1138" s="8">
        <v>26365528</v>
      </c>
      <c r="D1138" s="8">
        <v>25490925</v>
      </c>
    </row>
    <row r="1139" spans="1:4" x14ac:dyDescent="0.25">
      <c r="A1139" s="6">
        <v>510304</v>
      </c>
      <c r="B1139" s="7" t="s">
        <v>88</v>
      </c>
      <c r="C1139" s="8">
        <v>1562666</v>
      </c>
      <c r="D1139" s="8">
        <v>1620181</v>
      </c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>
        <v>51030601</v>
      </c>
      <c r="B1142" s="7" t="s">
        <v>207</v>
      </c>
      <c r="C1142" s="8"/>
      <c r="D1142" s="8"/>
    </row>
    <row r="1143" spans="1:4" x14ac:dyDescent="0.25">
      <c r="A1143" s="6">
        <v>51030602</v>
      </c>
      <c r="B1143" s="7" t="s">
        <v>208</v>
      </c>
      <c r="C1143" s="8">
        <v>600336</v>
      </c>
      <c r="D1143" s="8"/>
    </row>
    <row r="1144" spans="1:4" x14ac:dyDescent="0.25">
      <c r="A1144" s="6">
        <v>51030603</v>
      </c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/>
      <c r="D1145" s="8"/>
    </row>
    <row r="1146" spans="1:4" ht="15.75" thickBot="1" x14ac:dyDescent="0.3">
      <c r="A1146" s="19">
        <v>510308</v>
      </c>
      <c r="B1146" s="20" t="s">
        <v>210</v>
      </c>
      <c r="C1146" s="21">
        <v>615504</v>
      </c>
      <c r="D1146" s="21">
        <v>223128</v>
      </c>
    </row>
    <row r="1147" spans="1:4" ht="15.75" thickBot="1" x14ac:dyDescent="0.3">
      <c r="A1147" s="9" t="s">
        <v>18</v>
      </c>
      <c r="B1147" s="10"/>
      <c r="C1147" s="11">
        <f>SUM(C1136:C1146)</f>
        <v>29144034</v>
      </c>
      <c r="D1147" s="11">
        <f>SUM(D1136:D1146)</f>
        <v>27334234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14">
        <v>1274546</v>
      </c>
      <c r="D1149" s="14"/>
    </row>
    <row r="1150" spans="1:4" x14ac:dyDescent="0.25">
      <c r="A1150" s="6">
        <v>510402</v>
      </c>
      <c r="B1150" s="7" t="s">
        <v>88</v>
      </c>
      <c r="C1150" s="8">
        <v>81009</v>
      </c>
      <c r="D1150" s="8"/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>
        <v>51040401</v>
      </c>
      <c r="B1153" s="7" t="s">
        <v>207</v>
      </c>
      <c r="C1153" s="8"/>
      <c r="D1153" s="8"/>
    </row>
    <row r="1154" spans="1:4" x14ac:dyDescent="0.25">
      <c r="A1154" s="6">
        <v>51040402</v>
      </c>
      <c r="B1154" s="7" t="s">
        <v>208</v>
      </c>
      <c r="C1154" s="8"/>
      <c r="D1154" s="8"/>
    </row>
    <row r="1155" spans="1:4" x14ac:dyDescent="0.25">
      <c r="A1155" s="6">
        <v>51040403</v>
      </c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/>
      <c r="D1156" s="8"/>
    </row>
    <row r="1157" spans="1:4" ht="15.75" thickBot="1" x14ac:dyDescent="0.3">
      <c r="A1157" s="19">
        <v>510406</v>
      </c>
      <c r="B1157" s="20" t="s">
        <v>210</v>
      </c>
      <c r="C1157" s="21">
        <v>11156</v>
      </c>
      <c r="D1157" s="21"/>
    </row>
    <row r="1158" spans="1:4" ht="15.75" thickBot="1" x14ac:dyDescent="0.3">
      <c r="A1158" s="9" t="s">
        <v>18</v>
      </c>
      <c r="B1158" s="10"/>
      <c r="C1158" s="11">
        <f>SUM(C1149:C1157)</f>
        <v>1366711</v>
      </c>
      <c r="D1158" s="11">
        <f>SUM(D1149:D1157)</f>
        <v>0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14">
        <v>404526</v>
      </c>
      <c r="D1160" s="14">
        <v>324052</v>
      </c>
    </row>
    <row r="1161" spans="1:4" x14ac:dyDescent="0.25">
      <c r="A1161" s="6">
        <v>510502</v>
      </c>
      <c r="B1161" s="7" t="s">
        <v>88</v>
      </c>
      <c r="C1161" s="8">
        <v>18916</v>
      </c>
      <c r="D1161" s="8">
        <v>18954</v>
      </c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>
        <v>51050401</v>
      </c>
      <c r="B1164" s="7" t="s">
        <v>207</v>
      </c>
      <c r="C1164" s="8"/>
      <c r="D1164" s="8"/>
    </row>
    <row r="1165" spans="1:4" x14ac:dyDescent="0.25">
      <c r="A1165" s="6">
        <v>51050402</v>
      </c>
      <c r="B1165" s="7" t="s">
        <v>208</v>
      </c>
      <c r="C1165" s="8"/>
      <c r="D1165" s="8"/>
    </row>
    <row r="1166" spans="1:4" x14ac:dyDescent="0.25">
      <c r="A1166" s="6">
        <v>51050403</v>
      </c>
      <c r="B1166" s="7" t="s">
        <v>209</v>
      </c>
      <c r="C1166" s="8">
        <v>1680932</v>
      </c>
      <c r="D1166" s="8">
        <v>1408021</v>
      </c>
    </row>
    <row r="1167" spans="1:4" x14ac:dyDescent="0.25">
      <c r="A1167" s="6">
        <v>510505</v>
      </c>
      <c r="B1167" s="7" t="s">
        <v>91</v>
      </c>
      <c r="C1167" s="8"/>
      <c r="D1167" s="8"/>
    </row>
    <row r="1168" spans="1:4" ht="15.75" thickBot="1" x14ac:dyDescent="0.3">
      <c r="A1168" s="19">
        <v>510506</v>
      </c>
      <c r="B1168" s="20" t="s">
        <v>210</v>
      </c>
      <c r="C1168" s="21">
        <v>7948</v>
      </c>
      <c r="D1168" s="21">
        <v>92232</v>
      </c>
    </row>
    <row r="1169" spans="1:4" ht="15.75" thickBot="1" x14ac:dyDescent="0.3">
      <c r="A1169" s="9" t="s">
        <v>18</v>
      </c>
      <c r="B1169" s="10"/>
      <c r="C1169" s="11">
        <f>SUM(C1160:C1168)</f>
        <v>2112322</v>
      </c>
      <c r="D1169" s="11">
        <f>SUM(D1160:D1168)</f>
        <v>1843259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14"/>
      <c r="D1172" s="14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>
        <v>51060501</v>
      </c>
      <c r="B1176" s="7" t="s">
        <v>207</v>
      </c>
      <c r="C1176" s="8"/>
      <c r="D1176" s="8"/>
    </row>
    <row r="1177" spans="1:4" x14ac:dyDescent="0.25">
      <c r="A1177" s="6">
        <v>51060502</v>
      </c>
      <c r="B1177" s="7" t="s">
        <v>208</v>
      </c>
      <c r="C1177" s="8"/>
      <c r="D1177" s="8"/>
    </row>
    <row r="1178" spans="1:4" x14ac:dyDescent="0.25">
      <c r="A1178" s="6">
        <v>51060503</v>
      </c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>
        <v>1733882</v>
      </c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1733882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/>
      <c r="D1183" s="8"/>
    </row>
    <row r="1184" spans="1:4" x14ac:dyDescent="0.25">
      <c r="A1184" s="6">
        <v>510702</v>
      </c>
      <c r="B1184" s="7" t="s">
        <v>87</v>
      </c>
      <c r="C1184" s="8">
        <v>231156914</v>
      </c>
      <c r="D1184" s="8">
        <v>185172519</v>
      </c>
    </row>
    <row r="1185" spans="1:4" x14ac:dyDescent="0.25">
      <c r="A1185" s="6">
        <v>510703</v>
      </c>
      <c r="B1185" s="7" t="s">
        <v>88</v>
      </c>
      <c r="C1185" s="8">
        <v>12165654</v>
      </c>
      <c r="D1185" s="8">
        <v>12456789</v>
      </c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>
        <v>51070501</v>
      </c>
      <c r="B1188" s="7" t="s">
        <v>207</v>
      </c>
      <c r="C1188" s="8"/>
      <c r="D1188" s="8"/>
    </row>
    <row r="1189" spans="1:4" x14ac:dyDescent="0.25">
      <c r="A1189" s="6">
        <v>51070502</v>
      </c>
      <c r="B1189" s="7" t="s">
        <v>208</v>
      </c>
      <c r="C1189" s="8"/>
      <c r="D1189" s="8"/>
    </row>
    <row r="1190" spans="1:4" x14ac:dyDescent="0.25">
      <c r="A1190" s="6">
        <v>51070503</v>
      </c>
      <c r="B1190" s="7" t="s">
        <v>209</v>
      </c>
      <c r="C1190" s="8">
        <v>960532353</v>
      </c>
      <c r="D1190" s="8">
        <v>804583563</v>
      </c>
    </row>
    <row r="1191" spans="1:4" x14ac:dyDescent="0.25">
      <c r="A1191" s="6">
        <v>510706</v>
      </c>
      <c r="B1191" s="7" t="s">
        <v>91</v>
      </c>
      <c r="C1191" s="8"/>
      <c r="D1191" s="8"/>
    </row>
    <row r="1192" spans="1:4" ht="15.75" thickBot="1" x14ac:dyDescent="0.3">
      <c r="A1192" s="19">
        <v>510707</v>
      </c>
      <c r="B1192" s="20" t="s">
        <v>210</v>
      </c>
      <c r="C1192" s="21">
        <v>4541978</v>
      </c>
      <c r="D1192" s="21">
        <v>43056531</v>
      </c>
    </row>
    <row r="1193" spans="1:4" ht="15.75" thickBot="1" x14ac:dyDescent="0.3">
      <c r="A1193" s="9" t="s">
        <v>18</v>
      </c>
      <c r="B1193" s="10"/>
      <c r="C1193" s="11">
        <f>SUM(C1183:C1192)</f>
        <v>1208396899</v>
      </c>
      <c r="D1193" s="11">
        <f>SUM(D1183:D1192)</f>
        <v>1045269402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>
        <v>593</v>
      </c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>
        <v>51080501</v>
      </c>
      <c r="B1200" s="7" t="s">
        <v>207</v>
      </c>
      <c r="C1200" s="8"/>
      <c r="D1200" s="8"/>
    </row>
    <row r="1201" spans="1:4" x14ac:dyDescent="0.25">
      <c r="A1201" s="6">
        <v>51080502</v>
      </c>
      <c r="B1201" s="7" t="s">
        <v>208</v>
      </c>
      <c r="C1201" s="8"/>
      <c r="D1201" s="8"/>
    </row>
    <row r="1202" spans="1:4" x14ac:dyDescent="0.25">
      <c r="A1202" s="6">
        <v>51080503</v>
      </c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21"/>
      <c r="D1204" s="21"/>
    </row>
    <row r="1205" spans="1:4" ht="15.75" thickBot="1" x14ac:dyDescent="0.3">
      <c r="A1205" s="9" t="s">
        <v>18</v>
      </c>
      <c r="B1205" s="10"/>
      <c r="C1205" s="11">
        <f>SUM(C1195:C1204)</f>
        <v>593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/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>
        <v>51090501</v>
      </c>
      <c r="B1212" s="7" t="s">
        <v>207</v>
      </c>
      <c r="C1212" s="8"/>
      <c r="D1212" s="8"/>
    </row>
    <row r="1213" spans="1:4" x14ac:dyDescent="0.25">
      <c r="A1213" s="6">
        <v>51090502</v>
      </c>
      <c r="B1213" s="7" t="s">
        <v>208</v>
      </c>
      <c r="C1213" s="8"/>
      <c r="D1213" s="8"/>
    </row>
    <row r="1214" spans="1:4" x14ac:dyDescent="0.25">
      <c r="A1214" s="6">
        <v>51090503</v>
      </c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21"/>
      <c r="D1216" s="21"/>
    </row>
    <row r="1217" spans="1:4" ht="15.75" thickBot="1" x14ac:dyDescent="0.3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>
        <v>51100501</v>
      </c>
      <c r="B1224" s="7" t="s">
        <v>207</v>
      </c>
      <c r="C1224" s="8"/>
      <c r="D1224" s="8"/>
    </row>
    <row r="1225" spans="1:4" x14ac:dyDescent="0.25">
      <c r="A1225" s="6">
        <v>51100502</v>
      </c>
      <c r="B1225" s="7" t="s">
        <v>208</v>
      </c>
      <c r="C1225" s="8"/>
      <c r="D1225" s="8"/>
    </row>
    <row r="1226" spans="1:4" x14ac:dyDescent="0.25">
      <c r="A1226" s="6">
        <v>51100503</v>
      </c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21"/>
      <c r="D1228" s="21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/>
      <c r="D1232" s="8"/>
    </row>
    <row r="1233" spans="1:4" x14ac:dyDescent="0.25">
      <c r="A1233" s="6">
        <v>511103</v>
      </c>
      <c r="B1233" s="7" t="s">
        <v>334</v>
      </c>
      <c r="C1233" s="8">
        <v>77678</v>
      </c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>
        <v>51110501</v>
      </c>
      <c r="B1236" s="7" t="s">
        <v>207</v>
      </c>
      <c r="C1236" s="8"/>
      <c r="D1236" s="8"/>
    </row>
    <row r="1237" spans="1:4" x14ac:dyDescent="0.25">
      <c r="A1237" s="6">
        <v>51110502</v>
      </c>
      <c r="B1237" s="7" t="s">
        <v>208</v>
      </c>
      <c r="C1237" s="8"/>
      <c r="D1237" s="8"/>
    </row>
    <row r="1238" spans="1:4" x14ac:dyDescent="0.25">
      <c r="A1238" s="6">
        <v>51110503</v>
      </c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21"/>
      <c r="D1240" s="21"/>
    </row>
    <row r="1241" spans="1:4" ht="15.75" thickBot="1" x14ac:dyDescent="0.3">
      <c r="A1241" s="9" t="s">
        <v>18</v>
      </c>
      <c r="B1241" s="10"/>
      <c r="C1241" s="11">
        <f>SUM(C1231:C1240)</f>
        <v>77678</v>
      </c>
      <c r="D1241" s="11">
        <f>SUM(D1231:D1240)</f>
        <v>0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54">
        <v>511201</v>
      </c>
      <c r="B1243" s="7" t="s">
        <v>86</v>
      </c>
      <c r="C1243" s="14"/>
      <c r="D1243" s="14"/>
    </row>
    <row r="1244" spans="1:4" x14ac:dyDescent="0.25">
      <c r="A1244" s="54">
        <v>511202</v>
      </c>
      <c r="B1244" s="7" t="s">
        <v>87</v>
      </c>
      <c r="C1244" s="14">
        <v>10301924</v>
      </c>
      <c r="D1244" s="14">
        <v>9669217</v>
      </c>
    </row>
    <row r="1245" spans="1:4" x14ac:dyDescent="0.25">
      <c r="A1245" s="54">
        <v>511203</v>
      </c>
      <c r="B1245" s="7" t="s">
        <v>334</v>
      </c>
      <c r="C1245" s="14">
        <v>798616</v>
      </c>
      <c r="D1245" s="14">
        <v>811630</v>
      </c>
    </row>
    <row r="1246" spans="1:4" x14ac:dyDescent="0.25">
      <c r="A1246" s="54">
        <v>511204</v>
      </c>
      <c r="B1246" s="7" t="s">
        <v>89</v>
      </c>
      <c r="C1246" s="14"/>
      <c r="D1246" s="14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>
        <v>51120501</v>
      </c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>
        <v>1063317988</v>
      </c>
      <c r="D1249" s="8">
        <v>16192991</v>
      </c>
    </row>
    <row r="1250" spans="1:4" x14ac:dyDescent="0.25">
      <c r="A1250" s="6">
        <v>51120503</v>
      </c>
      <c r="B1250" s="7" t="s">
        <v>209</v>
      </c>
      <c r="C1250" s="8">
        <v>671945450</v>
      </c>
      <c r="D1250" s="8">
        <v>501548589</v>
      </c>
    </row>
    <row r="1251" spans="1:4" x14ac:dyDescent="0.25">
      <c r="A1251" s="6">
        <v>511206</v>
      </c>
      <c r="B1251" s="7" t="s">
        <v>91</v>
      </c>
      <c r="C1251" s="8"/>
      <c r="D1251" s="8"/>
    </row>
    <row r="1252" spans="1:4" ht="15.75" thickBot="1" x14ac:dyDescent="0.3">
      <c r="A1252" s="16">
        <v>511207</v>
      </c>
      <c r="B1252" s="20" t="s">
        <v>92</v>
      </c>
      <c r="C1252" s="18">
        <v>3259772</v>
      </c>
      <c r="D1252" s="18">
        <v>3349213</v>
      </c>
    </row>
    <row r="1253" spans="1:4" ht="15.75" thickBot="1" x14ac:dyDescent="0.3">
      <c r="A1253" s="9" t="s">
        <v>18</v>
      </c>
      <c r="B1253" s="10"/>
      <c r="C1253" s="11">
        <f>SUM(C1243:C1252)</f>
        <v>1749623750</v>
      </c>
      <c r="D1253" s="11">
        <f>SUM(D1243:D1252)</f>
        <v>531571640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>
        <v>9258626</v>
      </c>
      <c r="D1256" s="8">
        <v>7293024</v>
      </c>
    </row>
    <row r="1257" spans="1:4" x14ac:dyDescent="0.25">
      <c r="A1257" s="6">
        <v>511303</v>
      </c>
      <c r="B1257" s="7" t="s">
        <v>334</v>
      </c>
      <c r="C1257" s="8">
        <v>622839</v>
      </c>
      <c r="D1257" s="8">
        <v>629696</v>
      </c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>
        <v>51130501</v>
      </c>
      <c r="B1260" s="7" t="s">
        <v>207</v>
      </c>
      <c r="C1260" s="8"/>
      <c r="D1260" s="8"/>
    </row>
    <row r="1261" spans="1:4" x14ac:dyDescent="0.25">
      <c r="A1261" s="6">
        <v>51130502</v>
      </c>
      <c r="B1261" s="7" t="s">
        <v>208</v>
      </c>
      <c r="C1261" s="8">
        <v>13330</v>
      </c>
      <c r="D1261" s="8"/>
    </row>
    <row r="1262" spans="1:4" x14ac:dyDescent="0.25">
      <c r="A1262" s="6">
        <v>51130503</v>
      </c>
      <c r="B1262" s="7" t="s">
        <v>209</v>
      </c>
      <c r="C1262" s="8">
        <v>462172822</v>
      </c>
      <c r="D1262" s="8">
        <v>459801708</v>
      </c>
    </row>
    <row r="1263" spans="1:4" x14ac:dyDescent="0.25">
      <c r="A1263" s="6">
        <v>511306</v>
      </c>
      <c r="B1263" s="7" t="s">
        <v>91</v>
      </c>
      <c r="C1263" s="8"/>
      <c r="D1263" s="8"/>
    </row>
    <row r="1264" spans="1:4" ht="15.75" thickBot="1" x14ac:dyDescent="0.3">
      <c r="A1264" s="19">
        <v>511307</v>
      </c>
      <c r="B1264" s="20" t="s">
        <v>92</v>
      </c>
      <c r="C1264" s="18">
        <v>2239521</v>
      </c>
      <c r="D1264" s="18">
        <v>3048669</v>
      </c>
    </row>
    <row r="1265" spans="1:4" ht="15.75" thickBot="1" x14ac:dyDescent="0.3">
      <c r="A1265" s="9" t="s">
        <v>18</v>
      </c>
      <c r="B1265" s="10"/>
      <c r="C1265" s="11">
        <f>SUM(C1255:C1264)</f>
        <v>474307138</v>
      </c>
      <c r="D1265" s="11">
        <f>SUM(D1255:D1264)</f>
        <v>470773097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/>
      <c r="D1267" s="8"/>
    </row>
    <row r="1268" spans="1:4" x14ac:dyDescent="0.25">
      <c r="A1268" s="6">
        <v>511402</v>
      </c>
      <c r="B1268" s="7" t="s">
        <v>339</v>
      </c>
      <c r="C1268" s="8">
        <v>22623666</v>
      </c>
      <c r="D1268" s="8">
        <v>28759469</v>
      </c>
    </row>
    <row r="1269" spans="1:4" x14ac:dyDescent="0.25">
      <c r="A1269" s="6">
        <v>511403</v>
      </c>
      <c r="B1269" s="7" t="s">
        <v>340</v>
      </c>
      <c r="C1269" s="8">
        <v>4407451</v>
      </c>
      <c r="D1269" s="8">
        <v>2146687</v>
      </c>
    </row>
    <row r="1270" spans="1:4" x14ac:dyDescent="0.25">
      <c r="A1270" s="6">
        <v>511404</v>
      </c>
      <c r="B1270" s="7" t="s">
        <v>341</v>
      </c>
      <c r="C1270" s="8">
        <v>3014234454</v>
      </c>
      <c r="D1270" s="8">
        <v>2532478561</v>
      </c>
    </row>
    <row r="1271" spans="1:4" x14ac:dyDescent="0.25">
      <c r="A1271" s="6">
        <v>511405</v>
      </c>
      <c r="B1271" s="7" t="s">
        <v>342</v>
      </c>
      <c r="C1271" s="8"/>
      <c r="D1271" s="8"/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15"/>
      <c r="D1274" s="8"/>
    </row>
    <row r="1275" spans="1:4" x14ac:dyDescent="0.25">
      <c r="A1275" s="6">
        <v>51140801</v>
      </c>
      <c r="B1275" s="7" t="s">
        <v>207</v>
      </c>
      <c r="C1275" s="8"/>
      <c r="D1275" s="8"/>
    </row>
    <row r="1276" spans="1:4" x14ac:dyDescent="0.25">
      <c r="A1276" s="6">
        <v>51140802</v>
      </c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>
        <v>249527558</v>
      </c>
      <c r="D1280" s="18">
        <v>129317403</v>
      </c>
    </row>
    <row r="1281" spans="1:4" ht="15.75" thickBot="1" x14ac:dyDescent="0.3">
      <c r="A1281" s="9" t="s">
        <v>18</v>
      </c>
      <c r="B1281" s="55"/>
      <c r="C1281" s="11">
        <f>SUM(C1267:C1280)</f>
        <v>3290793129</v>
      </c>
      <c r="D1281" s="11">
        <f>SUM(D1267:D1280)</f>
        <v>2692702120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>
        <v>25723982</v>
      </c>
      <c r="D1284" s="8">
        <v>20728939</v>
      </c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/>
      <c r="D1287" s="8"/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>
        <v>51150801</v>
      </c>
      <c r="B1291" s="7" t="s">
        <v>207</v>
      </c>
      <c r="C1291" s="18"/>
      <c r="D1291" s="18"/>
    </row>
    <row r="1292" spans="1:4" x14ac:dyDescent="0.25">
      <c r="A1292" s="16">
        <v>51150802</v>
      </c>
      <c r="B1292" s="7" t="s">
        <v>208</v>
      </c>
      <c r="C1292" s="18"/>
      <c r="D1292" s="18"/>
    </row>
    <row r="1293" spans="1:4" x14ac:dyDescent="0.25">
      <c r="A1293" s="16">
        <v>51150803</v>
      </c>
      <c r="B1293" s="7" t="s">
        <v>209</v>
      </c>
      <c r="C1293" s="18">
        <v>2005481392</v>
      </c>
      <c r="D1293" s="18">
        <v>1863020559</v>
      </c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>
        <v>1533651</v>
      </c>
      <c r="D1296" s="18">
        <v>2655386</v>
      </c>
    </row>
    <row r="1297" spans="1:4" ht="15.75" thickBot="1" x14ac:dyDescent="0.3">
      <c r="A1297" s="9" t="s">
        <v>18</v>
      </c>
      <c r="B1297" s="10"/>
      <c r="C1297" s="11">
        <f>SUM(C1283:C1296)</f>
        <v>2032739025</v>
      </c>
      <c r="D1297" s="11">
        <f>SUM(D1283:D1296)</f>
        <v>1886404884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>
        <v>73635139</v>
      </c>
      <c r="D1299" s="8">
        <v>49719857</v>
      </c>
    </row>
    <row r="1300" spans="1:4" x14ac:dyDescent="0.25">
      <c r="A1300" s="6">
        <v>511602</v>
      </c>
      <c r="B1300" s="7" t="s">
        <v>348</v>
      </c>
      <c r="C1300" s="8"/>
      <c r="D1300" s="8">
        <v>33040</v>
      </c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>
        <v>2150600</v>
      </c>
      <c r="D1302" s="8">
        <v>1445300</v>
      </c>
    </row>
    <row r="1303" spans="1:4" x14ac:dyDescent="0.25">
      <c r="A1303" s="6">
        <v>511605</v>
      </c>
      <c r="B1303" s="7" t="s">
        <v>351</v>
      </c>
      <c r="C1303" s="8">
        <v>13479031</v>
      </c>
      <c r="D1303" s="8">
        <v>8627043</v>
      </c>
    </row>
    <row r="1304" spans="1:4" x14ac:dyDescent="0.25">
      <c r="A1304" s="6">
        <v>511606</v>
      </c>
      <c r="B1304" s="7" t="s">
        <v>352</v>
      </c>
      <c r="C1304" s="8">
        <v>345663</v>
      </c>
      <c r="D1304" s="8">
        <v>475947</v>
      </c>
    </row>
    <row r="1305" spans="1:4" x14ac:dyDescent="0.25">
      <c r="A1305" s="6">
        <v>511607</v>
      </c>
      <c r="B1305" s="7" t="s">
        <v>353</v>
      </c>
      <c r="C1305" s="8">
        <v>12863650</v>
      </c>
      <c r="D1305" s="8">
        <v>8602182</v>
      </c>
    </row>
    <row r="1306" spans="1:4" x14ac:dyDescent="0.25">
      <c r="A1306" s="6">
        <v>511608</v>
      </c>
      <c r="B1306" s="7" t="s">
        <v>354</v>
      </c>
      <c r="C1306" s="8">
        <v>6367244</v>
      </c>
      <c r="D1306" s="8">
        <v>4128858</v>
      </c>
    </row>
    <row r="1307" spans="1:4" x14ac:dyDescent="0.25">
      <c r="A1307" s="6">
        <v>511609</v>
      </c>
      <c r="B1307" s="7" t="s">
        <v>355</v>
      </c>
      <c r="C1307" s="8">
        <v>2275418</v>
      </c>
      <c r="D1307" s="8">
        <v>1486447</v>
      </c>
    </row>
    <row r="1308" spans="1:4" x14ac:dyDescent="0.25">
      <c r="A1308" s="6">
        <v>511610</v>
      </c>
      <c r="B1308" s="7" t="s">
        <v>356</v>
      </c>
      <c r="C1308" s="8">
        <v>5444545</v>
      </c>
      <c r="D1308" s="8">
        <v>2965638</v>
      </c>
    </row>
    <row r="1309" spans="1:4" x14ac:dyDescent="0.25">
      <c r="A1309" s="6">
        <v>511611</v>
      </c>
      <c r="B1309" s="7" t="s">
        <v>357</v>
      </c>
      <c r="C1309" s="8">
        <v>942194</v>
      </c>
      <c r="D1309" s="8">
        <v>462688</v>
      </c>
    </row>
    <row r="1310" spans="1:4" x14ac:dyDescent="0.25">
      <c r="A1310" s="6">
        <v>511612</v>
      </c>
      <c r="B1310" s="7" t="s">
        <v>358</v>
      </c>
      <c r="C1310" s="8">
        <v>59328413</v>
      </c>
      <c r="D1310" s="8">
        <v>-8764206</v>
      </c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>
        <v>11259151</v>
      </c>
      <c r="D1314" s="8">
        <v>11681465</v>
      </c>
    </row>
    <row r="1315" spans="1:4" x14ac:dyDescent="0.25">
      <c r="A1315" s="6">
        <v>511617</v>
      </c>
      <c r="B1315" s="7" t="s">
        <v>363</v>
      </c>
      <c r="C1315" s="8">
        <v>850855</v>
      </c>
      <c r="D1315" s="8">
        <v>846365</v>
      </c>
    </row>
    <row r="1316" spans="1:4" x14ac:dyDescent="0.25">
      <c r="A1316" s="6">
        <v>511618</v>
      </c>
      <c r="B1316" s="7" t="s">
        <v>364</v>
      </c>
      <c r="C1316" s="8">
        <v>8012830</v>
      </c>
      <c r="D1316" s="8">
        <v>7353381</v>
      </c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>
        <v>3987765</v>
      </c>
      <c r="D1318" s="8">
        <v>3760972</v>
      </c>
    </row>
    <row r="1319" spans="1:4" x14ac:dyDescent="0.25">
      <c r="A1319" s="6">
        <v>511621</v>
      </c>
      <c r="B1319" s="7" t="s">
        <v>367</v>
      </c>
      <c r="C1319" s="8"/>
      <c r="D1319" s="8"/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>
        <v>851949</v>
      </c>
      <c r="D1321" s="8"/>
    </row>
    <row r="1322" spans="1:4" x14ac:dyDescent="0.25">
      <c r="A1322" s="6">
        <v>511624</v>
      </c>
      <c r="B1322" s="7" t="s">
        <v>370</v>
      </c>
      <c r="C1322" s="8">
        <v>839577</v>
      </c>
      <c r="D1322" s="8">
        <v>2754641</v>
      </c>
    </row>
    <row r="1323" spans="1:4" x14ac:dyDescent="0.25">
      <c r="A1323" s="6">
        <v>511625</v>
      </c>
      <c r="B1323" s="7" t="s">
        <v>371</v>
      </c>
      <c r="C1323" s="8">
        <v>22406234</v>
      </c>
      <c r="D1323" s="8">
        <v>1067873</v>
      </c>
    </row>
    <row r="1324" spans="1:4" x14ac:dyDescent="0.25">
      <c r="A1324" s="6">
        <v>511626</v>
      </c>
      <c r="B1324" s="7" t="s">
        <v>372</v>
      </c>
      <c r="C1324" s="8">
        <v>25300</v>
      </c>
      <c r="D1324" s="8">
        <v>217000</v>
      </c>
    </row>
    <row r="1325" spans="1:4" x14ac:dyDescent="0.25">
      <c r="A1325" s="6">
        <v>511627</v>
      </c>
      <c r="B1325" s="7" t="s">
        <v>373</v>
      </c>
      <c r="C1325" s="8"/>
      <c r="D1325" s="8"/>
    </row>
    <row r="1326" spans="1:4" x14ac:dyDescent="0.25">
      <c r="A1326" s="6">
        <v>511628</v>
      </c>
      <c r="B1326" s="7" t="s">
        <v>374</v>
      </c>
      <c r="C1326" s="8">
        <v>1311916</v>
      </c>
      <c r="D1326" s="8">
        <v>372960</v>
      </c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>
        <v>131275</v>
      </c>
    </row>
    <row r="1329" spans="1:4" x14ac:dyDescent="0.25">
      <c r="A1329" s="6">
        <v>511631</v>
      </c>
      <c r="B1329" s="7" t="s">
        <v>377</v>
      </c>
      <c r="C1329" s="8">
        <v>1802275</v>
      </c>
      <c r="D1329" s="8">
        <v>1179287</v>
      </c>
    </row>
    <row r="1330" spans="1:4" x14ac:dyDescent="0.25">
      <c r="A1330" s="6">
        <v>511632</v>
      </c>
      <c r="B1330" s="7" t="s">
        <v>378</v>
      </c>
      <c r="C1330" s="8">
        <v>13893172</v>
      </c>
      <c r="D1330" s="8">
        <v>4645951</v>
      </c>
    </row>
    <row r="1331" spans="1:4" x14ac:dyDescent="0.25">
      <c r="A1331" s="6">
        <v>511633</v>
      </c>
      <c r="B1331" s="7" t="s">
        <v>379</v>
      </c>
      <c r="C1331" s="8">
        <v>94400</v>
      </c>
      <c r="D1331" s="8">
        <v>277084</v>
      </c>
    </row>
    <row r="1332" spans="1:4" x14ac:dyDescent="0.25">
      <c r="A1332" s="6">
        <v>511634</v>
      </c>
      <c r="B1332" s="7" t="s">
        <v>380</v>
      </c>
      <c r="C1332" s="8">
        <v>2163301</v>
      </c>
      <c r="D1332" s="8">
        <v>1899886</v>
      </c>
    </row>
    <row r="1333" spans="1:4" x14ac:dyDescent="0.25">
      <c r="A1333" s="6">
        <v>511635</v>
      </c>
      <c r="B1333" s="7" t="s">
        <v>381</v>
      </c>
      <c r="C1333" s="8">
        <v>3810766</v>
      </c>
      <c r="D1333" s="8">
        <v>1988484</v>
      </c>
    </row>
    <row r="1334" spans="1:4" x14ac:dyDescent="0.25">
      <c r="A1334" s="6">
        <v>511636</v>
      </c>
      <c r="B1334" s="7" t="s">
        <v>382</v>
      </c>
      <c r="C1334" s="8">
        <v>397760</v>
      </c>
      <c r="D1334" s="8">
        <v>109917</v>
      </c>
    </row>
    <row r="1335" spans="1:4" x14ac:dyDescent="0.25">
      <c r="A1335" s="6">
        <v>511637</v>
      </c>
      <c r="B1335" s="7" t="s">
        <v>383</v>
      </c>
      <c r="C1335" s="8">
        <v>115613</v>
      </c>
      <c r="D1335" s="8">
        <v>15000</v>
      </c>
    </row>
    <row r="1336" spans="1:4" x14ac:dyDescent="0.25">
      <c r="A1336" s="6">
        <v>511638</v>
      </c>
      <c r="B1336" s="7" t="s">
        <v>384</v>
      </c>
      <c r="C1336" s="8">
        <v>21020</v>
      </c>
      <c r="D1336" s="8">
        <v>111889</v>
      </c>
    </row>
    <row r="1337" spans="1:4" x14ac:dyDescent="0.25">
      <c r="A1337" s="6">
        <v>511639</v>
      </c>
      <c r="B1337" s="7" t="s">
        <v>385</v>
      </c>
      <c r="C1337" s="8">
        <v>4379286</v>
      </c>
      <c r="D1337" s="8">
        <v>4690041</v>
      </c>
    </row>
    <row r="1338" spans="1:4" x14ac:dyDescent="0.25">
      <c r="A1338" s="6">
        <v>511640</v>
      </c>
      <c r="B1338" s="7" t="s">
        <v>386</v>
      </c>
      <c r="C1338" s="8">
        <v>2918954</v>
      </c>
      <c r="D1338" s="8">
        <v>2173754</v>
      </c>
    </row>
    <row r="1339" spans="1:4" x14ac:dyDescent="0.25">
      <c r="A1339" s="6">
        <v>511641</v>
      </c>
      <c r="B1339" s="7" t="s">
        <v>387</v>
      </c>
      <c r="C1339" s="8"/>
      <c r="D1339" s="8">
        <v>1240</v>
      </c>
    </row>
    <row r="1340" spans="1:4" x14ac:dyDescent="0.25">
      <c r="A1340" s="6">
        <v>511642</v>
      </c>
      <c r="B1340" s="7" t="s">
        <v>388</v>
      </c>
      <c r="C1340" s="8"/>
      <c r="D1340" s="8">
        <v>14116</v>
      </c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>
        <v>738471</v>
      </c>
      <c r="D1342" s="8">
        <v>498127</v>
      </c>
    </row>
    <row r="1343" spans="1:4" x14ac:dyDescent="0.25">
      <c r="A1343" s="16">
        <v>511645</v>
      </c>
      <c r="B1343" s="17" t="s">
        <v>169</v>
      </c>
      <c r="C1343" s="18">
        <v>5240581</v>
      </c>
      <c r="D1343" s="18">
        <v>3468805</v>
      </c>
    </row>
    <row r="1344" spans="1:4" x14ac:dyDescent="0.25">
      <c r="A1344" s="16">
        <v>511646</v>
      </c>
      <c r="B1344" s="17" t="s">
        <v>170</v>
      </c>
      <c r="C1344" s="18">
        <v>451653</v>
      </c>
      <c r="D1344" s="18">
        <v>295635</v>
      </c>
    </row>
    <row r="1345" spans="1:4" x14ac:dyDescent="0.25">
      <c r="A1345" s="16">
        <v>511647</v>
      </c>
      <c r="B1345" s="17" t="s">
        <v>171</v>
      </c>
      <c r="C1345" s="18">
        <v>4469781</v>
      </c>
      <c r="D1345" s="18">
        <v>3000126</v>
      </c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>
        <v>1033057</v>
      </c>
      <c r="D1347" s="18">
        <v>899163</v>
      </c>
    </row>
    <row r="1348" spans="1:4" ht="15.75" thickBot="1" x14ac:dyDescent="0.3">
      <c r="A1348" s="16">
        <v>511660</v>
      </c>
      <c r="B1348" s="17" t="s">
        <v>38</v>
      </c>
      <c r="C1348" s="18">
        <v>16029522</v>
      </c>
      <c r="D1348" s="18">
        <v>10417366</v>
      </c>
    </row>
    <row r="1349" spans="1:4" ht="15.75" thickBot="1" x14ac:dyDescent="0.3">
      <c r="A1349" s="9" t="s">
        <v>18</v>
      </c>
      <c r="B1349" s="10"/>
      <c r="C1349" s="11">
        <f>SUM(C1299:C1348)</f>
        <v>283937086</v>
      </c>
      <c r="D1349" s="11">
        <f>SUM(D1299:D1348)</f>
        <v>133054597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>
        <v>52010801</v>
      </c>
      <c r="B1360" s="7" t="s">
        <v>207</v>
      </c>
      <c r="C1360" s="8"/>
      <c r="D1360" s="8"/>
    </row>
    <row r="1361" spans="1:4" x14ac:dyDescent="0.25">
      <c r="A1361" s="6">
        <v>52010802</v>
      </c>
      <c r="B1361" s="7" t="s">
        <v>208</v>
      </c>
      <c r="C1361" s="8"/>
      <c r="D1361" s="8"/>
    </row>
    <row r="1362" spans="1:4" x14ac:dyDescent="0.25">
      <c r="A1362" s="6">
        <v>52010803</v>
      </c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21"/>
      <c r="D1363" s="21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>
        <v>52020801</v>
      </c>
      <c r="B1374" s="7" t="s">
        <v>207</v>
      </c>
      <c r="C1374" s="8"/>
      <c r="D1374" s="8"/>
    </row>
    <row r="1375" spans="1:4" x14ac:dyDescent="0.25">
      <c r="A1375" s="6">
        <v>52020802</v>
      </c>
      <c r="B1375" s="7" t="s">
        <v>208</v>
      </c>
      <c r="C1375" s="8"/>
      <c r="D1375" s="8"/>
    </row>
    <row r="1376" spans="1:4" x14ac:dyDescent="0.25">
      <c r="A1376" s="6">
        <v>52020803</v>
      </c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21"/>
      <c r="D1377" s="21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>
        <v>52030501</v>
      </c>
      <c r="B1385" s="7" t="s">
        <v>207</v>
      </c>
      <c r="C1385" s="8"/>
      <c r="D1385" s="8"/>
    </row>
    <row r="1386" spans="1:4" x14ac:dyDescent="0.25">
      <c r="A1386" s="6">
        <v>52030502</v>
      </c>
      <c r="B1386" s="7" t="s">
        <v>208</v>
      </c>
      <c r="C1386" s="8"/>
      <c r="D1386" s="8"/>
    </row>
    <row r="1387" spans="1:4" x14ac:dyDescent="0.25">
      <c r="A1387" s="6">
        <v>52030503</v>
      </c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21"/>
      <c r="D1389" s="21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>
        <v>52040601</v>
      </c>
      <c r="B1398" s="7" t="s">
        <v>207</v>
      </c>
      <c r="C1398" s="8"/>
      <c r="D1398" s="8"/>
    </row>
    <row r="1399" spans="1:4" x14ac:dyDescent="0.25">
      <c r="A1399" s="6">
        <v>52040602</v>
      </c>
      <c r="B1399" s="7" t="s">
        <v>208</v>
      </c>
      <c r="C1399" s="8"/>
      <c r="D1399" s="8"/>
    </row>
    <row r="1400" spans="1:4" x14ac:dyDescent="0.25">
      <c r="A1400" s="6">
        <v>52040603</v>
      </c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21"/>
      <c r="D1402" s="21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>
        <v>52050501</v>
      </c>
      <c r="B1410" s="7" t="s">
        <v>207</v>
      </c>
      <c r="C1410" s="8"/>
      <c r="D1410" s="8"/>
    </row>
    <row r="1411" spans="1:4" x14ac:dyDescent="0.25">
      <c r="A1411" s="6">
        <v>52050502</v>
      </c>
      <c r="B1411" s="7" t="s">
        <v>208</v>
      </c>
      <c r="C1411" s="8"/>
      <c r="D1411" s="8"/>
    </row>
    <row r="1412" spans="1:4" x14ac:dyDescent="0.25">
      <c r="A1412" s="6">
        <v>52050503</v>
      </c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>
        <v>52060401</v>
      </c>
      <c r="B1421" s="7" t="s">
        <v>207</v>
      </c>
      <c r="C1421" s="8"/>
      <c r="D1421" s="8"/>
    </row>
    <row r="1422" spans="1:4" x14ac:dyDescent="0.25">
      <c r="A1422" s="6">
        <v>52060402</v>
      </c>
      <c r="B1422" s="7" t="s">
        <v>208</v>
      </c>
      <c r="C1422" s="8"/>
      <c r="D1422" s="8"/>
    </row>
    <row r="1423" spans="1:4" x14ac:dyDescent="0.25">
      <c r="A1423" s="6">
        <v>52060403</v>
      </c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21"/>
      <c r="D1425" s="21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>
        <v>52070401</v>
      </c>
      <c r="B1432" s="7" t="s">
        <v>207</v>
      </c>
      <c r="C1432" s="8"/>
      <c r="D1432" s="8"/>
    </row>
    <row r="1433" spans="1:4" x14ac:dyDescent="0.25">
      <c r="A1433" s="6">
        <v>52070402</v>
      </c>
      <c r="B1433" s="7" t="s">
        <v>208</v>
      </c>
      <c r="C1433" s="8"/>
      <c r="D1433" s="8"/>
    </row>
    <row r="1434" spans="1:4" x14ac:dyDescent="0.25">
      <c r="A1434" s="6">
        <v>52070403</v>
      </c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21"/>
      <c r="D1436" s="21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>
        <v>52080501</v>
      </c>
      <c r="B1444" s="7" t="s">
        <v>207</v>
      </c>
      <c r="C1444" s="8"/>
      <c r="D1444" s="8"/>
    </row>
    <row r="1445" spans="1:4" x14ac:dyDescent="0.25">
      <c r="A1445" s="6">
        <v>52080502</v>
      </c>
      <c r="B1445" s="7" t="s">
        <v>208</v>
      </c>
      <c r="C1445" s="8"/>
      <c r="D1445" s="8"/>
    </row>
    <row r="1446" spans="1:4" x14ac:dyDescent="0.25">
      <c r="A1446" s="6">
        <v>52080503</v>
      </c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21"/>
      <c r="D1448" s="21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>
        <v>52090501</v>
      </c>
      <c r="B1456" s="7" t="s">
        <v>207</v>
      </c>
      <c r="C1456" s="8"/>
      <c r="D1456" s="8"/>
    </row>
    <row r="1457" spans="1:4" x14ac:dyDescent="0.25">
      <c r="A1457" s="6">
        <v>52090502</v>
      </c>
      <c r="B1457" s="7" t="s">
        <v>208</v>
      </c>
      <c r="C1457" s="8"/>
      <c r="D1457" s="8"/>
    </row>
    <row r="1458" spans="1:4" x14ac:dyDescent="0.25">
      <c r="A1458" s="6">
        <v>52090503</v>
      </c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21"/>
      <c r="D1460" s="21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>
        <v>52100501</v>
      </c>
      <c r="B1468" s="7" t="s">
        <v>207</v>
      </c>
      <c r="C1468" s="8"/>
      <c r="D1468" s="8"/>
    </row>
    <row r="1469" spans="1:4" x14ac:dyDescent="0.25">
      <c r="A1469" s="6">
        <v>52100502</v>
      </c>
      <c r="B1469" s="7" t="s">
        <v>208</v>
      </c>
      <c r="C1469" s="8"/>
      <c r="D1469" s="8"/>
    </row>
    <row r="1470" spans="1:4" x14ac:dyDescent="0.25">
      <c r="A1470" s="6">
        <v>52100503</v>
      </c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21"/>
      <c r="D1472" s="21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>
        <v>52110501</v>
      </c>
      <c r="B1480" s="7" t="s">
        <v>207</v>
      </c>
      <c r="C1480" s="8"/>
      <c r="D1480" s="8"/>
    </row>
    <row r="1481" spans="1:4" x14ac:dyDescent="0.25">
      <c r="A1481" s="6">
        <v>52110502</v>
      </c>
      <c r="B1481" s="7" t="s">
        <v>208</v>
      </c>
      <c r="C1481" s="8"/>
      <c r="D1481" s="8"/>
    </row>
    <row r="1482" spans="1:4" x14ac:dyDescent="0.25">
      <c r="A1482" s="6">
        <v>52110503</v>
      </c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21"/>
      <c r="D1484" s="21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>
        <v>52120501</v>
      </c>
      <c r="B1492" s="7" t="s">
        <v>207</v>
      </c>
      <c r="C1492" s="8"/>
      <c r="D1492" s="8"/>
    </row>
    <row r="1493" spans="1:4" x14ac:dyDescent="0.25">
      <c r="A1493" s="6">
        <v>52120502</v>
      </c>
      <c r="B1493" s="7" t="s">
        <v>208</v>
      </c>
      <c r="C1493" s="8"/>
      <c r="D1493" s="8"/>
    </row>
    <row r="1494" spans="1:4" x14ac:dyDescent="0.25">
      <c r="A1494" s="6">
        <v>52120503</v>
      </c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21"/>
      <c r="D1496" s="21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>
        <v>52130501</v>
      </c>
      <c r="B1504" s="7" t="s">
        <v>207</v>
      </c>
      <c r="C1504" s="8"/>
      <c r="D1504" s="8"/>
    </row>
    <row r="1505" spans="1:4" x14ac:dyDescent="0.25">
      <c r="A1505" s="6">
        <v>52130502</v>
      </c>
      <c r="B1505" s="7" t="s">
        <v>208</v>
      </c>
      <c r="C1505" s="8"/>
      <c r="D1505" s="8"/>
    </row>
    <row r="1506" spans="1:4" x14ac:dyDescent="0.25">
      <c r="A1506" s="6">
        <v>52130503</v>
      </c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21"/>
      <c r="D1508" s="21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>
        <v>52140501</v>
      </c>
      <c r="B1516" s="7" t="s">
        <v>207</v>
      </c>
      <c r="C1516" s="8"/>
      <c r="D1516" s="8"/>
    </row>
    <row r="1517" spans="1:4" x14ac:dyDescent="0.25">
      <c r="A1517" s="6">
        <v>52140502</v>
      </c>
      <c r="B1517" s="7" t="s">
        <v>208</v>
      </c>
      <c r="C1517" s="8"/>
      <c r="D1517" s="8"/>
    </row>
    <row r="1518" spans="1:4" x14ac:dyDescent="0.25">
      <c r="A1518" s="6">
        <v>52140503</v>
      </c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21"/>
      <c r="D1520" s="21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>
        <v>52150501</v>
      </c>
      <c r="B1528" s="7" t="s">
        <v>207</v>
      </c>
      <c r="C1528" s="8"/>
      <c r="D1528" s="8"/>
    </row>
    <row r="1529" spans="1:4" x14ac:dyDescent="0.25">
      <c r="A1529" s="6">
        <v>52150502</v>
      </c>
      <c r="B1529" s="7" t="s">
        <v>208</v>
      </c>
      <c r="C1529" s="8"/>
      <c r="D1529" s="8"/>
    </row>
    <row r="1530" spans="1:4" x14ac:dyDescent="0.25">
      <c r="A1530" s="6">
        <v>52150503</v>
      </c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21"/>
      <c r="D1532" s="21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>
        <v>52160801</v>
      </c>
      <c r="B1543" s="7" t="s">
        <v>207</v>
      </c>
      <c r="C1543" s="8"/>
      <c r="D1543" s="8"/>
    </row>
    <row r="1544" spans="1:4" x14ac:dyDescent="0.25">
      <c r="A1544" s="6">
        <v>52160802</v>
      </c>
      <c r="B1544" s="7" t="s">
        <v>208</v>
      </c>
      <c r="C1544" s="8"/>
      <c r="D1544" s="8"/>
    </row>
    <row r="1545" spans="1:4" x14ac:dyDescent="0.25">
      <c r="A1545" s="6">
        <v>52160803</v>
      </c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21"/>
      <c r="D1548" s="21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>
        <v>52170801</v>
      </c>
      <c r="B1559" s="7" t="s">
        <v>207</v>
      </c>
      <c r="C1559" s="8"/>
      <c r="D1559" s="8"/>
    </row>
    <row r="1560" spans="1:4" x14ac:dyDescent="0.25">
      <c r="A1560" s="6">
        <v>52170802</v>
      </c>
      <c r="B1560" s="7" t="s">
        <v>208</v>
      </c>
      <c r="C1560" s="8"/>
      <c r="D1560" s="8"/>
    </row>
    <row r="1561" spans="1:4" x14ac:dyDescent="0.25">
      <c r="A1561" s="6">
        <v>52170803</v>
      </c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21"/>
      <c r="D1564" s="21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>
        <v>820</v>
      </c>
      <c r="D1612" s="8">
        <v>2518948</v>
      </c>
    </row>
    <row r="1613" spans="1:4" x14ac:dyDescent="0.25">
      <c r="A1613" s="6">
        <v>530102</v>
      </c>
      <c r="B1613" s="7" t="s">
        <v>95</v>
      </c>
      <c r="C1613" s="8"/>
      <c r="D1613" s="8">
        <v>45000</v>
      </c>
    </row>
    <row r="1614" spans="1:4" x14ac:dyDescent="0.25">
      <c r="A1614" s="6">
        <v>530103</v>
      </c>
      <c r="B1614" s="7" t="s">
        <v>96</v>
      </c>
      <c r="C1614" s="8"/>
      <c r="D1614" s="8"/>
    </row>
    <row r="1615" spans="1:4" x14ac:dyDescent="0.25">
      <c r="A1615" s="6">
        <v>530104</v>
      </c>
      <c r="B1615" s="7" t="s">
        <v>97</v>
      </c>
      <c r="C1615" s="8">
        <v>761</v>
      </c>
      <c r="D1615" s="8"/>
    </row>
    <row r="1616" spans="1:4" x14ac:dyDescent="0.25">
      <c r="A1616" s="6">
        <v>530105</v>
      </c>
      <c r="B1616" s="7" t="s">
        <v>98</v>
      </c>
      <c r="C1616" s="8"/>
      <c r="D1616" s="8"/>
    </row>
    <row r="1617" spans="1:4" x14ac:dyDescent="0.25">
      <c r="A1617" s="6">
        <v>530106</v>
      </c>
      <c r="B1617" s="7" t="s">
        <v>99</v>
      </c>
      <c r="C1617" s="8"/>
      <c r="D1617" s="8"/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>
        <v>204176</v>
      </c>
      <c r="D1619" s="8"/>
    </row>
    <row r="1620" spans="1:4" x14ac:dyDescent="0.25">
      <c r="A1620" s="6">
        <v>530109</v>
      </c>
      <c r="B1620" s="7" t="s">
        <v>102</v>
      </c>
      <c r="C1620" s="8"/>
      <c r="D1620" s="8"/>
    </row>
    <row r="1621" spans="1:4" x14ac:dyDescent="0.25">
      <c r="A1621" s="6">
        <v>530110</v>
      </c>
      <c r="B1621" s="7" t="s">
        <v>103</v>
      </c>
      <c r="C1621" s="8">
        <v>9730283</v>
      </c>
      <c r="D1621" s="8">
        <v>12258732</v>
      </c>
    </row>
    <row r="1622" spans="1:4" x14ac:dyDescent="0.25">
      <c r="A1622" s="6">
        <v>530111</v>
      </c>
      <c r="B1622" s="7" t="s">
        <v>104</v>
      </c>
      <c r="C1622" s="8"/>
      <c r="D1622" s="8"/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21"/>
      <c r="D1626" s="21"/>
    </row>
    <row r="1627" spans="1:4" ht="15.75" thickBot="1" x14ac:dyDescent="0.3">
      <c r="A1627" s="9" t="s">
        <v>18</v>
      </c>
      <c r="B1627" s="10"/>
      <c r="C1627" s="11">
        <f>SUM(C1612:C1626)</f>
        <v>9936040</v>
      </c>
      <c r="D1627" s="11">
        <f>SUM(D1612:D1626)</f>
        <v>14822680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>
        <v>10219687</v>
      </c>
      <c r="D1629" s="8">
        <v>7020295</v>
      </c>
    </row>
    <row r="1630" spans="1:4" x14ac:dyDescent="0.25">
      <c r="A1630" s="6">
        <v>530202</v>
      </c>
      <c r="B1630" s="7" t="s">
        <v>95</v>
      </c>
      <c r="C1630" s="8">
        <v>14790683</v>
      </c>
      <c r="D1630" s="8">
        <v>10530440</v>
      </c>
    </row>
    <row r="1631" spans="1:4" x14ac:dyDescent="0.25">
      <c r="A1631" s="6">
        <v>530203</v>
      </c>
      <c r="B1631" s="7" t="s">
        <v>96</v>
      </c>
      <c r="C1631" s="8">
        <v>61343</v>
      </c>
      <c r="D1631" s="8"/>
    </row>
    <row r="1632" spans="1:4" x14ac:dyDescent="0.25">
      <c r="A1632" s="6">
        <v>530204</v>
      </c>
      <c r="B1632" s="7" t="s">
        <v>97</v>
      </c>
      <c r="C1632" s="8">
        <v>86913</v>
      </c>
      <c r="D1632" s="8"/>
    </row>
    <row r="1633" spans="1:4" x14ac:dyDescent="0.25">
      <c r="A1633" s="6">
        <v>530205</v>
      </c>
      <c r="B1633" s="7" t="s">
        <v>98</v>
      </c>
      <c r="C1633" s="8">
        <v>256403</v>
      </c>
      <c r="D1633" s="8">
        <v>16710</v>
      </c>
    </row>
    <row r="1634" spans="1:4" x14ac:dyDescent="0.25">
      <c r="A1634" s="6">
        <v>530206</v>
      </c>
      <c r="B1634" s="7" t="s">
        <v>99</v>
      </c>
      <c r="C1634" s="8">
        <v>131443</v>
      </c>
      <c r="D1634" s="8"/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>
        <v>1280205</v>
      </c>
      <c r="D1636" s="8">
        <v>322480</v>
      </c>
    </row>
    <row r="1637" spans="1:4" x14ac:dyDescent="0.25">
      <c r="A1637" s="6">
        <v>530209</v>
      </c>
      <c r="B1637" s="7" t="s">
        <v>102</v>
      </c>
      <c r="C1637" s="8">
        <v>2421874</v>
      </c>
      <c r="D1637" s="8">
        <v>177664</v>
      </c>
    </row>
    <row r="1638" spans="1:4" x14ac:dyDescent="0.25">
      <c r="A1638" s="6">
        <v>530210</v>
      </c>
      <c r="B1638" s="7" t="s">
        <v>103</v>
      </c>
      <c r="C1638" s="8">
        <v>11796537</v>
      </c>
      <c r="D1638" s="8">
        <v>5944234</v>
      </c>
    </row>
    <row r="1639" spans="1:4" x14ac:dyDescent="0.25">
      <c r="A1639" s="6">
        <v>530211</v>
      </c>
      <c r="B1639" s="7" t="s">
        <v>104</v>
      </c>
      <c r="C1639" s="8">
        <v>38500</v>
      </c>
      <c r="D1639" s="8"/>
    </row>
    <row r="1640" spans="1:4" x14ac:dyDescent="0.25">
      <c r="A1640" s="6">
        <v>530212</v>
      </c>
      <c r="B1640" s="7" t="s">
        <v>105</v>
      </c>
      <c r="C1640" s="8"/>
      <c r="D1640" s="8"/>
    </row>
    <row r="1641" spans="1:4" x14ac:dyDescent="0.25">
      <c r="A1641" s="6">
        <v>530213</v>
      </c>
      <c r="B1641" s="7" t="s">
        <v>106</v>
      </c>
      <c r="C1641" s="8"/>
      <c r="D1641" s="8"/>
    </row>
    <row r="1642" spans="1:4" x14ac:dyDescent="0.25">
      <c r="A1642" s="6">
        <v>530214</v>
      </c>
      <c r="B1642" s="7" t="s">
        <v>107</v>
      </c>
      <c r="C1642" s="8"/>
      <c r="D1642" s="8"/>
    </row>
    <row r="1643" spans="1:4" ht="15.75" thickBot="1" x14ac:dyDescent="0.3">
      <c r="A1643" s="19">
        <v>530215</v>
      </c>
      <c r="B1643" s="20" t="s">
        <v>108</v>
      </c>
      <c r="C1643" s="21">
        <v>679239</v>
      </c>
      <c r="D1643" s="21"/>
    </row>
    <row r="1644" spans="1:4" ht="15.75" thickBot="1" x14ac:dyDescent="0.3">
      <c r="A1644" s="9" t="s">
        <v>18</v>
      </c>
      <c r="B1644" s="10"/>
      <c r="C1644" s="11">
        <f>SUM(C1629:C1643)</f>
        <v>41762827</v>
      </c>
      <c r="D1644" s="11">
        <f>SUM(D1629:D1643)</f>
        <v>24011823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>
        <v>2808118</v>
      </c>
      <c r="D1646" s="8"/>
    </row>
    <row r="1647" spans="1:4" x14ac:dyDescent="0.25">
      <c r="A1647" s="6">
        <v>530302</v>
      </c>
      <c r="B1647" s="7" t="s">
        <v>95</v>
      </c>
      <c r="C1647" s="8">
        <v>4212176</v>
      </c>
      <c r="D1647" s="8"/>
    </row>
    <row r="1648" spans="1:4" x14ac:dyDescent="0.25">
      <c r="A1648" s="6">
        <v>530303</v>
      </c>
      <c r="B1648" s="7" t="s">
        <v>96</v>
      </c>
      <c r="C1648" s="8"/>
      <c r="D1648" s="8"/>
    </row>
    <row r="1649" spans="1:4" x14ac:dyDescent="0.25">
      <c r="A1649" s="6">
        <v>530304</v>
      </c>
      <c r="B1649" s="7" t="s">
        <v>97</v>
      </c>
      <c r="C1649" s="8"/>
      <c r="D1649" s="8"/>
    </row>
    <row r="1650" spans="1:4" x14ac:dyDescent="0.25">
      <c r="A1650" s="6">
        <v>530305</v>
      </c>
      <c r="B1650" s="7" t="s">
        <v>98</v>
      </c>
      <c r="C1650" s="8">
        <v>2507</v>
      </c>
      <c r="D1650" s="8"/>
    </row>
    <row r="1651" spans="1:4" x14ac:dyDescent="0.25">
      <c r="A1651" s="6">
        <v>530306</v>
      </c>
      <c r="B1651" s="7" t="s">
        <v>99</v>
      </c>
      <c r="C1651" s="8"/>
      <c r="D1651" s="8"/>
    </row>
    <row r="1652" spans="1:4" x14ac:dyDescent="0.25">
      <c r="A1652" s="6">
        <v>530307</v>
      </c>
      <c r="B1652" s="7" t="s">
        <v>100</v>
      </c>
      <c r="C1652" s="8"/>
      <c r="D1652" s="8"/>
    </row>
    <row r="1653" spans="1:4" x14ac:dyDescent="0.25">
      <c r="A1653" s="6">
        <v>530308</v>
      </c>
      <c r="B1653" s="7" t="s">
        <v>101</v>
      </c>
      <c r="C1653" s="8">
        <v>128992</v>
      </c>
      <c r="D1653" s="8"/>
    </row>
    <row r="1654" spans="1:4" x14ac:dyDescent="0.25">
      <c r="A1654" s="6">
        <v>530309</v>
      </c>
      <c r="B1654" s="7" t="s">
        <v>102</v>
      </c>
      <c r="C1654" s="8">
        <v>71066</v>
      </c>
      <c r="D1654" s="8"/>
    </row>
    <row r="1655" spans="1:4" x14ac:dyDescent="0.25">
      <c r="A1655" s="6">
        <v>530310</v>
      </c>
      <c r="B1655" s="7" t="s">
        <v>103</v>
      </c>
      <c r="C1655" s="8">
        <v>2377694</v>
      </c>
      <c r="D1655" s="8"/>
    </row>
    <row r="1656" spans="1:4" x14ac:dyDescent="0.25">
      <c r="A1656" s="6">
        <v>530311</v>
      </c>
      <c r="B1656" s="7" t="s">
        <v>104</v>
      </c>
      <c r="C1656" s="8"/>
      <c r="D1656" s="8"/>
    </row>
    <row r="1657" spans="1:4" x14ac:dyDescent="0.25">
      <c r="A1657" s="6">
        <v>530312</v>
      </c>
      <c r="B1657" s="7" t="s">
        <v>105</v>
      </c>
      <c r="C1657" s="8"/>
      <c r="D1657" s="8"/>
    </row>
    <row r="1658" spans="1:4" x14ac:dyDescent="0.25">
      <c r="A1658" s="6">
        <v>530313</v>
      </c>
      <c r="B1658" s="7" t="s">
        <v>106</v>
      </c>
      <c r="C1658" s="8"/>
      <c r="D1658" s="8"/>
    </row>
    <row r="1659" spans="1:4" x14ac:dyDescent="0.25">
      <c r="A1659" s="6">
        <v>530314</v>
      </c>
      <c r="B1659" s="7" t="s">
        <v>107</v>
      </c>
      <c r="C1659" s="8"/>
      <c r="D1659" s="8"/>
    </row>
    <row r="1660" spans="1:4" ht="15.75" thickBot="1" x14ac:dyDescent="0.3">
      <c r="A1660" s="19">
        <v>530315</v>
      </c>
      <c r="B1660" s="20" t="s">
        <v>108</v>
      </c>
      <c r="C1660" s="21"/>
      <c r="D1660" s="21"/>
    </row>
    <row r="1661" spans="1:4" ht="15.75" thickBot="1" x14ac:dyDescent="0.3">
      <c r="A1661" s="9" t="s">
        <v>18</v>
      </c>
      <c r="B1661" s="10"/>
      <c r="C1661" s="11">
        <f>SUM(C1646:C1660)</f>
        <v>9600553</v>
      </c>
      <c r="D1661" s="11">
        <f>SUM(D1646:D1660)</f>
        <v>0</v>
      </c>
    </row>
    <row r="1662" spans="1:4" x14ac:dyDescent="0.25">
      <c r="A1662" s="12">
        <v>5304</v>
      </c>
      <c r="B1662" s="13" t="s">
        <v>418</v>
      </c>
      <c r="C1662" s="14"/>
      <c r="D1662" s="14"/>
    </row>
    <row r="1663" spans="1:4" x14ac:dyDescent="0.25">
      <c r="A1663" s="6">
        <v>530401</v>
      </c>
      <c r="B1663" s="7" t="s">
        <v>94</v>
      </c>
      <c r="C1663" s="8">
        <v>3981659</v>
      </c>
      <c r="D1663" s="8">
        <v>2222917</v>
      </c>
    </row>
    <row r="1664" spans="1:4" x14ac:dyDescent="0.25">
      <c r="A1664" s="6">
        <v>530402</v>
      </c>
      <c r="B1664" s="7" t="s">
        <v>95</v>
      </c>
      <c r="C1664" s="8">
        <v>5576296</v>
      </c>
      <c r="D1664" s="8">
        <v>1279856</v>
      </c>
    </row>
    <row r="1665" spans="1:4" x14ac:dyDescent="0.25">
      <c r="A1665" s="6">
        <v>530403</v>
      </c>
      <c r="B1665" s="7" t="s">
        <v>96</v>
      </c>
      <c r="C1665" s="8">
        <v>62161</v>
      </c>
      <c r="D1665" s="8">
        <v>55810</v>
      </c>
    </row>
    <row r="1666" spans="1:4" x14ac:dyDescent="0.25">
      <c r="A1666" s="6">
        <v>530404</v>
      </c>
      <c r="B1666" s="7" t="s">
        <v>97</v>
      </c>
      <c r="C1666" s="8">
        <v>87480</v>
      </c>
      <c r="D1666" s="8"/>
    </row>
    <row r="1667" spans="1:4" x14ac:dyDescent="0.25">
      <c r="A1667" s="6">
        <v>530405</v>
      </c>
      <c r="B1667" s="7" t="s">
        <v>98</v>
      </c>
      <c r="C1667" s="8">
        <v>59380</v>
      </c>
      <c r="D1667" s="8">
        <v>3920</v>
      </c>
    </row>
    <row r="1668" spans="1:4" x14ac:dyDescent="0.25">
      <c r="A1668" s="6">
        <v>530406</v>
      </c>
      <c r="B1668" s="7" t="s">
        <v>99</v>
      </c>
      <c r="C1668" s="8"/>
      <c r="D1668" s="8"/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>
        <v>543948</v>
      </c>
      <c r="D1670" s="8">
        <v>67083</v>
      </c>
    </row>
    <row r="1671" spans="1:4" x14ac:dyDescent="0.25">
      <c r="A1671" s="6">
        <v>530409</v>
      </c>
      <c r="B1671" s="7" t="s">
        <v>102</v>
      </c>
      <c r="C1671" s="8">
        <v>2478395</v>
      </c>
      <c r="D1671" s="8">
        <v>259984</v>
      </c>
    </row>
    <row r="1672" spans="1:4" x14ac:dyDescent="0.25">
      <c r="A1672" s="6">
        <v>530410</v>
      </c>
      <c r="B1672" s="7" t="s">
        <v>103</v>
      </c>
      <c r="C1672" s="8">
        <v>2169696</v>
      </c>
      <c r="D1672" s="8">
        <v>833086</v>
      </c>
    </row>
    <row r="1673" spans="1:4" x14ac:dyDescent="0.25">
      <c r="A1673" s="6">
        <v>530411</v>
      </c>
      <c r="B1673" s="7" t="s">
        <v>104</v>
      </c>
      <c r="C1673" s="8"/>
      <c r="D1673" s="8">
        <v>1925</v>
      </c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21"/>
      <c r="D1677" s="21"/>
    </row>
    <row r="1678" spans="1:4" ht="15.75" thickBot="1" x14ac:dyDescent="0.3">
      <c r="A1678" s="9" t="s">
        <v>18</v>
      </c>
      <c r="B1678" s="10"/>
      <c r="C1678" s="11">
        <f>SUM(C1663:C1677)</f>
        <v>14959015</v>
      </c>
      <c r="D1678" s="11">
        <f>SUM(D1663:D1677)</f>
        <v>4724581</v>
      </c>
    </row>
    <row r="1679" spans="1:4" x14ac:dyDescent="0.25">
      <c r="A1679" s="12">
        <v>5305</v>
      </c>
      <c r="B1679" s="13" t="s">
        <v>419</v>
      </c>
      <c r="C1679" s="14"/>
      <c r="D1679" s="14"/>
    </row>
    <row r="1680" spans="1:4" x14ac:dyDescent="0.25">
      <c r="A1680" s="6">
        <v>530501</v>
      </c>
      <c r="B1680" s="7" t="s">
        <v>94</v>
      </c>
      <c r="C1680" s="8">
        <v>5204703</v>
      </c>
      <c r="D1680" s="8">
        <v>2738449</v>
      </c>
    </row>
    <row r="1681" spans="1:4" x14ac:dyDescent="0.25">
      <c r="A1681" s="6">
        <v>530502</v>
      </c>
      <c r="B1681" s="7" t="s">
        <v>95</v>
      </c>
      <c r="C1681" s="8">
        <v>7778244</v>
      </c>
      <c r="D1681" s="8">
        <v>2756060</v>
      </c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>
        <v>557383</v>
      </c>
      <c r="D1688" s="8"/>
    </row>
    <row r="1689" spans="1:4" x14ac:dyDescent="0.25">
      <c r="A1689" s="6">
        <v>530510</v>
      </c>
      <c r="B1689" s="7" t="s">
        <v>103</v>
      </c>
      <c r="C1689" s="8">
        <v>86251650</v>
      </c>
      <c r="D1689" s="8">
        <v>59784295</v>
      </c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21"/>
      <c r="D1694" s="21"/>
    </row>
    <row r="1695" spans="1:4" ht="15.75" thickBot="1" x14ac:dyDescent="0.3">
      <c r="A1695" s="9" t="s">
        <v>18</v>
      </c>
      <c r="B1695" s="10"/>
      <c r="C1695" s="11">
        <f>SUM(C1680:C1694)</f>
        <v>99791980</v>
      </c>
      <c r="D1695" s="11">
        <f>SUM(D1680:D1694)</f>
        <v>65278804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>
        <v>38996173</v>
      </c>
      <c r="D1697" s="8">
        <v>46294113</v>
      </c>
    </row>
    <row r="1698" spans="1:4" x14ac:dyDescent="0.25">
      <c r="A1698" s="6">
        <v>530602</v>
      </c>
      <c r="B1698" s="7" t="s">
        <v>95</v>
      </c>
      <c r="C1698" s="8">
        <v>39365383</v>
      </c>
      <c r="D1698" s="8">
        <v>34148759</v>
      </c>
    </row>
    <row r="1699" spans="1:4" x14ac:dyDescent="0.25">
      <c r="A1699" s="6">
        <v>530603</v>
      </c>
      <c r="B1699" s="7" t="s">
        <v>96</v>
      </c>
      <c r="C1699" s="8">
        <v>777016</v>
      </c>
      <c r="D1699" s="8">
        <v>806497</v>
      </c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>
        <v>1832786</v>
      </c>
      <c r="D1701" s="8">
        <v>71250</v>
      </c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>
        <v>369132</v>
      </c>
    </row>
    <row r="1705" spans="1:4" x14ac:dyDescent="0.25">
      <c r="A1705" s="6">
        <v>530609</v>
      </c>
      <c r="B1705" s="7" t="s">
        <v>102</v>
      </c>
      <c r="C1705" s="8">
        <v>850801</v>
      </c>
      <c r="D1705" s="8"/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21"/>
      <c r="D1711" s="21"/>
    </row>
    <row r="1712" spans="1:4" ht="15.75" thickBot="1" x14ac:dyDescent="0.3">
      <c r="A1712" s="9" t="s">
        <v>18</v>
      </c>
      <c r="B1712" s="10"/>
      <c r="C1712" s="11">
        <f>SUM(C1697:C1711)</f>
        <v>81822159</v>
      </c>
      <c r="D1712" s="11">
        <f>SUM(D1697:D1711)</f>
        <v>81689751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>
        <v>33634904</v>
      </c>
      <c r="D1714" s="8">
        <v>5967731</v>
      </c>
    </row>
    <row r="1715" spans="1:4" x14ac:dyDescent="0.25">
      <c r="A1715" s="6">
        <v>530702</v>
      </c>
      <c r="B1715" s="7" t="s">
        <v>95</v>
      </c>
      <c r="C1715" s="8">
        <v>9959618</v>
      </c>
      <c r="D1715" s="8">
        <v>6272804</v>
      </c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>
        <v>8870</v>
      </c>
      <c r="D1717" s="8"/>
    </row>
    <row r="1718" spans="1:4" x14ac:dyDescent="0.25">
      <c r="A1718" s="6">
        <v>530705</v>
      </c>
      <c r="B1718" s="7" t="s">
        <v>98</v>
      </c>
      <c r="C1718" s="8">
        <v>170155</v>
      </c>
      <c r="D1718" s="8">
        <v>59404</v>
      </c>
    </row>
    <row r="1719" spans="1:4" x14ac:dyDescent="0.25">
      <c r="A1719" s="6">
        <v>530706</v>
      </c>
      <c r="B1719" s="7" t="s">
        <v>99</v>
      </c>
      <c r="C1719" s="8"/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>
        <v>1802803</v>
      </c>
      <c r="D1721" s="8">
        <v>1016242</v>
      </c>
    </row>
    <row r="1722" spans="1:4" x14ac:dyDescent="0.25">
      <c r="A1722" s="6">
        <v>530709</v>
      </c>
      <c r="B1722" s="7" t="s">
        <v>102</v>
      </c>
      <c r="C1722" s="8">
        <v>11491574</v>
      </c>
      <c r="D1722" s="8">
        <v>5006662</v>
      </c>
    </row>
    <row r="1723" spans="1:4" x14ac:dyDescent="0.25">
      <c r="A1723" s="6">
        <v>530710</v>
      </c>
      <c r="B1723" s="7" t="s">
        <v>103</v>
      </c>
      <c r="C1723" s="8">
        <v>3867177</v>
      </c>
      <c r="D1723" s="8"/>
    </row>
    <row r="1724" spans="1:4" x14ac:dyDescent="0.25">
      <c r="A1724" s="6">
        <v>530711</v>
      </c>
      <c r="B1724" s="7" t="s">
        <v>104</v>
      </c>
      <c r="C1724" s="8"/>
      <c r="D1724" s="8">
        <v>27500</v>
      </c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21"/>
      <c r="D1728" s="21"/>
    </row>
    <row r="1729" spans="1:4" ht="15.75" thickBot="1" x14ac:dyDescent="0.3">
      <c r="A1729" s="9" t="s">
        <v>18</v>
      </c>
      <c r="B1729" s="10"/>
      <c r="C1729" s="11">
        <f>SUM(C1714:C1728)</f>
        <v>60935101</v>
      </c>
      <c r="D1729" s="11">
        <f>SUM(D1714:D1728)</f>
        <v>18350343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>
        <v>50932811</v>
      </c>
      <c r="D1731" s="8">
        <v>2053273</v>
      </c>
    </row>
    <row r="1732" spans="1:4" x14ac:dyDescent="0.25">
      <c r="A1732" s="6">
        <v>530802</v>
      </c>
      <c r="B1732" s="7" t="s">
        <v>95</v>
      </c>
      <c r="C1732" s="8">
        <v>1140075</v>
      </c>
      <c r="D1732" s="8">
        <v>3079905</v>
      </c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>
        <v>2619389</v>
      </c>
      <c r="D1734" s="8"/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/>
      <c r="D1736" s="8"/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>
        <v>5762530</v>
      </c>
      <c r="D1738" s="8"/>
    </row>
    <row r="1739" spans="1:4" x14ac:dyDescent="0.25">
      <c r="A1739" s="6">
        <v>530809</v>
      </c>
      <c r="B1739" s="7" t="s">
        <v>102</v>
      </c>
      <c r="C1739" s="8">
        <v>14973849</v>
      </c>
      <c r="D1739" s="8"/>
    </row>
    <row r="1740" spans="1:4" x14ac:dyDescent="0.25">
      <c r="A1740" s="6">
        <v>530810</v>
      </c>
      <c r="B1740" s="7" t="s">
        <v>103</v>
      </c>
      <c r="C1740" s="8">
        <v>4780179</v>
      </c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21"/>
      <c r="D1745" s="21"/>
    </row>
    <row r="1746" spans="1:4" ht="15.75" thickBot="1" x14ac:dyDescent="0.3">
      <c r="A1746" s="9" t="s">
        <v>18</v>
      </c>
      <c r="B1746" s="10"/>
      <c r="C1746" s="11">
        <f>SUM(C1731:C1745)</f>
        <v>80208833</v>
      </c>
      <c r="D1746" s="11">
        <f>SUM(D1731:D1745)</f>
        <v>5133178</v>
      </c>
    </row>
    <row r="1747" spans="1:4" x14ac:dyDescent="0.25">
      <c r="A1747" s="12">
        <v>5309</v>
      </c>
      <c r="B1747" s="13" t="s">
        <v>420</v>
      </c>
      <c r="C1747" s="14"/>
      <c r="D1747" s="14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21"/>
      <c r="D1762" s="21"/>
    </row>
    <row r="1763" spans="1:4" ht="15.75" thickBot="1" x14ac:dyDescent="0.3">
      <c r="A1763" s="9" t="s">
        <v>18</v>
      </c>
      <c r="B1763" s="10"/>
      <c r="C1763" s="11">
        <f>SUM(C1748:C1762)</f>
        <v>0</v>
      </c>
      <c r="D1763" s="11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/>
      <c r="D1765" s="8"/>
    </row>
    <row r="1766" spans="1:4" x14ac:dyDescent="0.25">
      <c r="A1766" s="6">
        <v>531002</v>
      </c>
      <c r="B1766" s="7" t="s">
        <v>95</v>
      </c>
      <c r="C1766" s="8">
        <v>71535387</v>
      </c>
      <c r="D1766" s="8">
        <v>67313536</v>
      </c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/>
      <c r="D1770" s="8"/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>
        <v>1342132</v>
      </c>
      <c r="D1772" s="8"/>
    </row>
    <row r="1773" spans="1:4" x14ac:dyDescent="0.25">
      <c r="A1773" s="6">
        <v>531009</v>
      </c>
      <c r="B1773" s="7" t="s">
        <v>102</v>
      </c>
      <c r="C1773" s="8"/>
      <c r="D1773" s="8"/>
    </row>
    <row r="1774" spans="1:4" x14ac:dyDescent="0.25">
      <c r="A1774" s="6">
        <v>531010</v>
      </c>
      <c r="B1774" s="7" t="s">
        <v>103</v>
      </c>
      <c r="C1774" s="8">
        <v>350314</v>
      </c>
      <c r="D1774" s="8"/>
    </row>
    <row r="1775" spans="1:4" x14ac:dyDescent="0.25">
      <c r="A1775" s="6">
        <v>531011</v>
      </c>
      <c r="B1775" s="7" t="s">
        <v>104</v>
      </c>
      <c r="C1775" s="8">
        <v>279282</v>
      </c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21">
        <v>6092</v>
      </c>
      <c r="D1779" s="21"/>
    </row>
    <row r="1780" spans="1:4" ht="15.75" thickBot="1" x14ac:dyDescent="0.3">
      <c r="A1780" s="9" t="s">
        <v>18</v>
      </c>
      <c r="B1780" s="10"/>
      <c r="C1780" s="11">
        <f>SUM(C1765:C1779)</f>
        <v>73513207</v>
      </c>
      <c r="D1780" s="11">
        <f>SUM(D1765:D1779)</f>
        <v>67313536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>
        <v>66272457</v>
      </c>
      <c r="D1782" s="8">
        <v>31104262</v>
      </c>
    </row>
    <row r="1783" spans="1:4" x14ac:dyDescent="0.25">
      <c r="A1783" s="6">
        <v>531102</v>
      </c>
      <c r="B1783" s="7" t="s">
        <v>95</v>
      </c>
      <c r="C1783" s="8">
        <v>39413353</v>
      </c>
      <c r="D1783" s="8">
        <v>41474451</v>
      </c>
    </row>
    <row r="1784" spans="1:4" x14ac:dyDescent="0.25">
      <c r="A1784" s="6">
        <v>531103</v>
      </c>
      <c r="B1784" s="7" t="s">
        <v>96</v>
      </c>
      <c r="C1784" s="8">
        <v>327165</v>
      </c>
      <c r="D1784" s="8">
        <v>339652</v>
      </c>
    </row>
    <row r="1785" spans="1:4" x14ac:dyDescent="0.25">
      <c r="A1785" s="6">
        <v>531104</v>
      </c>
      <c r="B1785" s="7" t="s">
        <v>97</v>
      </c>
      <c r="C1785" s="8">
        <v>1047756</v>
      </c>
      <c r="D1785" s="8"/>
    </row>
    <row r="1786" spans="1:4" x14ac:dyDescent="0.25">
      <c r="A1786" s="6">
        <v>531105</v>
      </c>
      <c r="B1786" s="7" t="s">
        <v>98</v>
      </c>
      <c r="C1786" s="8">
        <v>330004</v>
      </c>
      <c r="D1786" s="8">
        <v>20161</v>
      </c>
    </row>
    <row r="1787" spans="1:4" x14ac:dyDescent="0.25">
      <c r="A1787" s="6">
        <v>531106</v>
      </c>
      <c r="B1787" s="7" t="s">
        <v>99</v>
      </c>
      <c r="C1787" s="8">
        <v>300441</v>
      </c>
      <c r="D1787" s="8"/>
    </row>
    <row r="1788" spans="1:4" x14ac:dyDescent="0.25">
      <c r="A1788" s="6">
        <v>531107</v>
      </c>
      <c r="B1788" s="7" t="s">
        <v>100</v>
      </c>
      <c r="C1788" s="8"/>
      <c r="D1788" s="8"/>
    </row>
    <row r="1789" spans="1:4" x14ac:dyDescent="0.25">
      <c r="A1789" s="6">
        <v>531108</v>
      </c>
      <c r="B1789" s="7" t="s">
        <v>101</v>
      </c>
      <c r="C1789" s="8">
        <v>4296723</v>
      </c>
      <c r="D1789" s="8">
        <v>1187022</v>
      </c>
    </row>
    <row r="1790" spans="1:4" x14ac:dyDescent="0.25">
      <c r="A1790" s="6">
        <v>531109</v>
      </c>
      <c r="B1790" s="7" t="s">
        <v>102</v>
      </c>
      <c r="C1790" s="8">
        <v>11340062</v>
      </c>
      <c r="D1790" s="8">
        <v>2702771</v>
      </c>
    </row>
    <row r="1791" spans="1:4" x14ac:dyDescent="0.25">
      <c r="A1791" s="6">
        <v>531110</v>
      </c>
      <c r="B1791" s="7" t="s">
        <v>103</v>
      </c>
      <c r="C1791" s="8">
        <v>52394314</v>
      </c>
      <c r="D1791" s="8">
        <v>31881052</v>
      </c>
    </row>
    <row r="1792" spans="1:4" x14ac:dyDescent="0.25">
      <c r="A1792" s="6">
        <v>531111</v>
      </c>
      <c r="B1792" s="7" t="s">
        <v>104</v>
      </c>
      <c r="C1792" s="8">
        <v>1038275</v>
      </c>
      <c r="D1792" s="8">
        <v>23330</v>
      </c>
    </row>
    <row r="1793" spans="1:4" x14ac:dyDescent="0.25">
      <c r="A1793" s="6">
        <v>531112</v>
      </c>
      <c r="B1793" s="7" t="s">
        <v>105</v>
      </c>
      <c r="C1793" s="8">
        <v>1094731</v>
      </c>
      <c r="D1793" s="8"/>
    </row>
    <row r="1794" spans="1:4" x14ac:dyDescent="0.25">
      <c r="A1794" s="6">
        <v>531113</v>
      </c>
      <c r="B1794" s="7" t="s">
        <v>106</v>
      </c>
      <c r="C1794" s="8"/>
      <c r="D1794" s="8"/>
    </row>
    <row r="1795" spans="1:4" x14ac:dyDescent="0.25">
      <c r="A1795" s="6">
        <v>531114</v>
      </c>
      <c r="B1795" s="7" t="s">
        <v>107</v>
      </c>
      <c r="C1795" s="8"/>
      <c r="D1795" s="8"/>
    </row>
    <row r="1796" spans="1:4" ht="15.75" thickBot="1" x14ac:dyDescent="0.3">
      <c r="A1796" s="19">
        <v>531115</v>
      </c>
      <c r="B1796" s="20" t="s">
        <v>108</v>
      </c>
      <c r="C1796" s="21">
        <v>1630011</v>
      </c>
      <c r="D1796" s="21"/>
    </row>
    <row r="1797" spans="1:4" ht="15.75" thickBot="1" x14ac:dyDescent="0.3">
      <c r="A1797" s="9" t="s">
        <v>18</v>
      </c>
      <c r="B1797" s="10"/>
      <c r="C1797" s="11">
        <f>SUM(C1782:C1796)</f>
        <v>179485292</v>
      </c>
      <c r="D1797" s="11">
        <f>SUM(D1782:D1796)</f>
        <v>108732701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>
        <v>22821425</v>
      </c>
      <c r="D1799" s="8">
        <v>18123949</v>
      </c>
    </row>
    <row r="1800" spans="1:4" x14ac:dyDescent="0.25">
      <c r="A1800" s="6">
        <v>531202</v>
      </c>
      <c r="B1800" s="7" t="s">
        <v>95</v>
      </c>
      <c r="C1800" s="8">
        <v>45428426</v>
      </c>
      <c r="D1800" s="8">
        <v>30039407</v>
      </c>
    </row>
    <row r="1801" spans="1:4" x14ac:dyDescent="0.25">
      <c r="A1801" s="6">
        <v>531203</v>
      </c>
      <c r="B1801" s="7" t="s">
        <v>96</v>
      </c>
      <c r="C1801" s="8">
        <v>322599</v>
      </c>
      <c r="D1801" s="8"/>
    </row>
    <row r="1802" spans="1:4" x14ac:dyDescent="0.25">
      <c r="A1802" s="6">
        <v>531204</v>
      </c>
      <c r="B1802" s="7" t="s">
        <v>97</v>
      </c>
      <c r="C1802" s="8"/>
      <c r="D1802" s="8"/>
    </row>
    <row r="1803" spans="1:4" x14ac:dyDescent="0.25">
      <c r="A1803" s="6">
        <v>531205</v>
      </c>
      <c r="B1803" s="7" t="s">
        <v>98</v>
      </c>
      <c r="C1803" s="8">
        <v>19598</v>
      </c>
      <c r="D1803" s="8"/>
    </row>
    <row r="1804" spans="1:4" x14ac:dyDescent="0.25">
      <c r="A1804" s="6">
        <v>531206</v>
      </c>
      <c r="B1804" s="7" t="s">
        <v>99</v>
      </c>
      <c r="C1804" s="8"/>
      <c r="D1804" s="8"/>
    </row>
    <row r="1805" spans="1:4" x14ac:dyDescent="0.25">
      <c r="A1805" s="6">
        <v>531207</v>
      </c>
      <c r="B1805" s="7" t="s">
        <v>100</v>
      </c>
      <c r="C1805" s="8"/>
      <c r="D1805" s="8"/>
    </row>
    <row r="1806" spans="1:4" x14ac:dyDescent="0.25">
      <c r="A1806" s="6">
        <v>531208</v>
      </c>
      <c r="B1806" s="7" t="s">
        <v>101</v>
      </c>
      <c r="C1806" s="8">
        <v>554150</v>
      </c>
      <c r="D1806" s="8"/>
    </row>
    <row r="1807" spans="1:4" x14ac:dyDescent="0.25">
      <c r="A1807" s="6">
        <v>531209</v>
      </c>
      <c r="B1807" s="7" t="s">
        <v>102</v>
      </c>
      <c r="C1807" s="8">
        <v>2002665</v>
      </c>
      <c r="D1807" s="8"/>
    </row>
    <row r="1808" spans="1:4" x14ac:dyDescent="0.25">
      <c r="A1808" s="6">
        <v>531210</v>
      </c>
      <c r="B1808" s="7" t="s">
        <v>103</v>
      </c>
      <c r="C1808" s="8">
        <v>23913718</v>
      </c>
      <c r="D1808" s="8">
        <v>20348590</v>
      </c>
    </row>
    <row r="1809" spans="1:4" x14ac:dyDescent="0.25">
      <c r="A1809" s="6">
        <v>531211</v>
      </c>
      <c r="B1809" s="7" t="s">
        <v>104</v>
      </c>
      <c r="C1809" s="8">
        <v>10999</v>
      </c>
      <c r="D1809" s="8"/>
    </row>
    <row r="1810" spans="1:4" x14ac:dyDescent="0.25">
      <c r="A1810" s="6">
        <v>531212</v>
      </c>
      <c r="B1810" s="7" t="s">
        <v>105</v>
      </c>
      <c r="C1810" s="8"/>
      <c r="D1810" s="8"/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21"/>
      <c r="D1813" s="21"/>
    </row>
    <row r="1814" spans="1:4" ht="15.75" thickBot="1" x14ac:dyDescent="0.3">
      <c r="A1814" s="9" t="s">
        <v>18</v>
      </c>
      <c r="B1814" s="10"/>
      <c r="C1814" s="11">
        <f>SUM(C1799:C1813)</f>
        <v>95073580</v>
      </c>
      <c r="D1814" s="11">
        <f>SUM(D1799:D1813)</f>
        <v>68511946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>
        <v>25293677</v>
      </c>
      <c r="D1816" s="8"/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/>
      <c r="D1818" s="8"/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/>
      <c r="D1820" s="8"/>
    </row>
    <row r="1821" spans="1:4" x14ac:dyDescent="0.25">
      <c r="A1821" s="6">
        <v>531306</v>
      </c>
      <c r="B1821" s="7" t="s">
        <v>99</v>
      </c>
      <c r="C1821" s="8"/>
      <c r="D1821" s="8"/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/>
      <c r="D1823" s="8"/>
    </row>
    <row r="1824" spans="1:4" x14ac:dyDescent="0.25">
      <c r="A1824" s="6">
        <v>531309</v>
      </c>
      <c r="B1824" s="7" t="s">
        <v>102</v>
      </c>
      <c r="C1824" s="8"/>
      <c r="D1824" s="8"/>
    </row>
    <row r="1825" spans="1:4" x14ac:dyDescent="0.25">
      <c r="A1825" s="6">
        <v>531310</v>
      </c>
      <c r="B1825" s="7" t="s">
        <v>103</v>
      </c>
      <c r="C1825" s="8">
        <v>815603</v>
      </c>
      <c r="D1825" s="8">
        <v>630955</v>
      </c>
    </row>
    <row r="1826" spans="1:4" x14ac:dyDescent="0.25">
      <c r="A1826" s="6">
        <v>531311</v>
      </c>
      <c r="B1826" s="7" t="s">
        <v>104</v>
      </c>
      <c r="C1826" s="8"/>
      <c r="D1826" s="8"/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21"/>
      <c r="D1830" s="21"/>
    </row>
    <row r="1831" spans="1:4" ht="15.75" thickBot="1" x14ac:dyDescent="0.3">
      <c r="A1831" s="9" t="s">
        <v>18</v>
      </c>
      <c r="B1831" s="10"/>
      <c r="C1831" s="11">
        <f>SUM(C1816:C1830)</f>
        <v>26109280</v>
      </c>
      <c r="D1831" s="11">
        <f>SUM(D1816:D1830)</f>
        <v>630955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>
        <v>742708</v>
      </c>
      <c r="D1833" s="8"/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/>
    </row>
    <row r="1838" spans="1:4" x14ac:dyDescent="0.25">
      <c r="A1838" s="6">
        <v>531406</v>
      </c>
      <c r="B1838" s="7" t="s">
        <v>99</v>
      </c>
      <c r="C1838" s="8"/>
      <c r="D1838" s="8"/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18"/>
      <c r="D1840" s="18"/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>
        <v>-520180</v>
      </c>
      <c r="D1842" s="8">
        <v>136517</v>
      </c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21"/>
      <c r="D1847" s="21"/>
    </row>
    <row r="1848" spans="1:4" ht="15.75" thickBot="1" x14ac:dyDescent="0.3">
      <c r="A1848" s="9" t="s">
        <v>18</v>
      </c>
      <c r="B1848" s="10"/>
      <c r="C1848" s="11">
        <f>SUM(C1833:C1847)</f>
        <v>222528</v>
      </c>
      <c r="D1848" s="11">
        <f>SUM(D1833:D1847)</f>
        <v>136517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21"/>
      <c r="D1864" s="21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/>
      <c r="D1867" s="8"/>
    </row>
    <row r="1868" spans="1:4" x14ac:dyDescent="0.25">
      <c r="A1868" s="6">
        <v>531602</v>
      </c>
      <c r="B1868" s="7" t="s">
        <v>348</v>
      </c>
      <c r="C1868" s="8"/>
      <c r="D1868" s="8"/>
    </row>
    <row r="1869" spans="1:4" x14ac:dyDescent="0.25">
      <c r="A1869" s="6">
        <v>531603</v>
      </c>
      <c r="B1869" s="7" t="s">
        <v>349</v>
      </c>
      <c r="C1869" s="8"/>
      <c r="D1869" s="8"/>
    </row>
    <row r="1870" spans="1:4" x14ac:dyDescent="0.25">
      <c r="A1870" s="6">
        <v>531604</v>
      </c>
      <c r="B1870" s="7" t="s">
        <v>351</v>
      </c>
      <c r="C1870" s="8"/>
      <c r="D1870" s="8"/>
    </row>
    <row r="1871" spans="1:4" x14ac:dyDescent="0.25">
      <c r="A1871" s="6">
        <v>531605</v>
      </c>
      <c r="B1871" s="7" t="s">
        <v>352</v>
      </c>
      <c r="C1871" s="8"/>
      <c r="D1871" s="8"/>
    </row>
    <row r="1872" spans="1:4" x14ac:dyDescent="0.25">
      <c r="A1872" s="6">
        <v>531606</v>
      </c>
      <c r="B1872" s="7" t="s">
        <v>353</v>
      </c>
      <c r="C1872" s="8"/>
      <c r="D1872" s="8"/>
    </row>
    <row r="1873" spans="1:4" x14ac:dyDescent="0.25">
      <c r="A1873" s="6">
        <v>531607</v>
      </c>
      <c r="B1873" s="7" t="s">
        <v>354</v>
      </c>
      <c r="C1873" s="8"/>
      <c r="D1873" s="8"/>
    </row>
    <row r="1874" spans="1:4" x14ac:dyDescent="0.25">
      <c r="A1874" s="6">
        <v>531608</v>
      </c>
      <c r="B1874" s="7" t="s">
        <v>355</v>
      </c>
      <c r="C1874" s="8"/>
      <c r="D1874" s="8"/>
    </row>
    <row r="1875" spans="1:4" x14ac:dyDescent="0.25">
      <c r="A1875" s="6">
        <v>531609</v>
      </c>
      <c r="B1875" s="7" t="s">
        <v>356</v>
      </c>
      <c r="C1875" s="8"/>
      <c r="D1875" s="8"/>
    </row>
    <row r="1876" spans="1:4" x14ac:dyDescent="0.25">
      <c r="A1876" s="6">
        <v>531610</v>
      </c>
      <c r="B1876" s="7" t="s">
        <v>357</v>
      </c>
      <c r="C1876" s="8"/>
      <c r="D1876" s="8"/>
    </row>
    <row r="1877" spans="1:4" x14ac:dyDescent="0.25">
      <c r="A1877" s="6">
        <v>531611</v>
      </c>
      <c r="B1877" s="7" t="s">
        <v>358</v>
      </c>
      <c r="C1877" s="8"/>
      <c r="D1877" s="8"/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/>
      <c r="D1881" s="8"/>
    </row>
    <row r="1882" spans="1:4" x14ac:dyDescent="0.25">
      <c r="A1882" s="6">
        <v>531616</v>
      </c>
      <c r="B1882" s="7" t="s">
        <v>363</v>
      </c>
      <c r="C1882" s="8"/>
      <c r="D1882" s="8"/>
    </row>
    <row r="1883" spans="1:4" x14ac:dyDescent="0.25">
      <c r="A1883" s="6">
        <v>531617</v>
      </c>
      <c r="B1883" s="7" t="s">
        <v>364</v>
      </c>
      <c r="C1883" s="8"/>
      <c r="D1883" s="8"/>
    </row>
    <row r="1884" spans="1:4" x14ac:dyDescent="0.25">
      <c r="A1884" s="6">
        <v>531618</v>
      </c>
      <c r="B1884" s="7" t="s">
        <v>365</v>
      </c>
      <c r="C1884" s="8"/>
      <c r="D1884" s="8"/>
    </row>
    <row r="1885" spans="1:4" x14ac:dyDescent="0.25">
      <c r="A1885" s="6">
        <v>531619</v>
      </c>
      <c r="B1885" s="7" t="s">
        <v>366</v>
      </c>
      <c r="C1885" s="8"/>
      <c r="D1885" s="8"/>
    </row>
    <row r="1886" spans="1:4" x14ac:dyDescent="0.25">
      <c r="A1886" s="6">
        <v>531620</v>
      </c>
      <c r="B1886" s="7" t="s">
        <v>367</v>
      </c>
      <c r="C1886" s="8">
        <v>5366</v>
      </c>
      <c r="D1886" s="8"/>
    </row>
    <row r="1887" spans="1:4" x14ac:dyDescent="0.25">
      <c r="A1887" s="6">
        <v>531621</v>
      </c>
      <c r="B1887" s="7" t="s">
        <v>368</v>
      </c>
      <c r="C1887" s="8"/>
      <c r="D1887" s="8"/>
    </row>
    <row r="1888" spans="1:4" x14ac:dyDescent="0.25">
      <c r="A1888" s="6">
        <v>531622</v>
      </c>
      <c r="B1888" s="7" t="s">
        <v>369</v>
      </c>
      <c r="C1888" s="8"/>
      <c r="D1888" s="8"/>
    </row>
    <row r="1889" spans="1:4" x14ac:dyDescent="0.25">
      <c r="A1889" s="6">
        <v>531623</v>
      </c>
      <c r="B1889" s="7" t="s">
        <v>370</v>
      </c>
      <c r="C1889" s="8"/>
      <c r="D1889" s="8"/>
    </row>
    <row r="1890" spans="1:4" x14ac:dyDescent="0.25">
      <c r="A1890" s="6">
        <v>531624</v>
      </c>
      <c r="B1890" s="7" t="s">
        <v>371</v>
      </c>
      <c r="C1890" s="8"/>
      <c r="D1890" s="8"/>
    </row>
    <row r="1891" spans="1:4" x14ac:dyDescent="0.25">
      <c r="A1891" s="6">
        <v>531625</v>
      </c>
      <c r="B1891" s="7" t="s">
        <v>372</v>
      </c>
      <c r="C1891" s="8"/>
      <c r="D1891" s="8"/>
    </row>
    <row r="1892" spans="1:4" x14ac:dyDescent="0.25">
      <c r="A1892" s="6">
        <v>531626</v>
      </c>
      <c r="B1892" s="7" t="s">
        <v>373</v>
      </c>
      <c r="C1892" s="8"/>
      <c r="D1892" s="8"/>
    </row>
    <row r="1893" spans="1:4" x14ac:dyDescent="0.25">
      <c r="A1893" s="6">
        <v>531627</v>
      </c>
      <c r="B1893" s="7" t="s">
        <v>374</v>
      </c>
      <c r="C1893" s="8"/>
      <c r="D1893" s="8"/>
    </row>
    <row r="1894" spans="1:4" x14ac:dyDescent="0.25">
      <c r="A1894" s="6">
        <v>531628</v>
      </c>
      <c r="B1894" s="7" t="s">
        <v>375</v>
      </c>
      <c r="C1894" s="8"/>
      <c r="D1894" s="8"/>
    </row>
    <row r="1895" spans="1:4" x14ac:dyDescent="0.25">
      <c r="A1895" s="6">
        <v>531629</v>
      </c>
      <c r="B1895" s="7" t="s">
        <v>376</v>
      </c>
      <c r="C1895" s="8"/>
      <c r="D1895" s="8"/>
    </row>
    <row r="1896" spans="1:4" x14ac:dyDescent="0.25">
      <c r="A1896" s="6">
        <v>531630</v>
      </c>
      <c r="B1896" s="7" t="s">
        <v>377</v>
      </c>
      <c r="C1896" s="8"/>
      <c r="D1896" s="8"/>
    </row>
    <row r="1897" spans="1:4" x14ac:dyDescent="0.25">
      <c r="A1897" s="6">
        <v>531631</v>
      </c>
      <c r="B1897" s="7" t="s">
        <v>378</v>
      </c>
      <c r="C1897" s="8"/>
      <c r="D1897" s="8"/>
    </row>
    <row r="1898" spans="1:4" x14ac:dyDescent="0.25">
      <c r="A1898" s="6">
        <v>531632</v>
      </c>
      <c r="B1898" s="7" t="s">
        <v>379</v>
      </c>
      <c r="C1898" s="8"/>
      <c r="D1898" s="8"/>
    </row>
    <row r="1899" spans="1:4" x14ac:dyDescent="0.25">
      <c r="A1899" s="6">
        <v>531633</v>
      </c>
      <c r="B1899" s="7" t="s">
        <v>380</v>
      </c>
      <c r="C1899" s="8"/>
      <c r="D1899" s="8"/>
    </row>
    <row r="1900" spans="1:4" x14ac:dyDescent="0.25">
      <c r="A1900" s="6">
        <v>531634</v>
      </c>
      <c r="B1900" s="7" t="s">
        <v>381</v>
      </c>
      <c r="C1900" s="8"/>
      <c r="D1900" s="8"/>
    </row>
    <row r="1901" spans="1:4" x14ac:dyDescent="0.25">
      <c r="A1901" s="6">
        <v>531635</v>
      </c>
      <c r="B1901" s="7" t="s">
        <v>382</v>
      </c>
      <c r="C1901" s="8"/>
      <c r="D1901" s="8"/>
    </row>
    <row r="1902" spans="1:4" x14ac:dyDescent="0.25">
      <c r="A1902" s="6">
        <v>531636</v>
      </c>
      <c r="B1902" s="7" t="s">
        <v>383</v>
      </c>
      <c r="C1902" s="8"/>
      <c r="D1902" s="8"/>
    </row>
    <row r="1903" spans="1:4" x14ac:dyDescent="0.25">
      <c r="A1903" s="6">
        <v>531637</v>
      </c>
      <c r="B1903" s="7" t="s">
        <v>384</v>
      </c>
      <c r="C1903" s="8"/>
      <c r="D1903" s="8"/>
    </row>
    <row r="1904" spans="1:4" x14ac:dyDescent="0.25">
      <c r="A1904" s="6">
        <v>531638</v>
      </c>
      <c r="B1904" s="7" t="s">
        <v>413</v>
      </c>
      <c r="C1904" s="8"/>
      <c r="D1904" s="8"/>
    </row>
    <row r="1905" spans="1:4" x14ac:dyDescent="0.25">
      <c r="A1905" s="6">
        <v>531639</v>
      </c>
      <c r="B1905" s="7" t="s">
        <v>386</v>
      </c>
      <c r="C1905" s="8"/>
      <c r="D1905" s="8"/>
    </row>
    <row r="1906" spans="1:4" x14ac:dyDescent="0.25">
      <c r="A1906" s="6">
        <v>531640</v>
      </c>
      <c r="B1906" s="7" t="s">
        <v>387</v>
      </c>
      <c r="C1906" s="8"/>
      <c r="D1906" s="8"/>
    </row>
    <row r="1907" spans="1:4" x14ac:dyDescent="0.25">
      <c r="A1907" s="6">
        <v>531641</v>
      </c>
      <c r="B1907" s="7" t="s">
        <v>388</v>
      </c>
      <c r="C1907" s="8"/>
      <c r="D1907" s="8"/>
    </row>
    <row r="1908" spans="1:4" x14ac:dyDescent="0.25">
      <c r="A1908" s="6">
        <v>531642</v>
      </c>
      <c r="B1908" s="7" t="s">
        <v>167</v>
      </c>
      <c r="C1908" s="8"/>
      <c r="D1908" s="8"/>
    </row>
    <row r="1909" spans="1:4" x14ac:dyDescent="0.25">
      <c r="A1909" s="6">
        <v>531643</v>
      </c>
      <c r="B1909" s="7" t="s">
        <v>159</v>
      </c>
      <c r="C1909" s="8"/>
      <c r="D1909" s="8"/>
    </row>
    <row r="1910" spans="1:4" x14ac:dyDescent="0.25">
      <c r="A1910" s="6">
        <v>531644</v>
      </c>
      <c r="B1910" s="7" t="s">
        <v>169</v>
      </c>
      <c r="C1910" s="8"/>
      <c r="D1910" s="8"/>
    </row>
    <row r="1911" spans="1:4" x14ac:dyDescent="0.25">
      <c r="A1911" s="6">
        <v>531645</v>
      </c>
      <c r="B1911" s="7" t="s">
        <v>170</v>
      </c>
      <c r="C1911" s="8"/>
      <c r="D1911" s="8"/>
    </row>
    <row r="1912" spans="1:4" x14ac:dyDescent="0.25">
      <c r="A1912" s="6">
        <v>531646</v>
      </c>
      <c r="B1912" s="7" t="s">
        <v>171</v>
      </c>
      <c r="C1912" s="8"/>
      <c r="D1912" s="8"/>
    </row>
    <row r="1913" spans="1:4" x14ac:dyDescent="0.25">
      <c r="A1913" s="6">
        <v>531647</v>
      </c>
      <c r="B1913" s="7" t="s">
        <v>389</v>
      </c>
      <c r="C1913" s="8"/>
      <c r="D1913" s="8"/>
    </row>
    <row r="1914" spans="1:4" x14ac:dyDescent="0.25">
      <c r="A1914" s="6">
        <v>531648</v>
      </c>
      <c r="B1914" s="7" t="s">
        <v>390</v>
      </c>
      <c r="C1914" s="8"/>
      <c r="D1914" s="8"/>
    </row>
    <row r="1915" spans="1:4" ht="15.75" thickBot="1" x14ac:dyDescent="0.3">
      <c r="A1915" s="6">
        <v>531660</v>
      </c>
      <c r="B1915" s="7" t="s">
        <v>38</v>
      </c>
      <c r="C1915" s="8"/>
      <c r="D1915" s="8"/>
    </row>
    <row r="1916" spans="1:4" x14ac:dyDescent="0.25">
      <c r="A1916" s="38" t="s">
        <v>18</v>
      </c>
      <c r="B1916" s="39"/>
      <c r="C1916" s="40">
        <f>SUM(C1867:C1915)</f>
        <v>5366</v>
      </c>
      <c r="D1916" s="40">
        <f>SUM(D1867:D1915)</f>
        <v>0</v>
      </c>
    </row>
    <row r="1917" spans="1:4" x14ac:dyDescent="0.25">
      <c r="A1917" s="41">
        <v>5317</v>
      </c>
      <c r="B1917" s="42" t="s">
        <v>281</v>
      </c>
      <c r="C1917" s="43"/>
      <c r="D1917" s="43"/>
    </row>
    <row r="1918" spans="1:4" ht="15.75" thickBot="1" x14ac:dyDescent="0.3">
      <c r="A1918" s="57">
        <v>531701</v>
      </c>
      <c r="B1918" s="58" t="s">
        <v>291</v>
      </c>
      <c r="C1918" s="77">
        <v>1122163</v>
      </c>
      <c r="D1918" s="77">
        <v>189930</v>
      </c>
    </row>
    <row r="1919" spans="1:4" ht="15.75" thickBot="1" x14ac:dyDescent="0.3">
      <c r="A1919" s="9" t="s">
        <v>18</v>
      </c>
      <c r="B1919" s="10"/>
      <c r="C1919" s="11">
        <f>SUM(C1918:C1918)</f>
        <v>1122163</v>
      </c>
      <c r="D1919" s="11">
        <f>SUM(D1918:D1918)</f>
        <v>189930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21"/>
      <c r="D1936" s="21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21"/>
      <c r="D1953" s="21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21"/>
      <c r="D1970" s="21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21"/>
      <c r="D1987" s="21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21"/>
      <c r="D2004" s="21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21"/>
      <c r="D2021" s="21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21"/>
      <c r="D2038" s="21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21"/>
      <c r="D2055" s="21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21"/>
      <c r="D2072" s="21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21"/>
      <c r="D2089" s="21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21"/>
      <c r="D2106" s="21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21"/>
      <c r="D2123" s="21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21"/>
      <c r="D2140" s="21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21"/>
      <c r="D2157" s="21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21"/>
      <c r="D2174" s="21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21"/>
      <c r="D2191" s="21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21"/>
      <c r="D2208" s="21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21"/>
      <c r="D2225" s="21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7">
        <v>5420</v>
      </c>
      <c r="B2270" s="48" t="s">
        <v>281</v>
      </c>
      <c r="C2270" s="34"/>
      <c r="D2270" s="34"/>
    </row>
    <row r="2271" spans="1:4" ht="15.75" thickBot="1" x14ac:dyDescent="0.3">
      <c r="A2271" s="57">
        <v>542001</v>
      </c>
      <c r="B2271" s="59" t="s">
        <v>282</v>
      </c>
      <c r="C2271" s="60"/>
      <c r="D2271" s="60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/>
      <c r="D2275" s="8"/>
    </row>
    <row r="2276" spans="1:4" x14ac:dyDescent="0.25">
      <c r="A2276" s="6">
        <v>550102</v>
      </c>
      <c r="B2276" s="7" t="s">
        <v>440</v>
      </c>
      <c r="C2276" s="8">
        <v>12744740</v>
      </c>
      <c r="D2276" s="8">
        <v>13119776</v>
      </c>
    </row>
    <row r="2277" spans="1:4" x14ac:dyDescent="0.25">
      <c r="A2277" s="16">
        <v>550103</v>
      </c>
      <c r="B2277" s="17" t="s">
        <v>441</v>
      </c>
      <c r="C2277" s="18"/>
      <c r="D2277" s="18"/>
    </row>
    <row r="2278" spans="1:4" ht="15.75" thickBot="1" x14ac:dyDescent="0.3">
      <c r="A2278" s="16">
        <v>550110</v>
      </c>
      <c r="B2278" s="17" t="s">
        <v>38</v>
      </c>
      <c r="C2278" s="18">
        <v>78784009</v>
      </c>
      <c r="D2278" s="18">
        <v>22473860</v>
      </c>
    </row>
    <row r="2279" spans="1:4" ht="15.75" thickBot="1" x14ac:dyDescent="0.3">
      <c r="A2279" s="9" t="s">
        <v>18</v>
      </c>
      <c r="B2279" s="10"/>
      <c r="C2279" s="11">
        <f>SUM(C2275:C2278)</f>
        <v>91528749</v>
      </c>
      <c r="D2279" s="11">
        <f>SUM(D2275:D2278)</f>
        <v>35593636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18">
        <v>47881571</v>
      </c>
      <c r="D2282" s="18">
        <v>15623446</v>
      </c>
    </row>
    <row r="2283" spans="1:4" x14ac:dyDescent="0.25">
      <c r="A2283" s="16">
        <v>550203</v>
      </c>
      <c r="B2283" s="17" t="s">
        <v>444</v>
      </c>
      <c r="C2283" s="18"/>
      <c r="D2283" s="18"/>
    </row>
    <row r="2284" spans="1:4" ht="15.75" thickBot="1" x14ac:dyDescent="0.3">
      <c r="A2284" s="16">
        <v>550210</v>
      </c>
      <c r="B2284" s="17" t="s">
        <v>38</v>
      </c>
      <c r="C2284" s="18">
        <v>145767283</v>
      </c>
      <c r="D2284" s="18">
        <v>72934749</v>
      </c>
    </row>
    <row r="2285" spans="1:4" ht="15.75" thickBot="1" x14ac:dyDescent="0.3">
      <c r="A2285" s="9" t="s">
        <v>18</v>
      </c>
      <c r="B2285" s="10"/>
      <c r="C2285" s="11">
        <f>SUM(C2281:C2284)</f>
        <v>193648854</v>
      </c>
      <c r="D2285" s="11">
        <f>SUM(D2281:D2284)</f>
        <v>88558195</v>
      </c>
    </row>
    <row r="2286" spans="1:4" x14ac:dyDescent="0.25">
      <c r="A2286" s="61"/>
      <c r="B2286" s="50"/>
      <c r="C2286" s="62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21"/>
      <c r="D2299" s="21"/>
    </row>
    <row r="2300" spans="1:4" ht="15.75" thickBot="1" x14ac:dyDescent="0.3">
      <c r="A2300" s="9" t="s">
        <v>18</v>
      </c>
      <c r="B2300" s="55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21"/>
      <c r="D2311" s="21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21"/>
      <c r="D2323" s="21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21"/>
      <c r="D2340" s="21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21"/>
      <c r="D2357" s="21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21"/>
      <c r="D2374" s="21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63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54"/>
      <c r="B2399" s="33"/>
      <c r="C2399" s="14"/>
      <c r="D2399" s="14"/>
    </row>
    <row r="2400" spans="1:4" x14ac:dyDescent="0.25">
      <c r="A2400" s="64" t="s">
        <v>454</v>
      </c>
      <c r="B2400" s="65"/>
      <c r="C2400" s="66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10683095681</v>
      </c>
      <c r="D2400" s="66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7783974645</v>
      </c>
    </row>
    <row r="2401" spans="1:4" x14ac:dyDescent="0.25">
      <c r="A2401" s="67"/>
      <c r="B2401" s="7"/>
      <c r="C2401" s="68"/>
      <c r="D2401" s="68"/>
    </row>
    <row r="2402" spans="1:4" x14ac:dyDescent="0.25">
      <c r="A2402" s="64" t="s">
        <v>455</v>
      </c>
      <c r="B2402" s="65"/>
      <c r="C2402" s="66">
        <f>C1115-C2400</f>
        <v>771112720</v>
      </c>
      <c r="D2402" s="66">
        <f>D1115-D2400</f>
        <v>289478842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EF9217-24F8-45CB-91E6-D9141E68F600}">
  <dimension ref="A1:D2402"/>
  <sheetViews>
    <sheetView workbookViewId="0">
      <selection activeCell="D5" sqref="D5"/>
    </sheetView>
  </sheetViews>
  <sheetFormatPr baseColWidth="10" defaultRowHeight="15" x14ac:dyDescent="0.25"/>
  <cols>
    <col min="1" max="1" width="7.140625" style="69" customWidth="1"/>
    <col min="2" max="2" width="66.7109375" style="70" customWidth="1"/>
    <col min="3" max="4" width="16.140625" style="71" customWidth="1"/>
  </cols>
  <sheetData>
    <row r="1" spans="1:4" x14ac:dyDescent="0.25">
      <c r="A1" s="1" t="s">
        <v>0</v>
      </c>
      <c r="B1" s="1" t="s">
        <v>1</v>
      </c>
      <c r="C1" s="2">
        <v>2021</v>
      </c>
      <c r="D1" s="2">
        <v>2020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>
        <v>1106363</v>
      </c>
      <c r="D6" s="8">
        <v>1074825</v>
      </c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>
        <v>95486190</v>
      </c>
      <c r="D8" s="8">
        <v>83936178</v>
      </c>
    </row>
    <row r="9" spans="1:4" x14ac:dyDescent="0.25">
      <c r="A9" s="6">
        <v>1105</v>
      </c>
      <c r="B9" s="7" t="s">
        <v>9</v>
      </c>
      <c r="C9" s="8">
        <v>-9636526</v>
      </c>
      <c r="D9" s="8">
        <v>-8658531</v>
      </c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199342484</v>
      </c>
      <c r="D11" s="8">
        <v>128057563</v>
      </c>
    </row>
    <row r="12" spans="1:4" x14ac:dyDescent="0.25">
      <c r="A12" s="6">
        <v>1108</v>
      </c>
      <c r="B12" s="7" t="s">
        <v>12</v>
      </c>
      <c r="C12" s="8">
        <v>5998793</v>
      </c>
      <c r="D12" s="8">
        <v>5991829</v>
      </c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>
        <v>10000000</v>
      </c>
      <c r="D14" s="8">
        <v>10000000</v>
      </c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/>
      <c r="D16" s="8"/>
    </row>
    <row r="17" spans="1:4" ht="15.75" thickBot="1" x14ac:dyDescent="0.3">
      <c r="A17" s="6">
        <v>1111</v>
      </c>
      <c r="B17" s="7" t="s">
        <v>17</v>
      </c>
      <c r="C17" s="8"/>
      <c r="D17" s="8"/>
    </row>
    <row r="18" spans="1:4" ht="15.75" thickBot="1" x14ac:dyDescent="0.3">
      <c r="A18" s="9" t="s">
        <v>18</v>
      </c>
      <c r="B18" s="10"/>
      <c r="C18" s="11">
        <f>SUM(C4:C17)</f>
        <v>302297304</v>
      </c>
      <c r="D18" s="11">
        <f>SUM(D4:D17)</f>
        <v>220401864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>
        <v>502000</v>
      </c>
      <c r="D20" s="8">
        <v>2000</v>
      </c>
    </row>
    <row r="21" spans="1:4" x14ac:dyDescent="0.25">
      <c r="A21" s="6">
        <v>1202</v>
      </c>
      <c r="B21" s="7" t="s">
        <v>21</v>
      </c>
      <c r="C21" s="8">
        <v>85000</v>
      </c>
      <c r="D21" s="8">
        <v>105000</v>
      </c>
    </row>
    <row r="22" spans="1:4" x14ac:dyDescent="0.25">
      <c r="A22" s="6">
        <v>1203</v>
      </c>
      <c r="B22" s="7" t="s">
        <v>22</v>
      </c>
      <c r="C22" s="8">
        <v>119045316</v>
      </c>
      <c r="D22" s="8">
        <v>100336939</v>
      </c>
    </row>
    <row r="23" spans="1:4" x14ac:dyDescent="0.25">
      <c r="A23" s="6">
        <v>1204</v>
      </c>
      <c r="B23" s="7" t="s">
        <v>23</v>
      </c>
      <c r="C23" s="8">
        <v>7343367</v>
      </c>
      <c r="D23" s="8">
        <v>3817899</v>
      </c>
    </row>
    <row r="24" spans="1:4" ht="15.75" thickBot="1" x14ac:dyDescent="0.3">
      <c r="A24" s="16">
        <v>1205</v>
      </c>
      <c r="B24" s="17" t="s">
        <v>24</v>
      </c>
      <c r="C24" s="8"/>
      <c r="D24" s="18"/>
    </row>
    <row r="25" spans="1:4" ht="15.75" thickBot="1" x14ac:dyDescent="0.3">
      <c r="A25" s="9" t="s">
        <v>18</v>
      </c>
      <c r="B25" s="10"/>
      <c r="C25" s="11">
        <f>SUM(C20:C24)</f>
        <v>126975683</v>
      </c>
      <c r="D25" s="11">
        <f>SUM(D20:D24)</f>
        <v>104261838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/>
      <c r="D27" s="8"/>
    </row>
    <row r="28" spans="1:4" x14ac:dyDescent="0.25">
      <c r="A28" s="6">
        <v>1302</v>
      </c>
      <c r="B28" s="7" t="s">
        <v>27</v>
      </c>
      <c r="C28" s="8">
        <v>167430303</v>
      </c>
      <c r="D28" s="8">
        <v>115342267</v>
      </c>
    </row>
    <row r="29" spans="1:4" x14ac:dyDescent="0.25">
      <c r="A29" s="6">
        <v>1303</v>
      </c>
      <c r="B29" s="7" t="s">
        <v>28</v>
      </c>
      <c r="C29" s="8"/>
      <c r="D29" s="8"/>
    </row>
    <row r="30" spans="1:4" x14ac:dyDescent="0.25">
      <c r="A30" s="6">
        <v>1304</v>
      </c>
      <c r="B30" s="7" t="s">
        <v>29</v>
      </c>
      <c r="C30" s="8"/>
      <c r="D30" s="8"/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251880</v>
      </c>
      <c r="D32" s="8">
        <v>658149</v>
      </c>
    </row>
    <row r="33" spans="1:4" x14ac:dyDescent="0.25">
      <c r="A33" s="6">
        <v>1307</v>
      </c>
      <c r="B33" s="7" t="s">
        <v>32</v>
      </c>
      <c r="C33" s="8">
        <v>722374</v>
      </c>
      <c r="D33" s="8">
        <v>541031</v>
      </c>
    </row>
    <row r="34" spans="1:4" x14ac:dyDescent="0.25">
      <c r="A34" s="6">
        <v>1308</v>
      </c>
      <c r="B34" s="7" t="s">
        <v>33</v>
      </c>
      <c r="C34" s="8"/>
      <c r="D34" s="8"/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>
        <v>618475</v>
      </c>
      <c r="D37" s="8">
        <v>1658922</v>
      </c>
    </row>
    <row r="38" spans="1:4" x14ac:dyDescent="0.25">
      <c r="A38" s="16">
        <v>1312</v>
      </c>
      <c r="B38" s="17" t="s">
        <v>37</v>
      </c>
      <c r="C38" s="8"/>
      <c r="D38" s="8"/>
    </row>
    <row r="39" spans="1:4" ht="15.75" thickBot="1" x14ac:dyDescent="0.3">
      <c r="A39" s="16">
        <v>1320</v>
      </c>
      <c r="B39" s="17" t="s">
        <v>38</v>
      </c>
      <c r="C39" s="8">
        <v>132255</v>
      </c>
      <c r="D39" s="8">
        <v>149528</v>
      </c>
    </row>
    <row r="40" spans="1:4" ht="15.75" thickBot="1" x14ac:dyDescent="0.3">
      <c r="A40" s="9" t="s">
        <v>18</v>
      </c>
      <c r="B40" s="10"/>
      <c r="C40" s="11">
        <f>SUM(C27:C39)</f>
        <v>169155287</v>
      </c>
      <c r="D40" s="11">
        <f>SUM(D27:D39)</f>
        <v>118349897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/>
      <c r="D46" s="8"/>
    </row>
    <row r="47" spans="1:4" x14ac:dyDescent="0.25">
      <c r="A47" s="6">
        <v>1406</v>
      </c>
      <c r="B47" s="7" t="s">
        <v>45</v>
      </c>
      <c r="C47" s="8"/>
      <c r="D47" s="8"/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21"/>
    </row>
    <row r="51" spans="1:4" ht="15.75" thickBot="1" x14ac:dyDescent="0.3">
      <c r="A51" s="9" t="s">
        <v>18</v>
      </c>
      <c r="B51" s="10"/>
      <c r="C51" s="11">
        <f>SUM(C42:C50)</f>
        <v>0</v>
      </c>
      <c r="D51" s="22">
        <f>SUM(D42:D50)</f>
        <v>0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/>
      <c r="D53" s="8"/>
    </row>
    <row r="54" spans="1:4" x14ac:dyDescent="0.25">
      <c r="A54" s="6">
        <v>1502</v>
      </c>
      <c r="B54" s="7" t="s">
        <v>51</v>
      </c>
      <c r="C54" s="8">
        <v>10000</v>
      </c>
      <c r="D54" s="8">
        <v>10000</v>
      </c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>
        <v>5865511</v>
      </c>
      <c r="D56" s="8">
        <v>4678439</v>
      </c>
    </row>
    <row r="57" spans="1:4" x14ac:dyDescent="0.25">
      <c r="A57" s="6">
        <v>1505</v>
      </c>
      <c r="B57" s="7" t="s">
        <v>54</v>
      </c>
      <c r="C57" s="8">
        <v>37844582</v>
      </c>
      <c r="D57" s="8">
        <v>22704109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/>
      <c r="D59" s="8"/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23">
        <v>1510</v>
      </c>
      <c r="B61" s="24" t="s">
        <v>38</v>
      </c>
      <c r="C61" s="21">
        <v>113110</v>
      </c>
      <c r="D61" s="21">
        <v>106745</v>
      </c>
    </row>
    <row r="62" spans="1:4" ht="15.75" thickBot="1" x14ac:dyDescent="0.3">
      <c r="A62" s="25" t="s">
        <v>18</v>
      </c>
      <c r="B62" s="26"/>
      <c r="C62" s="22">
        <f>SUM(C53:C61)</f>
        <v>43833203</v>
      </c>
      <c r="D62" s="22">
        <f>SUM(D53:D61)</f>
        <v>27499293</v>
      </c>
    </row>
    <row r="63" spans="1:4" x14ac:dyDescent="0.25">
      <c r="A63" s="12">
        <v>16</v>
      </c>
      <c r="B63" s="13" t="s">
        <v>58</v>
      </c>
      <c r="C63" s="14"/>
      <c r="D63" s="14"/>
    </row>
    <row r="64" spans="1:4" x14ac:dyDescent="0.25">
      <c r="A64" s="6">
        <v>1601</v>
      </c>
      <c r="B64" s="7" t="s">
        <v>59</v>
      </c>
      <c r="C64" s="8">
        <v>1871000</v>
      </c>
      <c r="D64" s="8">
        <v>1871000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/>
      <c r="D68" s="8">
        <v>11550012</v>
      </c>
    </row>
    <row r="69" spans="1:4" ht="15.75" thickBot="1" x14ac:dyDescent="0.3">
      <c r="A69" s="9" t="s">
        <v>18</v>
      </c>
      <c r="B69" s="10"/>
      <c r="C69" s="11">
        <f>SUM(C64:C68)</f>
        <v>1871000</v>
      </c>
      <c r="D69" s="11">
        <f>SUM(D64:D68)</f>
        <v>13421012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>
        <v>64900</v>
      </c>
      <c r="D71" s="8">
        <v>64900</v>
      </c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12078977</v>
      </c>
      <c r="D73" s="8">
        <v>11318258</v>
      </c>
    </row>
    <row r="74" spans="1:4" x14ac:dyDescent="0.25">
      <c r="A74" s="6">
        <v>1704</v>
      </c>
      <c r="B74" s="7" t="s">
        <v>68</v>
      </c>
      <c r="C74" s="8">
        <v>-9766021</v>
      </c>
      <c r="D74" s="8">
        <v>-9665167</v>
      </c>
    </row>
    <row r="75" spans="1:4" x14ac:dyDescent="0.25">
      <c r="A75" s="6">
        <v>1705</v>
      </c>
      <c r="B75" s="7" t="s">
        <v>69</v>
      </c>
      <c r="C75" s="8">
        <v>4785453</v>
      </c>
      <c r="D75" s="8">
        <v>4785453</v>
      </c>
    </row>
    <row r="76" spans="1:4" ht="15.75" thickBot="1" x14ac:dyDescent="0.3">
      <c r="A76" s="6">
        <v>1706</v>
      </c>
      <c r="B76" s="7" t="s">
        <v>70</v>
      </c>
      <c r="C76" s="8">
        <v>-2724577</v>
      </c>
      <c r="D76" s="8">
        <v>-2616109</v>
      </c>
    </row>
    <row r="77" spans="1:4" ht="15.75" thickBot="1" x14ac:dyDescent="0.3">
      <c r="A77" s="9" t="s">
        <v>18</v>
      </c>
      <c r="B77" s="10"/>
      <c r="C77" s="11">
        <f>SUM(C71:C76)</f>
        <v>4438732</v>
      </c>
      <c r="D77" s="11">
        <f>SUM(D71:D76)</f>
        <v>3887335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>
        <v>1363889</v>
      </c>
      <c r="D84" s="8">
        <v>1363889</v>
      </c>
    </row>
    <row r="85" spans="1:4" x14ac:dyDescent="0.25">
      <c r="A85" s="6">
        <v>1903</v>
      </c>
      <c r="B85" s="7" t="s">
        <v>76</v>
      </c>
      <c r="C85" s="8">
        <v>37394</v>
      </c>
      <c r="D85" s="8">
        <v>37394</v>
      </c>
    </row>
    <row r="86" spans="1:4" x14ac:dyDescent="0.25">
      <c r="A86" s="6">
        <v>1904</v>
      </c>
      <c r="B86" s="7" t="s">
        <v>77</v>
      </c>
      <c r="C86" s="8">
        <v>11713311</v>
      </c>
      <c r="D86" s="8">
        <v>3355043</v>
      </c>
    </row>
    <row r="87" spans="1:4" x14ac:dyDescent="0.25">
      <c r="A87" s="6">
        <v>1905</v>
      </c>
      <c r="B87" s="7" t="s">
        <v>78</v>
      </c>
      <c r="C87" s="8">
        <v>36270</v>
      </c>
      <c r="D87" s="8">
        <v>36270</v>
      </c>
    </row>
    <row r="88" spans="1:4" x14ac:dyDescent="0.25">
      <c r="A88" s="6">
        <v>1906</v>
      </c>
      <c r="B88" s="7" t="s">
        <v>79</v>
      </c>
      <c r="C88" s="8"/>
      <c r="D88" s="8"/>
    </row>
    <row r="89" spans="1:4" x14ac:dyDescent="0.25">
      <c r="A89" s="6">
        <v>1907</v>
      </c>
      <c r="B89" s="7" t="s">
        <v>80</v>
      </c>
      <c r="C89" s="8">
        <v>12005800</v>
      </c>
      <c r="D89" s="8">
        <v>12005800</v>
      </c>
    </row>
    <row r="90" spans="1:4" x14ac:dyDescent="0.25">
      <c r="A90" s="6">
        <v>1908</v>
      </c>
      <c r="B90" s="7" t="s">
        <v>81</v>
      </c>
      <c r="C90" s="8">
        <v>-6000000</v>
      </c>
      <c r="D90" s="8">
        <v>-4800000</v>
      </c>
    </row>
    <row r="91" spans="1:4" ht="15.75" thickBot="1" x14ac:dyDescent="0.3">
      <c r="A91" s="6">
        <v>1910</v>
      </c>
      <c r="B91" s="7" t="s">
        <v>38</v>
      </c>
      <c r="C91" s="8">
        <v>116249</v>
      </c>
      <c r="D91" s="8">
        <v>100021</v>
      </c>
    </row>
    <row r="92" spans="1:4" ht="15.75" thickBot="1" x14ac:dyDescent="0.3">
      <c r="A92" s="9" t="s">
        <v>82</v>
      </c>
      <c r="B92" s="10"/>
      <c r="C92" s="11">
        <f>SUM(C83:C91)</f>
        <v>19272913</v>
      </c>
      <c r="D92" s="11">
        <f>SUM(D83:D91)</f>
        <v>12098417</v>
      </c>
    </row>
    <row r="93" spans="1:4" ht="15.75" thickBot="1" x14ac:dyDescent="0.3">
      <c r="A93" s="27"/>
      <c r="B93" s="20"/>
      <c r="C93" s="28"/>
      <c r="D93" s="28"/>
    </row>
    <row r="94" spans="1:4" ht="15.75" thickBot="1" x14ac:dyDescent="0.3">
      <c r="A94" s="29" t="s">
        <v>83</v>
      </c>
      <c r="B94" s="30"/>
      <c r="C94" s="31">
        <f>C18+C25+C40+C51+C62+C69+C77+C81+C92</f>
        <v>667844122</v>
      </c>
      <c r="D94" s="31">
        <f>D18+D25+D40+D51+D62+D69+D77+D81+D92</f>
        <v>499919656</v>
      </c>
    </row>
    <row r="95" spans="1:4" x14ac:dyDescent="0.25">
      <c r="A95" s="32"/>
      <c r="B95" s="33"/>
      <c r="C95" s="34"/>
      <c r="D95" s="34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/>
      <c r="D98" s="8"/>
    </row>
    <row r="99" spans="1:4" x14ac:dyDescent="0.25">
      <c r="A99" s="6">
        <v>2102</v>
      </c>
      <c r="B99" s="7" t="s">
        <v>87</v>
      </c>
      <c r="C99" s="8"/>
      <c r="D99" s="8"/>
    </row>
    <row r="100" spans="1:4" x14ac:dyDescent="0.25">
      <c r="A100" s="6">
        <v>2103</v>
      </c>
      <c r="B100" s="7" t="s">
        <v>88</v>
      </c>
      <c r="C100" s="8">
        <v>1125</v>
      </c>
      <c r="D100" s="8">
        <v>1125</v>
      </c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/>
      <c r="D103" s="8"/>
    </row>
    <row r="104" spans="1:4" ht="15.75" thickBot="1" x14ac:dyDescent="0.3">
      <c r="A104" s="16">
        <v>2110</v>
      </c>
      <c r="B104" s="17" t="s">
        <v>92</v>
      </c>
      <c r="C104" s="8"/>
      <c r="D104" s="8"/>
    </row>
    <row r="105" spans="1:4" ht="15.75" thickBot="1" x14ac:dyDescent="0.3">
      <c r="A105" s="9" t="s">
        <v>18</v>
      </c>
      <c r="B105" s="10"/>
      <c r="C105" s="11">
        <f>SUM(C98:C104)</f>
        <v>1125</v>
      </c>
      <c r="D105" s="11">
        <f>SUM(D98:D104)</f>
        <v>1125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>
        <v>9240</v>
      </c>
      <c r="D107" s="8">
        <v>6600</v>
      </c>
    </row>
    <row r="108" spans="1:4" x14ac:dyDescent="0.25">
      <c r="A108" s="6">
        <v>2202</v>
      </c>
      <c r="B108" s="7" t="s">
        <v>95</v>
      </c>
      <c r="C108" s="8"/>
      <c r="D108" s="8"/>
    </row>
    <row r="109" spans="1:4" x14ac:dyDescent="0.25">
      <c r="A109" s="6">
        <v>2203</v>
      </c>
      <c r="B109" s="35" t="s">
        <v>96</v>
      </c>
      <c r="C109" s="8"/>
      <c r="D109" s="8"/>
    </row>
    <row r="110" spans="1:4" x14ac:dyDescent="0.25">
      <c r="A110" s="6">
        <v>2204</v>
      </c>
      <c r="B110" s="7" t="s">
        <v>97</v>
      </c>
      <c r="C110" s="8"/>
      <c r="D110" s="8"/>
    </row>
    <row r="111" spans="1:4" x14ac:dyDescent="0.25">
      <c r="A111" s="6">
        <v>2205</v>
      </c>
      <c r="B111" s="7" t="s">
        <v>98</v>
      </c>
      <c r="C111" s="8"/>
      <c r="D111" s="8"/>
    </row>
    <row r="112" spans="1:4" x14ac:dyDescent="0.25">
      <c r="A112" s="6">
        <v>2206</v>
      </c>
      <c r="B112" s="7" t="s">
        <v>99</v>
      </c>
      <c r="C112" s="8">
        <v>219291112</v>
      </c>
      <c r="D112" s="8">
        <v>135207847</v>
      </c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>
        <v>16000</v>
      </c>
      <c r="D114" s="8">
        <v>16035</v>
      </c>
    </row>
    <row r="115" spans="1:4" x14ac:dyDescent="0.25">
      <c r="A115" s="6">
        <v>2209</v>
      </c>
      <c r="B115" s="7" t="s">
        <v>102</v>
      </c>
      <c r="C115" s="8"/>
      <c r="D115" s="8"/>
    </row>
    <row r="116" spans="1:4" x14ac:dyDescent="0.25">
      <c r="A116" s="6">
        <v>2210</v>
      </c>
      <c r="B116" s="7" t="s">
        <v>103</v>
      </c>
      <c r="C116" s="8"/>
      <c r="D116" s="8"/>
    </row>
    <row r="117" spans="1:4" x14ac:dyDescent="0.25">
      <c r="A117" s="6">
        <v>2211</v>
      </c>
      <c r="B117" s="7" t="s">
        <v>104</v>
      </c>
      <c r="C117" s="8"/>
      <c r="D117" s="8"/>
    </row>
    <row r="118" spans="1:4" x14ac:dyDescent="0.25">
      <c r="A118" s="6">
        <v>2212</v>
      </c>
      <c r="B118" s="7" t="s">
        <v>105</v>
      </c>
      <c r="C118" s="8"/>
      <c r="D118" s="8"/>
    </row>
    <row r="119" spans="1:4" x14ac:dyDescent="0.25">
      <c r="A119" s="6">
        <v>2213</v>
      </c>
      <c r="B119" s="7" t="s">
        <v>106</v>
      </c>
      <c r="C119" s="8"/>
      <c r="D119" s="8"/>
    </row>
    <row r="120" spans="1:4" x14ac:dyDescent="0.25">
      <c r="A120" s="6">
        <v>2214</v>
      </c>
      <c r="B120" s="7" t="s">
        <v>107</v>
      </c>
      <c r="C120" s="8"/>
      <c r="D120" s="8"/>
    </row>
    <row r="121" spans="1:4" x14ac:dyDescent="0.25">
      <c r="A121" s="6">
        <v>2215</v>
      </c>
      <c r="B121" s="7" t="s">
        <v>108</v>
      </c>
      <c r="C121" s="8">
        <v>76072</v>
      </c>
      <c r="D121" s="8">
        <v>1811</v>
      </c>
    </row>
    <row r="122" spans="1:4" ht="15.75" thickBot="1" x14ac:dyDescent="0.3">
      <c r="A122" s="19">
        <v>2216</v>
      </c>
      <c r="B122" s="20" t="s">
        <v>109</v>
      </c>
      <c r="C122" s="8">
        <v>520120</v>
      </c>
      <c r="D122" s="8">
        <v>518965</v>
      </c>
    </row>
    <row r="123" spans="1:4" ht="15.75" thickBot="1" x14ac:dyDescent="0.3">
      <c r="A123" s="9" t="s">
        <v>18</v>
      </c>
      <c r="B123" s="10"/>
      <c r="C123" s="11">
        <f>SUM(C107:C122)</f>
        <v>219912544</v>
      </c>
      <c r="D123" s="11">
        <f>SUM(D107:D122)</f>
        <v>135751258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/>
    </row>
    <row r="126" spans="1:4" x14ac:dyDescent="0.25">
      <c r="A126" s="6">
        <v>2302</v>
      </c>
      <c r="B126" s="7" t="s">
        <v>112</v>
      </c>
      <c r="C126" s="8"/>
      <c r="D126" s="8"/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/>
      <c r="D129" s="8"/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/>
      <c r="D136" s="8"/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63889835</v>
      </c>
      <c r="D138" s="8">
        <v>41160968</v>
      </c>
    </row>
    <row r="139" spans="1:4" x14ac:dyDescent="0.25">
      <c r="A139" s="6">
        <v>2314</v>
      </c>
      <c r="B139" s="7" t="s">
        <v>125</v>
      </c>
      <c r="C139" s="8"/>
      <c r="D139" s="8"/>
    </row>
    <row r="140" spans="1:4" ht="15.75" thickBot="1" x14ac:dyDescent="0.3">
      <c r="A140" s="19"/>
      <c r="B140" s="20" t="s">
        <v>126</v>
      </c>
      <c r="C140" s="21"/>
      <c r="D140" s="21"/>
    </row>
    <row r="141" spans="1:4" ht="15.75" thickBot="1" x14ac:dyDescent="0.3">
      <c r="A141" s="9" t="s">
        <v>18</v>
      </c>
      <c r="B141" s="10"/>
      <c r="C141" s="11">
        <f>SUM(C125:C140)</f>
        <v>63889835</v>
      </c>
      <c r="D141" s="11">
        <f>SUM(D125:D140)</f>
        <v>41160968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/>
      <c r="D143" s="8"/>
    </row>
    <row r="144" spans="1:4" x14ac:dyDescent="0.25">
      <c r="A144" s="6">
        <v>2402</v>
      </c>
      <c r="B144" s="7" t="s">
        <v>129</v>
      </c>
      <c r="C144" s="8"/>
      <c r="D144" s="8"/>
    </row>
    <row r="145" spans="1:4" x14ac:dyDescent="0.25">
      <c r="A145" s="6">
        <v>2403</v>
      </c>
      <c r="B145" s="7" t="s">
        <v>130</v>
      </c>
      <c r="C145" s="8"/>
      <c r="D145" s="8"/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/>
      <c r="D147" s="8"/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0</v>
      </c>
      <c r="D149" s="11">
        <f>SUM(D143:D148)</f>
        <v>0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/>
      <c r="D151" s="8"/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>
        <v>11740770</v>
      </c>
      <c r="D153" s="8">
        <v>9203427</v>
      </c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>
        <v>761897</v>
      </c>
      <c r="D155" s="8">
        <v>237638</v>
      </c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12502667</v>
      </c>
      <c r="D157" s="11">
        <f>SUM(D151:D156)</f>
        <v>9441065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616142</v>
      </c>
      <c r="D160" s="8">
        <v>525389</v>
      </c>
    </row>
    <row r="161" spans="1:4" x14ac:dyDescent="0.25">
      <c r="A161" s="6">
        <v>2603</v>
      </c>
      <c r="B161" s="7" t="s">
        <v>144</v>
      </c>
      <c r="C161" s="8">
        <v>179333</v>
      </c>
      <c r="D161" s="8">
        <v>3167</v>
      </c>
    </row>
    <row r="162" spans="1:4" x14ac:dyDescent="0.25">
      <c r="A162" s="6">
        <v>2604</v>
      </c>
      <c r="B162" s="7" t="s">
        <v>145</v>
      </c>
      <c r="C162" s="8"/>
      <c r="D162" s="8"/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10409582</v>
      </c>
      <c r="D164" s="8">
        <v>3948145</v>
      </c>
    </row>
    <row r="165" spans="1:4" x14ac:dyDescent="0.25">
      <c r="A165" s="6">
        <v>2607</v>
      </c>
      <c r="B165" s="7" t="s">
        <v>148</v>
      </c>
      <c r="C165" s="8"/>
      <c r="D165" s="8"/>
    </row>
    <row r="166" spans="1:4" ht="15.75" thickBot="1" x14ac:dyDescent="0.3">
      <c r="A166" s="19">
        <v>2608</v>
      </c>
      <c r="B166" s="20" t="s">
        <v>149</v>
      </c>
      <c r="C166" s="21"/>
      <c r="D166" s="21"/>
    </row>
    <row r="167" spans="1:4" ht="15.75" thickBot="1" x14ac:dyDescent="0.3">
      <c r="A167" s="9" t="s">
        <v>18</v>
      </c>
      <c r="B167" s="10"/>
      <c r="C167" s="11">
        <f>SUM(C159:C166)</f>
        <v>11205057</v>
      </c>
      <c r="D167" s="11">
        <f>SUM(D159:D166)</f>
        <v>4476701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9027025</v>
      </c>
      <c r="D169" s="8">
        <v>7237488</v>
      </c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>
        <v>18682295</v>
      </c>
      <c r="D172" s="8">
        <v>16466854</v>
      </c>
    </row>
    <row r="173" spans="1:4" x14ac:dyDescent="0.25">
      <c r="A173" s="6">
        <v>2705</v>
      </c>
      <c r="B173" s="7" t="s">
        <v>155</v>
      </c>
      <c r="C173" s="8">
        <v>112263</v>
      </c>
      <c r="D173" s="8">
        <v>70317</v>
      </c>
    </row>
    <row r="174" spans="1:4" x14ac:dyDescent="0.25">
      <c r="A174" s="6">
        <v>2706</v>
      </c>
      <c r="B174" s="7" t="s">
        <v>156</v>
      </c>
      <c r="C174" s="8">
        <v>573812</v>
      </c>
      <c r="D174" s="8">
        <v>388064</v>
      </c>
    </row>
    <row r="175" spans="1:4" x14ac:dyDescent="0.25">
      <c r="A175" s="6">
        <v>2707</v>
      </c>
      <c r="B175" s="7" t="s">
        <v>157</v>
      </c>
      <c r="C175" s="8">
        <v>421529</v>
      </c>
      <c r="D175" s="8">
        <v>312175</v>
      </c>
    </row>
    <row r="176" spans="1:4" x14ac:dyDescent="0.25">
      <c r="A176" s="6">
        <v>2708</v>
      </c>
      <c r="B176" s="7" t="s">
        <v>158</v>
      </c>
      <c r="C176" s="8"/>
      <c r="D176" s="8"/>
    </row>
    <row r="177" spans="1:4" x14ac:dyDescent="0.25">
      <c r="A177" s="6">
        <v>2709</v>
      </c>
      <c r="B177" s="7" t="s">
        <v>159</v>
      </c>
      <c r="C177" s="8">
        <v>19461</v>
      </c>
      <c r="D177" s="8">
        <v>16399</v>
      </c>
    </row>
    <row r="178" spans="1:4" x14ac:dyDescent="0.25">
      <c r="A178" s="6">
        <v>2710</v>
      </c>
      <c r="B178" s="7" t="s">
        <v>160</v>
      </c>
      <c r="C178" s="8"/>
      <c r="D178" s="8"/>
    </row>
    <row r="179" spans="1:4" x14ac:dyDescent="0.25">
      <c r="A179" s="6">
        <v>2711</v>
      </c>
      <c r="B179" s="7" t="s">
        <v>161</v>
      </c>
      <c r="C179" s="8">
        <v>5748</v>
      </c>
      <c r="D179" s="8">
        <v>1410</v>
      </c>
    </row>
    <row r="180" spans="1:4" x14ac:dyDescent="0.25">
      <c r="A180" s="6">
        <v>2712</v>
      </c>
      <c r="B180" s="7" t="s">
        <v>162</v>
      </c>
      <c r="C180" s="8"/>
      <c r="D180" s="8"/>
    </row>
    <row r="181" spans="1:4" x14ac:dyDescent="0.25">
      <c r="A181" s="6">
        <v>2713</v>
      </c>
      <c r="B181" s="7" t="s">
        <v>163</v>
      </c>
      <c r="C181" s="8">
        <v>219720</v>
      </c>
      <c r="D181" s="8">
        <v>414037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/>
      <c r="D183" s="8"/>
    </row>
    <row r="184" spans="1:4" x14ac:dyDescent="0.25">
      <c r="A184" s="6">
        <v>2716</v>
      </c>
      <c r="B184" s="7" t="s">
        <v>166</v>
      </c>
      <c r="C184" s="8">
        <v>8188188</v>
      </c>
      <c r="D184" s="8">
        <v>6777950</v>
      </c>
    </row>
    <row r="185" spans="1:4" x14ac:dyDescent="0.25">
      <c r="A185" s="6">
        <v>2717</v>
      </c>
      <c r="B185" s="7" t="s">
        <v>167</v>
      </c>
      <c r="C185" s="8"/>
      <c r="D185" s="8"/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/>
      <c r="D187" s="8"/>
    </row>
    <row r="188" spans="1:4" x14ac:dyDescent="0.25">
      <c r="A188" s="16">
        <v>2720</v>
      </c>
      <c r="B188" s="17" t="s">
        <v>170</v>
      </c>
      <c r="C188" s="8"/>
      <c r="D188" s="8">
        <v>963</v>
      </c>
    </row>
    <row r="189" spans="1:4" x14ac:dyDescent="0.25">
      <c r="A189" s="16">
        <v>2721</v>
      </c>
      <c r="B189" s="17" t="s">
        <v>171</v>
      </c>
      <c r="C189" s="8"/>
      <c r="D189" s="8"/>
    </row>
    <row r="190" spans="1:4" x14ac:dyDescent="0.25">
      <c r="A190" s="16">
        <v>2722</v>
      </c>
      <c r="B190" s="17" t="s">
        <v>172</v>
      </c>
      <c r="C190" s="8"/>
      <c r="D190" s="8"/>
    </row>
    <row r="191" spans="1:4" ht="15.75" thickBot="1" x14ac:dyDescent="0.3">
      <c r="A191" s="16">
        <v>2730</v>
      </c>
      <c r="B191" s="17" t="s">
        <v>173</v>
      </c>
      <c r="C191" s="21">
        <v>1251512</v>
      </c>
      <c r="D191" s="21">
        <v>425304</v>
      </c>
    </row>
    <row r="192" spans="1:4" ht="15.75" thickBot="1" x14ac:dyDescent="0.3">
      <c r="A192" s="9" t="s">
        <v>18</v>
      </c>
      <c r="B192" s="10"/>
      <c r="C192" s="22">
        <f>SUM(C169:C191)</f>
        <v>38501553</v>
      </c>
      <c r="D192" s="22">
        <f>SUM(D169:D191)</f>
        <v>32110961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>
        <v>33786707</v>
      </c>
      <c r="D195" s="8">
        <v>26988371</v>
      </c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8">
        <v>132239</v>
      </c>
      <c r="D199" s="8">
        <v>122859</v>
      </c>
    </row>
    <row r="200" spans="1:4" ht="15.75" thickBot="1" x14ac:dyDescent="0.3">
      <c r="A200" s="9" t="s">
        <v>18</v>
      </c>
      <c r="B200" s="10"/>
      <c r="C200" s="11">
        <f>SUM(C194:C199)</f>
        <v>33918946</v>
      </c>
      <c r="D200" s="11">
        <f>SUM(D194:D199)</f>
        <v>27111230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23078955</v>
      </c>
      <c r="D202" s="8">
        <v>15905926</v>
      </c>
    </row>
    <row r="203" spans="1:4" x14ac:dyDescent="0.25">
      <c r="A203" s="6">
        <v>2902</v>
      </c>
      <c r="B203" s="7" t="s">
        <v>182</v>
      </c>
      <c r="C203" s="8">
        <v>25143141</v>
      </c>
      <c r="D203" s="8">
        <v>17469149</v>
      </c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/>
      <c r="D205" s="8"/>
    </row>
    <row r="206" spans="1:4" ht="15.75" thickBot="1" x14ac:dyDescent="0.3">
      <c r="A206" s="16">
        <v>2910</v>
      </c>
      <c r="B206" s="17" t="s">
        <v>38</v>
      </c>
      <c r="C206" s="8">
        <v>28898</v>
      </c>
      <c r="D206" s="8">
        <v>6021</v>
      </c>
    </row>
    <row r="207" spans="1:4" ht="15.75" thickBot="1" x14ac:dyDescent="0.3">
      <c r="A207" s="9" t="s">
        <v>18</v>
      </c>
      <c r="B207" s="10"/>
      <c r="C207" s="11">
        <f>SUM(C202:C206)</f>
        <v>48250994</v>
      </c>
      <c r="D207" s="11">
        <f>SUM(D202:D206)</f>
        <v>33381096</v>
      </c>
    </row>
    <row r="208" spans="1:4" ht="15.75" thickBot="1" x14ac:dyDescent="0.3">
      <c r="A208" s="27"/>
      <c r="B208" s="20"/>
      <c r="C208" s="28"/>
      <c r="D208" s="28"/>
    </row>
    <row r="209" spans="1:4" ht="15.75" thickBot="1" x14ac:dyDescent="0.3">
      <c r="A209" s="29" t="s">
        <v>185</v>
      </c>
      <c r="B209" s="30"/>
      <c r="C209" s="31">
        <f>C105+C123+C141+C149+C157+C167+C192+C200+C207</f>
        <v>428182721</v>
      </c>
      <c r="D209" s="31">
        <f>D105+D123+D141+D149+D157+D167+D192+D200+D207</f>
        <v>283434404</v>
      </c>
    </row>
    <row r="210" spans="1:4" x14ac:dyDescent="0.25">
      <c r="A210" s="32"/>
      <c r="B210" s="33"/>
      <c r="C210" s="36"/>
      <c r="D210" s="36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50000000</v>
      </c>
      <c r="D213" s="8">
        <v>50000000</v>
      </c>
    </row>
    <row r="214" spans="1:4" x14ac:dyDescent="0.25">
      <c r="A214" s="6">
        <v>3102</v>
      </c>
      <c r="B214" s="7" t="s">
        <v>189</v>
      </c>
      <c r="C214" s="8">
        <v>-14000000</v>
      </c>
      <c r="D214" s="8">
        <v>-14000000</v>
      </c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36000000</v>
      </c>
      <c r="D216" s="11">
        <f>SUM(D213:D215)</f>
        <v>36000000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22132685</v>
      </c>
      <c r="D221" s="8">
        <v>17081545</v>
      </c>
    </row>
    <row r="222" spans="1:4" x14ac:dyDescent="0.25">
      <c r="A222" s="6">
        <v>3302</v>
      </c>
      <c r="B222" s="7" t="s">
        <v>195</v>
      </c>
      <c r="C222" s="8"/>
      <c r="D222" s="8"/>
    </row>
    <row r="223" spans="1:4" x14ac:dyDescent="0.25">
      <c r="A223" s="6">
        <v>3303</v>
      </c>
      <c r="B223" s="7" t="s">
        <v>196</v>
      </c>
      <c r="C223" s="8">
        <v>108920194</v>
      </c>
      <c r="D223" s="8">
        <v>90795185</v>
      </c>
    </row>
    <row r="224" spans="1:4" ht="15.75" thickBot="1" x14ac:dyDescent="0.3">
      <c r="A224" s="6">
        <v>3304</v>
      </c>
      <c r="B224" s="7" t="s">
        <v>197</v>
      </c>
      <c r="C224" s="8">
        <v>72608522</v>
      </c>
      <c r="D224" s="8">
        <v>72608522</v>
      </c>
    </row>
    <row r="225" spans="1:4" ht="15.75" thickBot="1" x14ac:dyDescent="0.3">
      <c r="A225" s="9" t="s">
        <v>18</v>
      </c>
      <c r="B225" s="10"/>
      <c r="C225" s="11">
        <f>SUM(C221:C224)</f>
        <v>203661401</v>
      </c>
      <c r="D225" s="11">
        <f>SUM(D221:D224)</f>
        <v>180485252</v>
      </c>
    </row>
    <row r="226" spans="1:4" ht="15.75" thickBot="1" x14ac:dyDescent="0.3">
      <c r="A226" s="27"/>
      <c r="B226" s="20"/>
      <c r="C226" s="28"/>
      <c r="D226" s="28"/>
    </row>
    <row r="227" spans="1:4" ht="15.75" thickBot="1" x14ac:dyDescent="0.3">
      <c r="A227" s="29" t="s">
        <v>198</v>
      </c>
      <c r="B227" s="30"/>
      <c r="C227" s="31">
        <f>C216+C219+C225</f>
        <v>239661401</v>
      </c>
      <c r="D227" s="31">
        <f>D216+D219+D225</f>
        <v>216485252</v>
      </c>
    </row>
    <row r="228" spans="1:4" ht="15.75" thickBot="1" x14ac:dyDescent="0.3">
      <c r="A228" s="27"/>
      <c r="B228" s="20"/>
      <c r="C228" s="28"/>
      <c r="D228" s="28"/>
    </row>
    <row r="229" spans="1:4" ht="15.75" thickBot="1" x14ac:dyDescent="0.3">
      <c r="A229" s="29" t="s">
        <v>199</v>
      </c>
      <c r="B229" s="30"/>
      <c r="C229" s="31">
        <f>C209+C227</f>
        <v>667844122</v>
      </c>
      <c r="D229" s="31">
        <f>D209+D227</f>
        <v>499919656</v>
      </c>
    </row>
    <row r="230" spans="1:4" x14ac:dyDescent="0.25">
      <c r="A230" s="32"/>
      <c r="B230" s="33"/>
      <c r="C230" s="36"/>
      <c r="D230" s="36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/>
      <c r="D234" s="8"/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/>
      <c r="D236" s="8"/>
    </row>
    <row r="237" spans="1:4" x14ac:dyDescent="0.25">
      <c r="A237" s="6">
        <v>410104</v>
      </c>
      <c r="B237" s="7" t="s">
        <v>205</v>
      </c>
      <c r="C237" s="8">
        <v>22500</v>
      </c>
      <c r="D237" s="8">
        <v>22500</v>
      </c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>
        <v>41010601</v>
      </c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>
        <v>41010603</v>
      </c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/>
      <c r="D243" s="8"/>
    </row>
    <row r="244" spans="1:4" ht="15.75" thickBot="1" x14ac:dyDescent="0.3">
      <c r="A244" s="19">
        <v>410108</v>
      </c>
      <c r="B244" s="20" t="s">
        <v>210</v>
      </c>
      <c r="C244" s="21"/>
      <c r="D244" s="21"/>
    </row>
    <row r="245" spans="1:4" ht="15.75" thickBot="1" x14ac:dyDescent="0.3">
      <c r="A245" s="9" t="s">
        <v>18</v>
      </c>
      <c r="B245" s="10"/>
      <c r="C245" s="22">
        <f>SUM(C234:C244)</f>
        <v>22500</v>
      </c>
      <c r="D245" s="22">
        <f>SUM(D234:D244)</f>
        <v>22500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>
        <v>41020501</v>
      </c>
      <c r="B252" s="7" t="s">
        <v>207</v>
      </c>
      <c r="C252" s="8"/>
      <c r="D252" s="8"/>
    </row>
    <row r="253" spans="1:4" x14ac:dyDescent="0.25">
      <c r="A253" s="6">
        <v>41020502</v>
      </c>
      <c r="B253" s="7" t="s">
        <v>212</v>
      </c>
      <c r="C253" s="8"/>
      <c r="D253" s="8"/>
    </row>
    <row r="254" spans="1:4" x14ac:dyDescent="0.25">
      <c r="A254" s="6">
        <v>41020503</v>
      </c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21"/>
      <c r="D256" s="21"/>
    </row>
    <row r="257" spans="1:4" ht="15.75" thickBot="1" x14ac:dyDescent="0.3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>
        <v>41030501</v>
      </c>
      <c r="B264" s="7" t="s">
        <v>207</v>
      </c>
      <c r="C264" s="8"/>
      <c r="D264" s="8"/>
    </row>
    <row r="265" spans="1:4" x14ac:dyDescent="0.25">
      <c r="A265" s="6">
        <v>41030502</v>
      </c>
      <c r="B265" s="7" t="s">
        <v>208</v>
      </c>
      <c r="C265" s="8"/>
      <c r="D265" s="8"/>
    </row>
    <row r="266" spans="1:4" x14ac:dyDescent="0.25">
      <c r="A266" s="6">
        <v>41030503</v>
      </c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21"/>
      <c r="D268" s="21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>
        <v>41040501</v>
      </c>
      <c r="B276" s="7" t="s">
        <v>207</v>
      </c>
      <c r="C276" s="8"/>
      <c r="D276" s="8"/>
    </row>
    <row r="277" spans="1:4" x14ac:dyDescent="0.25">
      <c r="A277" s="6">
        <v>41040502</v>
      </c>
      <c r="B277" s="7" t="s">
        <v>208</v>
      </c>
      <c r="C277" s="8"/>
      <c r="D277" s="8"/>
    </row>
    <row r="278" spans="1:4" x14ac:dyDescent="0.25">
      <c r="A278" s="6">
        <v>41040503</v>
      </c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21"/>
      <c r="D280" s="21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/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>
        <v>41050401</v>
      </c>
      <c r="B287" s="7" t="s">
        <v>207</v>
      </c>
      <c r="C287" s="8"/>
      <c r="D287" s="8"/>
    </row>
    <row r="288" spans="1:4" x14ac:dyDescent="0.25">
      <c r="A288" s="6">
        <v>41050402</v>
      </c>
      <c r="B288" s="7" t="s">
        <v>208</v>
      </c>
      <c r="C288" s="8"/>
      <c r="D288" s="8"/>
    </row>
    <row r="289" spans="1:4" x14ac:dyDescent="0.25">
      <c r="A289" s="6">
        <v>41050403</v>
      </c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21"/>
      <c r="D291" s="21"/>
    </row>
    <row r="292" spans="1:4" ht="15.75" thickBot="1" x14ac:dyDescent="0.3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/>
      <c r="D294" s="8"/>
    </row>
    <row r="295" spans="1:4" x14ac:dyDescent="0.25">
      <c r="A295" s="6">
        <v>410602</v>
      </c>
      <c r="B295" s="7" t="s">
        <v>88</v>
      </c>
      <c r="C295" s="8">
        <v>1</v>
      </c>
      <c r="D295" s="8">
        <v>1</v>
      </c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>
        <v>41060401</v>
      </c>
      <c r="B298" s="7" t="s">
        <v>207</v>
      </c>
      <c r="C298" s="8"/>
      <c r="D298" s="8"/>
    </row>
    <row r="299" spans="1:4" x14ac:dyDescent="0.25">
      <c r="A299" s="6">
        <v>41060402</v>
      </c>
      <c r="B299" s="7" t="s">
        <v>208</v>
      </c>
      <c r="C299" s="8"/>
      <c r="D299" s="8"/>
    </row>
    <row r="300" spans="1:4" x14ac:dyDescent="0.25">
      <c r="A300" s="6">
        <v>41060403</v>
      </c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/>
      <c r="D301" s="8"/>
    </row>
    <row r="302" spans="1:4" ht="15.75" thickBot="1" x14ac:dyDescent="0.3">
      <c r="A302" s="19">
        <v>410606</v>
      </c>
      <c r="B302" s="20" t="s">
        <v>210</v>
      </c>
      <c r="C302" s="8"/>
      <c r="D302" s="8"/>
    </row>
    <row r="303" spans="1:4" ht="15.75" thickBot="1" x14ac:dyDescent="0.3">
      <c r="A303" s="9" t="s">
        <v>18</v>
      </c>
      <c r="B303" s="10"/>
      <c r="C303" s="11">
        <f>SUM(C294:C302)</f>
        <v>1</v>
      </c>
      <c r="D303" s="11">
        <f>SUM(D294:D302)</f>
        <v>1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/>
      <c r="D306" s="8"/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/>
      <c r="D309" s="8"/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>
        <v>41070801</v>
      </c>
      <c r="B313" s="7" t="s">
        <v>226</v>
      </c>
      <c r="C313" s="8"/>
      <c r="D313" s="8"/>
    </row>
    <row r="314" spans="1:4" x14ac:dyDescent="0.25">
      <c r="A314" s="6">
        <v>41070802</v>
      </c>
      <c r="B314" s="7" t="s">
        <v>208</v>
      </c>
      <c r="C314" s="8"/>
      <c r="D314" s="8"/>
    </row>
    <row r="315" spans="1:4" x14ac:dyDescent="0.25">
      <c r="A315" s="6">
        <v>41070803</v>
      </c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21"/>
      <c r="D316" s="21"/>
    </row>
    <row r="317" spans="1:4" ht="15.75" thickBot="1" x14ac:dyDescent="0.3">
      <c r="A317" s="9" t="s">
        <v>18</v>
      </c>
      <c r="B317" s="10"/>
      <c r="C317" s="11">
        <f>SUM(C305:C316)</f>
        <v>0</v>
      </c>
      <c r="D317" s="11">
        <f>SUM(D305:D316)</f>
        <v>0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>
        <v>41080801</v>
      </c>
      <c r="B327" s="7" t="s">
        <v>207</v>
      </c>
      <c r="C327" s="8"/>
      <c r="D327" s="8"/>
    </row>
    <row r="328" spans="1:4" x14ac:dyDescent="0.25">
      <c r="A328" s="6">
        <v>41080802</v>
      </c>
      <c r="B328" s="7" t="s">
        <v>208</v>
      </c>
      <c r="C328" s="8"/>
      <c r="D328" s="8"/>
    </row>
    <row r="329" spans="1:4" x14ac:dyDescent="0.25">
      <c r="A329" s="6">
        <v>41080803</v>
      </c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21"/>
      <c r="D330" s="21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/>
      <c r="D333" s="8"/>
    </row>
    <row r="334" spans="1:4" x14ac:dyDescent="0.25">
      <c r="A334" s="6">
        <v>410902</v>
      </c>
      <c r="B334" s="7" t="s">
        <v>87</v>
      </c>
      <c r="C334" s="8"/>
      <c r="D334" s="8"/>
    </row>
    <row r="335" spans="1:4" x14ac:dyDescent="0.25">
      <c r="A335" s="6">
        <v>410903</v>
      </c>
      <c r="B335" s="7" t="s">
        <v>88</v>
      </c>
      <c r="C335" s="8">
        <v>1125</v>
      </c>
      <c r="D335" s="8">
        <v>166</v>
      </c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>
        <v>41090501</v>
      </c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>
        <v>41090503</v>
      </c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/>
      <c r="D342" s="8"/>
    </row>
    <row r="343" spans="1:4" ht="15.75" thickBot="1" x14ac:dyDescent="0.3">
      <c r="A343" s="19">
        <v>410907</v>
      </c>
      <c r="B343" s="20" t="s">
        <v>92</v>
      </c>
      <c r="C343" s="8"/>
      <c r="D343" s="8"/>
    </row>
    <row r="344" spans="1:4" ht="15.75" thickBot="1" x14ac:dyDescent="0.3">
      <c r="A344" s="9" t="s">
        <v>18</v>
      </c>
      <c r="B344" s="10"/>
      <c r="C344" s="11">
        <f>SUM(C333:C343)</f>
        <v>1125</v>
      </c>
      <c r="D344" s="11">
        <f>SUM(D333:D343)</f>
        <v>166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/>
      <c r="D347" s="8"/>
    </row>
    <row r="348" spans="1:4" x14ac:dyDescent="0.25">
      <c r="A348" s="6">
        <v>411003</v>
      </c>
      <c r="B348" s="7" t="s">
        <v>88</v>
      </c>
      <c r="C348" s="8"/>
      <c r="D348" s="8"/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>
        <v>41100501</v>
      </c>
      <c r="B351" s="7" t="s">
        <v>226</v>
      </c>
      <c r="C351" s="8"/>
      <c r="D351" s="8"/>
    </row>
    <row r="352" spans="1:4" x14ac:dyDescent="0.25">
      <c r="A352" s="6">
        <v>41100502</v>
      </c>
      <c r="B352" s="7" t="s">
        <v>208</v>
      </c>
      <c r="C352" s="8"/>
      <c r="D352" s="8"/>
    </row>
    <row r="353" spans="1:4" x14ac:dyDescent="0.25">
      <c r="A353" s="6">
        <v>41100503</v>
      </c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/>
      <c r="D354" s="8"/>
    </row>
    <row r="355" spans="1:4" ht="15.75" thickBot="1" x14ac:dyDescent="0.3">
      <c r="A355" s="19">
        <v>411007</v>
      </c>
      <c r="B355" s="20" t="s">
        <v>92</v>
      </c>
      <c r="C355" s="21"/>
      <c r="D355" s="21"/>
    </row>
    <row r="356" spans="1:4" ht="15.75" thickBot="1" x14ac:dyDescent="0.3">
      <c r="A356" s="9" t="s">
        <v>18</v>
      </c>
      <c r="B356" s="10"/>
      <c r="C356" s="11">
        <f>SUM(C346:C355)</f>
        <v>0</v>
      </c>
      <c r="D356" s="11">
        <f>SUM(D346:D355)</f>
        <v>0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/>
      <c r="D359" s="8"/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/>
      <c r="D362" s="8"/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>
        <v>41110801</v>
      </c>
      <c r="B366" s="7" t="s">
        <v>207</v>
      </c>
      <c r="C366" s="8"/>
      <c r="D366" s="8"/>
    </row>
    <row r="367" spans="1:4" x14ac:dyDescent="0.25">
      <c r="A367" s="6">
        <v>41110802</v>
      </c>
      <c r="B367" s="7" t="s">
        <v>208</v>
      </c>
      <c r="C367" s="8"/>
      <c r="D367" s="8"/>
    </row>
    <row r="368" spans="1:4" x14ac:dyDescent="0.25">
      <c r="A368" s="6">
        <v>41110803</v>
      </c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21"/>
      <c r="D371" s="21"/>
    </row>
    <row r="372" spans="1:4" ht="15.75" thickBot="1" x14ac:dyDescent="0.3">
      <c r="A372" s="9" t="s">
        <v>18</v>
      </c>
      <c r="B372" s="10"/>
      <c r="C372" s="11">
        <f>SUM(C358:C371)</f>
        <v>0</v>
      </c>
      <c r="D372" s="11">
        <f>SUM(D358:D371)</f>
        <v>0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/>
      <c r="D375" s="8"/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>
        <v>41120801</v>
      </c>
      <c r="B382" s="7" t="s">
        <v>207</v>
      </c>
      <c r="C382" s="8"/>
      <c r="D382" s="8"/>
    </row>
    <row r="383" spans="1:4" x14ac:dyDescent="0.25">
      <c r="A383" s="6">
        <v>41120802</v>
      </c>
      <c r="B383" s="7" t="s">
        <v>208</v>
      </c>
      <c r="C383" s="8"/>
      <c r="D383" s="8"/>
    </row>
    <row r="384" spans="1:4" x14ac:dyDescent="0.25">
      <c r="A384" s="6">
        <v>41120803</v>
      </c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21"/>
      <c r="D387" s="21"/>
    </row>
    <row r="388" spans="1:4" ht="15.75" thickBot="1" x14ac:dyDescent="0.3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>
        <v>42010601</v>
      </c>
      <c r="B397" s="7" t="s">
        <v>207</v>
      </c>
      <c r="C397" s="8"/>
      <c r="D397" s="8"/>
    </row>
    <row r="398" spans="1:4" x14ac:dyDescent="0.25">
      <c r="A398" s="6">
        <v>42010602</v>
      </c>
      <c r="B398" s="7" t="s">
        <v>208</v>
      </c>
      <c r="C398" s="8"/>
      <c r="D398" s="8"/>
    </row>
    <row r="399" spans="1:4" x14ac:dyDescent="0.25">
      <c r="A399" s="6">
        <v>42010603</v>
      </c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21"/>
      <c r="D401" s="21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>
        <v>42020601</v>
      </c>
      <c r="B410" s="7" t="s">
        <v>207</v>
      </c>
      <c r="C410" s="8"/>
      <c r="D410" s="8"/>
    </row>
    <row r="411" spans="1:4" x14ac:dyDescent="0.25">
      <c r="A411" s="6">
        <v>42020602</v>
      </c>
      <c r="B411" s="7" t="s">
        <v>208</v>
      </c>
      <c r="C411" s="8"/>
      <c r="D411" s="8"/>
    </row>
    <row r="412" spans="1:4" x14ac:dyDescent="0.25">
      <c r="A412" s="6">
        <v>42020603</v>
      </c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21"/>
      <c r="D414" s="21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>
        <v>42030601</v>
      </c>
      <c r="B423" s="7" t="s">
        <v>207</v>
      </c>
      <c r="C423" s="8"/>
      <c r="D423" s="8"/>
    </row>
    <row r="424" spans="1:4" x14ac:dyDescent="0.25">
      <c r="A424" s="6">
        <v>42030602</v>
      </c>
      <c r="B424" s="7" t="s">
        <v>208</v>
      </c>
      <c r="C424" s="8"/>
      <c r="D424" s="8"/>
    </row>
    <row r="425" spans="1:4" x14ac:dyDescent="0.25">
      <c r="A425" s="6">
        <v>42030603</v>
      </c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21"/>
      <c r="D427" s="21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>
        <v>42040601</v>
      </c>
      <c r="B436" s="7" t="s">
        <v>207</v>
      </c>
      <c r="C436" s="8"/>
      <c r="D436" s="8"/>
    </row>
    <row r="437" spans="1:4" x14ac:dyDescent="0.25">
      <c r="A437" s="6">
        <v>42040602</v>
      </c>
      <c r="B437" s="7" t="s">
        <v>208</v>
      </c>
      <c r="C437" s="8"/>
      <c r="D437" s="8"/>
    </row>
    <row r="438" spans="1:4" x14ac:dyDescent="0.25">
      <c r="A438" s="6">
        <v>42040603</v>
      </c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21"/>
      <c r="D440" s="21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>
        <v>42050501</v>
      </c>
      <c r="B448" s="7" t="s">
        <v>207</v>
      </c>
      <c r="C448" s="8"/>
      <c r="D448" s="8"/>
    </row>
    <row r="449" spans="1:4" x14ac:dyDescent="0.25">
      <c r="A449" s="6">
        <v>42050502</v>
      </c>
      <c r="B449" s="7" t="s">
        <v>208</v>
      </c>
      <c r="C449" s="8"/>
      <c r="D449" s="8"/>
    </row>
    <row r="450" spans="1:4" x14ac:dyDescent="0.25">
      <c r="A450" s="6">
        <v>42050503</v>
      </c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21"/>
      <c r="D452" s="21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>
        <v>42060501</v>
      </c>
      <c r="B460" s="7" t="s">
        <v>207</v>
      </c>
      <c r="C460" s="8"/>
      <c r="D460" s="8"/>
    </row>
    <row r="461" spans="1:4" x14ac:dyDescent="0.25">
      <c r="A461" s="6">
        <v>42060502</v>
      </c>
      <c r="B461" s="7" t="s">
        <v>208</v>
      </c>
      <c r="C461" s="8"/>
      <c r="D461" s="8"/>
    </row>
    <row r="462" spans="1:4" x14ac:dyDescent="0.25">
      <c r="A462" s="6">
        <v>42060503</v>
      </c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21"/>
      <c r="D464" s="21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>
        <v>42070501</v>
      </c>
      <c r="B472" s="7" t="s">
        <v>207</v>
      </c>
      <c r="C472" s="8"/>
      <c r="D472" s="8"/>
    </row>
    <row r="473" spans="1:4" x14ac:dyDescent="0.25">
      <c r="A473" s="6">
        <v>42070502</v>
      </c>
      <c r="B473" s="7" t="s">
        <v>208</v>
      </c>
      <c r="C473" s="8"/>
      <c r="D473" s="8"/>
    </row>
    <row r="474" spans="1:4" x14ac:dyDescent="0.25">
      <c r="A474" s="6">
        <v>42070503</v>
      </c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21"/>
      <c r="D476" s="21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>
        <v>42080401</v>
      </c>
      <c r="B483" s="7" t="s">
        <v>207</v>
      </c>
      <c r="C483" s="8"/>
      <c r="D483" s="8"/>
    </row>
    <row r="484" spans="1:4" x14ac:dyDescent="0.25">
      <c r="A484" s="6">
        <v>42080402</v>
      </c>
      <c r="B484" s="7" t="s">
        <v>208</v>
      </c>
      <c r="C484" s="8"/>
      <c r="D484" s="8"/>
    </row>
    <row r="485" spans="1:4" x14ac:dyDescent="0.25">
      <c r="A485" s="6">
        <v>42080403</v>
      </c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21"/>
      <c r="D487" s="21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>
        <v>42090401</v>
      </c>
      <c r="B494" s="7" t="s">
        <v>207</v>
      </c>
      <c r="C494" s="8"/>
      <c r="D494" s="8"/>
    </row>
    <row r="495" spans="1:4" x14ac:dyDescent="0.25">
      <c r="A495" s="6">
        <v>42090402</v>
      </c>
      <c r="B495" s="7" t="s">
        <v>208</v>
      </c>
      <c r="C495" s="8"/>
      <c r="D495" s="8"/>
    </row>
    <row r="496" spans="1:4" x14ac:dyDescent="0.25">
      <c r="A496" s="6">
        <v>42090403</v>
      </c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21"/>
      <c r="D498" s="21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>
        <v>42100801</v>
      </c>
      <c r="B509" s="7" t="s">
        <v>207</v>
      </c>
      <c r="C509" s="8"/>
      <c r="D509" s="8"/>
    </row>
    <row r="510" spans="1:4" x14ac:dyDescent="0.25">
      <c r="A510" s="6">
        <v>42100802</v>
      </c>
      <c r="B510" s="7" t="s">
        <v>208</v>
      </c>
      <c r="C510" s="8"/>
      <c r="D510" s="8"/>
    </row>
    <row r="511" spans="1:4" x14ac:dyDescent="0.25">
      <c r="A511" s="6">
        <v>42100803</v>
      </c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21"/>
      <c r="D512" s="21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>
        <v>42110801</v>
      </c>
      <c r="B523" s="7" t="s">
        <v>207</v>
      </c>
      <c r="C523" s="8"/>
      <c r="D523" s="8"/>
    </row>
    <row r="524" spans="1:4" x14ac:dyDescent="0.25">
      <c r="A524" s="6">
        <v>42110802</v>
      </c>
      <c r="B524" s="7" t="s">
        <v>208</v>
      </c>
      <c r="C524" s="8"/>
      <c r="D524" s="8"/>
    </row>
    <row r="525" spans="1:4" x14ac:dyDescent="0.25">
      <c r="A525" s="6">
        <v>42110803</v>
      </c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21"/>
      <c r="D526" s="21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6">
        <v>42120501</v>
      </c>
      <c r="B534" s="17" t="s">
        <v>207</v>
      </c>
      <c r="C534" s="18"/>
      <c r="D534" s="18"/>
    </row>
    <row r="535" spans="1:4" x14ac:dyDescent="0.25">
      <c r="A535" s="6">
        <v>42120502</v>
      </c>
      <c r="B535" s="17" t="s">
        <v>208</v>
      </c>
      <c r="C535" s="18"/>
      <c r="D535" s="18"/>
    </row>
    <row r="536" spans="1:4" x14ac:dyDescent="0.25">
      <c r="A536" s="6">
        <v>42120503</v>
      </c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21"/>
      <c r="D538" s="21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>
        <v>42130501</v>
      </c>
      <c r="B546" s="7" t="s">
        <v>207</v>
      </c>
      <c r="C546" s="8"/>
      <c r="D546" s="8"/>
    </row>
    <row r="547" spans="1:4" x14ac:dyDescent="0.25">
      <c r="A547" s="6">
        <v>42130502</v>
      </c>
      <c r="B547" s="7" t="s">
        <v>208</v>
      </c>
      <c r="C547" s="8"/>
      <c r="D547" s="8"/>
    </row>
    <row r="548" spans="1:4" x14ac:dyDescent="0.25">
      <c r="A548" s="6">
        <v>42130503</v>
      </c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21"/>
      <c r="D550" s="21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>
        <v>42140801</v>
      </c>
      <c r="B561" s="7" t="s">
        <v>207</v>
      </c>
      <c r="C561" s="8"/>
      <c r="D561" s="8"/>
    </row>
    <row r="562" spans="1:4" x14ac:dyDescent="0.25">
      <c r="A562" s="6">
        <v>42140802</v>
      </c>
      <c r="B562" s="7" t="s">
        <v>208</v>
      </c>
      <c r="C562" s="37"/>
      <c r="D562" s="8"/>
    </row>
    <row r="563" spans="1:4" x14ac:dyDescent="0.25">
      <c r="A563" s="6">
        <v>421408</v>
      </c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21"/>
      <c r="D566" s="21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>
        <v>42150801</v>
      </c>
      <c r="B577" s="7" t="s">
        <v>207</v>
      </c>
      <c r="C577" s="8"/>
      <c r="D577" s="8"/>
    </row>
    <row r="578" spans="1:4" x14ac:dyDescent="0.25">
      <c r="A578" s="6">
        <v>42150802</v>
      </c>
      <c r="B578" s="7" t="s">
        <v>208</v>
      </c>
      <c r="C578" s="8"/>
      <c r="D578" s="8"/>
    </row>
    <row r="579" spans="1:4" x14ac:dyDescent="0.25">
      <c r="A579" s="6">
        <v>42150803</v>
      </c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21"/>
      <c r="D582" s="21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>
        <v>23100</v>
      </c>
      <c r="D586" s="8">
        <v>16500</v>
      </c>
    </row>
    <row r="587" spans="1:4" x14ac:dyDescent="0.25">
      <c r="A587" s="6">
        <v>430102</v>
      </c>
      <c r="B587" s="7" t="s">
        <v>95</v>
      </c>
      <c r="C587" s="8"/>
      <c r="D587" s="8"/>
    </row>
    <row r="588" spans="1:4" x14ac:dyDescent="0.25">
      <c r="A588" s="6">
        <v>430103</v>
      </c>
      <c r="B588" s="7" t="s">
        <v>96</v>
      </c>
      <c r="C588" s="8"/>
      <c r="D588" s="8"/>
    </row>
    <row r="589" spans="1:4" x14ac:dyDescent="0.25">
      <c r="A589" s="6">
        <v>430104</v>
      </c>
      <c r="B589" s="7" t="s">
        <v>97</v>
      </c>
      <c r="C589" s="8"/>
      <c r="D589" s="8"/>
    </row>
    <row r="590" spans="1:4" x14ac:dyDescent="0.25">
      <c r="A590" s="6">
        <v>430105</v>
      </c>
      <c r="B590" s="7" t="s">
        <v>98</v>
      </c>
      <c r="C590" s="8"/>
      <c r="D590" s="8"/>
    </row>
    <row r="591" spans="1:4" x14ac:dyDescent="0.25">
      <c r="A591" s="6">
        <v>430106</v>
      </c>
      <c r="B591" s="7" t="s">
        <v>271</v>
      </c>
      <c r="C591" s="8">
        <v>548227781</v>
      </c>
      <c r="D591" s="8">
        <v>338019616</v>
      </c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>
        <v>40000</v>
      </c>
      <c r="D593" s="8">
        <v>40086</v>
      </c>
    </row>
    <row r="594" spans="1:4" x14ac:dyDescent="0.25">
      <c r="A594" s="6">
        <v>430109</v>
      </c>
      <c r="B594" s="7" t="s">
        <v>102</v>
      </c>
      <c r="C594" s="8"/>
      <c r="D594" s="8"/>
    </row>
    <row r="595" spans="1:4" x14ac:dyDescent="0.25">
      <c r="A595" s="6">
        <v>430110</v>
      </c>
      <c r="B595" s="7" t="s">
        <v>103</v>
      </c>
      <c r="C595" s="8"/>
      <c r="D595" s="8"/>
    </row>
    <row r="596" spans="1:4" x14ac:dyDescent="0.25">
      <c r="A596" s="6">
        <v>430111</v>
      </c>
      <c r="B596" s="7" t="s">
        <v>104</v>
      </c>
      <c r="C596" s="8"/>
      <c r="D596" s="8"/>
    </row>
    <row r="597" spans="1:4" x14ac:dyDescent="0.25">
      <c r="A597" s="6">
        <v>430112</v>
      </c>
      <c r="B597" s="7" t="s">
        <v>105</v>
      </c>
      <c r="C597" s="8"/>
      <c r="D597" s="8"/>
    </row>
    <row r="598" spans="1:4" x14ac:dyDescent="0.25">
      <c r="A598" s="6">
        <v>430113</v>
      </c>
      <c r="B598" s="7" t="s">
        <v>106</v>
      </c>
      <c r="C598" s="8"/>
      <c r="D598" s="8"/>
    </row>
    <row r="599" spans="1:4" x14ac:dyDescent="0.25">
      <c r="A599" s="6">
        <v>430114</v>
      </c>
      <c r="B599" s="7" t="s">
        <v>107</v>
      </c>
      <c r="C599" s="8"/>
      <c r="D599" s="8"/>
    </row>
    <row r="600" spans="1:4" ht="15.75" thickBot="1" x14ac:dyDescent="0.3">
      <c r="A600" s="19">
        <v>430115</v>
      </c>
      <c r="B600" s="20" t="s">
        <v>108</v>
      </c>
      <c r="C600" s="8">
        <v>190178</v>
      </c>
      <c r="D600" s="8">
        <v>4526</v>
      </c>
    </row>
    <row r="601" spans="1:4" ht="15.75" thickBot="1" x14ac:dyDescent="0.3">
      <c r="A601" s="9" t="s">
        <v>18</v>
      </c>
      <c r="B601" s="10"/>
      <c r="C601" s="11">
        <f>SUM(C586:C600)</f>
        <v>548481059</v>
      </c>
      <c r="D601" s="11">
        <f>SUM(D586:D600)</f>
        <v>338080728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/>
      <c r="D603" s="8"/>
    </row>
    <row r="604" spans="1:4" x14ac:dyDescent="0.25">
      <c r="A604" s="6">
        <v>430202</v>
      </c>
      <c r="B604" s="7" t="s">
        <v>95</v>
      </c>
      <c r="C604" s="8"/>
      <c r="D604" s="8"/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/>
      <c r="D611" s="8"/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/>
      <c r="D617" s="8"/>
    </row>
    <row r="618" spans="1:4" ht="15.75" thickBot="1" x14ac:dyDescent="0.3">
      <c r="A618" s="9" t="s">
        <v>18</v>
      </c>
      <c r="B618" s="10"/>
      <c r="C618" s="11">
        <f>SUM(C603:C617)</f>
        <v>0</v>
      </c>
      <c r="D618" s="11">
        <f>SUM(D603:D617)</f>
        <v>0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/>
      <c r="D620" s="8"/>
    </row>
    <row r="621" spans="1:4" x14ac:dyDescent="0.25">
      <c r="A621" s="6">
        <v>430302</v>
      </c>
      <c r="B621" s="7" t="s">
        <v>95</v>
      </c>
      <c r="C621" s="8"/>
      <c r="D621" s="8"/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/>
      <c r="D623" s="8"/>
    </row>
    <row r="624" spans="1:4" x14ac:dyDescent="0.25">
      <c r="A624" s="6">
        <v>430305</v>
      </c>
      <c r="B624" s="7" t="s">
        <v>98</v>
      </c>
      <c r="C624" s="8"/>
      <c r="D624" s="8"/>
    </row>
    <row r="625" spans="1:4" x14ac:dyDescent="0.25">
      <c r="A625" s="6">
        <v>430306</v>
      </c>
      <c r="B625" s="7" t="s">
        <v>99</v>
      </c>
      <c r="C625" s="8"/>
      <c r="D625" s="8"/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/>
      <c r="D627" s="8"/>
    </row>
    <row r="628" spans="1:4" x14ac:dyDescent="0.25">
      <c r="A628" s="6">
        <v>430309</v>
      </c>
      <c r="B628" s="7" t="s">
        <v>102</v>
      </c>
      <c r="C628" s="8"/>
      <c r="D628" s="8"/>
    </row>
    <row r="629" spans="1:4" x14ac:dyDescent="0.25">
      <c r="A629" s="6">
        <v>430310</v>
      </c>
      <c r="B629" s="7" t="s">
        <v>103</v>
      </c>
      <c r="C629" s="15"/>
      <c r="D629" s="8"/>
    </row>
    <row r="630" spans="1:4" x14ac:dyDescent="0.25">
      <c r="A630" s="6">
        <v>430311</v>
      </c>
      <c r="B630" s="7" t="s">
        <v>104</v>
      </c>
      <c r="C630" s="8"/>
      <c r="D630" s="8"/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/>
      <c r="D634" s="8"/>
    </row>
    <row r="635" spans="1:4" ht="15.75" thickBot="1" x14ac:dyDescent="0.3">
      <c r="A635" s="9" t="s">
        <v>18</v>
      </c>
      <c r="B635" s="10"/>
      <c r="C635" s="11">
        <f>SUM(C620:C634)</f>
        <v>0</v>
      </c>
      <c r="D635" s="11">
        <f>SUM(D620:D634)</f>
        <v>0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/>
      <c r="D654" s="8"/>
    </row>
    <row r="655" spans="1:4" x14ac:dyDescent="0.25">
      <c r="A655" s="6">
        <v>430502</v>
      </c>
      <c r="B655" s="7" t="s">
        <v>95</v>
      </c>
      <c r="C655" s="8"/>
      <c r="D655" s="8"/>
    </row>
    <row r="656" spans="1:4" x14ac:dyDescent="0.25">
      <c r="A656" s="6">
        <v>430503</v>
      </c>
      <c r="B656" s="7" t="s">
        <v>96</v>
      </c>
      <c r="C656" s="8"/>
      <c r="D656" s="8"/>
    </row>
    <row r="657" spans="1:4" x14ac:dyDescent="0.25">
      <c r="A657" s="6">
        <v>430504</v>
      </c>
      <c r="B657" s="7" t="s">
        <v>97</v>
      </c>
      <c r="C657" s="8"/>
      <c r="D657" s="8"/>
    </row>
    <row r="658" spans="1:4" x14ac:dyDescent="0.25">
      <c r="A658" s="6">
        <v>430505</v>
      </c>
      <c r="B658" s="7" t="s">
        <v>98</v>
      </c>
      <c r="C658" s="8"/>
      <c r="D658" s="8"/>
    </row>
    <row r="659" spans="1:4" x14ac:dyDescent="0.25">
      <c r="A659" s="6">
        <v>430506</v>
      </c>
      <c r="B659" s="7" t="s">
        <v>99</v>
      </c>
      <c r="C659" s="8"/>
      <c r="D659" s="8"/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/>
      <c r="D661" s="8"/>
    </row>
    <row r="662" spans="1:4" x14ac:dyDescent="0.25">
      <c r="A662" s="6">
        <v>430509</v>
      </c>
      <c r="B662" s="7" t="s">
        <v>102</v>
      </c>
      <c r="C662" s="8"/>
      <c r="D662" s="8"/>
    </row>
    <row r="663" spans="1:4" x14ac:dyDescent="0.25">
      <c r="A663" s="6">
        <v>430510</v>
      </c>
      <c r="B663" s="7" t="s">
        <v>103</v>
      </c>
      <c r="C663" s="8"/>
      <c r="D663" s="8"/>
    </row>
    <row r="664" spans="1:4" x14ac:dyDescent="0.25">
      <c r="A664" s="6">
        <v>430511</v>
      </c>
      <c r="B664" s="7" t="s">
        <v>104</v>
      </c>
      <c r="C664" s="8"/>
      <c r="D664" s="8"/>
    </row>
    <row r="665" spans="1:4" x14ac:dyDescent="0.25">
      <c r="A665" s="6">
        <v>430512</v>
      </c>
      <c r="B665" s="7" t="s">
        <v>105</v>
      </c>
      <c r="C665" s="8"/>
      <c r="D665" s="8"/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8"/>
      <c r="D668" s="8"/>
    </row>
    <row r="669" spans="1:4" ht="15.75" thickBot="1" x14ac:dyDescent="0.3">
      <c r="A669" s="9" t="s">
        <v>18</v>
      </c>
      <c r="B669" s="10"/>
      <c r="C669" s="11">
        <f>SUM(C654:C668)</f>
        <v>0</v>
      </c>
      <c r="D669" s="11">
        <f>SUM(D654:D668)</f>
        <v>0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>
        <v>792</v>
      </c>
      <c r="D671" s="8">
        <v>792</v>
      </c>
    </row>
    <row r="672" spans="1:4" x14ac:dyDescent="0.25">
      <c r="A672" s="6">
        <v>430602</v>
      </c>
      <c r="B672" s="7" t="s">
        <v>95</v>
      </c>
      <c r="C672" s="8"/>
      <c r="D672" s="8"/>
    </row>
    <row r="673" spans="1:4" x14ac:dyDescent="0.25">
      <c r="A673" s="6">
        <v>430603</v>
      </c>
      <c r="B673" s="7" t="s">
        <v>274</v>
      </c>
      <c r="C673" s="8"/>
      <c r="D673" s="8"/>
    </row>
    <row r="674" spans="1:4" x14ac:dyDescent="0.25">
      <c r="A674" s="6">
        <v>430604</v>
      </c>
      <c r="B674" s="7" t="s">
        <v>97</v>
      </c>
      <c r="C674" s="8"/>
      <c r="D674" s="8"/>
    </row>
    <row r="675" spans="1:4" x14ac:dyDescent="0.25">
      <c r="A675" s="6">
        <v>430605</v>
      </c>
      <c r="B675" s="7" t="s">
        <v>98</v>
      </c>
      <c r="C675" s="8"/>
      <c r="D675" s="8"/>
    </row>
    <row r="676" spans="1:4" x14ac:dyDescent="0.25">
      <c r="A676" s="6">
        <v>430606</v>
      </c>
      <c r="B676" s="7" t="s">
        <v>271</v>
      </c>
      <c r="C676" s="8">
        <v>37832741</v>
      </c>
      <c r="D676" s="8">
        <v>23500488</v>
      </c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>
        <v>1920</v>
      </c>
      <c r="D678" s="8">
        <v>1745</v>
      </c>
    </row>
    <row r="679" spans="1:4" x14ac:dyDescent="0.25">
      <c r="A679" s="6">
        <v>430609</v>
      </c>
      <c r="B679" s="7" t="s">
        <v>102</v>
      </c>
      <c r="C679" s="8"/>
      <c r="D679" s="8"/>
    </row>
    <row r="680" spans="1:4" x14ac:dyDescent="0.25">
      <c r="A680" s="6">
        <v>430610</v>
      </c>
      <c r="B680" s="7" t="s">
        <v>103</v>
      </c>
      <c r="C680" s="8"/>
      <c r="D680" s="8"/>
    </row>
    <row r="681" spans="1:4" x14ac:dyDescent="0.25">
      <c r="A681" s="6">
        <v>430611</v>
      </c>
      <c r="B681" s="7" t="s">
        <v>104</v>
      </c>
      <c r="C681" s="8"/>
      <c r="D681" s="8"/>
    </row>
    <row r="682" spans="1:4" x14ac:dyDescent="0.25">
      <c r="A682" s="6">
        <v>430612</v>
      </c>
      <c r="B682" s="7" t="s">
        <v>105</v>
      </c>
      <c r="C682" s="8"/>
      <c r="D682" s="8"/>
    </row>
    <row r="683" spans="1:4" x14ac:dyDescent="0.25">
      <c r="A683" s="6">
        <v>430613</v>
      </c>
      <c r="B683" s="7" t="s">
        <v>106</v>
      </c>
      <c r="C683" s="8"/>
      <c r="D683" s="8"/>
    </row>
    <row r="684" spans="1:4" x14ac:dyDescent="0.25">
      <c r="A684" s="6">
        <v>430614</v>
      </c>
      <c r="B684" s="7" t="s">
        <v>107</v>
      </c>
      <c r="C684" s="8"/>
      <c r="D684" s="8"/>
    </row>
    <row r="685" spans="1:4" ht="15.75" thickBot="1" x14ac:dyDescent="0.3">
      <c r="A685" s="19">
        <v>430615</v>
      </c>
      <c r="B685" s="20" t="s">
        <v>108</v>
      </c>
      <c r="C685" s="8">
        <v>9128</v>
      </c>
      <c r="D685" s="8">
        <v>217</v>
      </c>
    </row>
    <row r="686" spans="1:4" ht="15.75" thickBot="1" x14ac:dyDescent="0.3">
      <c r="A686" s="9" t="s">
        <v>18</v>
      </c>
      <c r="B686" s="10"/>
      <c r="C686" s="11">
        <f>SUM(C671:C685)</f>
        <v>37844581</v>
      </c>
      <c r="D686" s="11">
        <f>SUM(D671:D685)</f>
        <v>23503242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/>
      <c r="D688" s="8"/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/>
    </row>
    <row r="693" spans="1:4" x14ac:dyDescent="0.25">
      <c r="A693" s="6">
        <v>430706</v>
      </c>
      <c r="B693" s="7" t="s">
        <v>99</v>
      </c>
      <c r="C693" s="8"/>
      <c r="D693" s="8"/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/>
      <c r="D695" s="8"/>
    </row>
    <row r="696" spans="1:4" x14ac:dyDescent="0.25">
      <c r="A696" s="6">
        <v>430709</v>
      </c>
      <c r="B696" s="7" t="s">
        <v>102</v>
      </c>
      <c r="C696" s="8"/>
      <c r="D696" s="8"/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/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/>
    </row>
    <row r="703" spans="1:4" ht="15.75" thickBot="1" x14ac:dyDescent="0.3">
      <c r="A703" s="9" t="s">
        <v>18</v>
      </c>
      <c r="B703" s="10"/>
      <c r="C703" s="11">
        <f>SUM(C688:C702)</f>
        <v>0</v>
      </c>
      <c r="D703" s="11">
        <f>SUM(D688:D702)</f>
        <v>0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21"/>
      <c r="D719" s="21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>
        <v>8552790</v>
      </c>
      <c r="D727" s="8">
        <v>4602000</v>
      </c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21"/>
      <c r="D736" s="21"/>
    </row>
    <row r="737" spans="1:4" ht="15.75" thickBot="1" x14ac:dyDescent="0.3">
      <c r="A737" s="9" t="s">
        <v>18</v>
      </c>
      <c r="B737" s="10"/>
      <c r="C737" s="11">
        <f>SUM(C722:C736)</f>
        <v>8552790</v>
      </c>
      <c r="D737" s="11">
        <f>SUM(D722:D736)</f>
        <v>4602000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>
        <v>6600</v>
      </c>
      <c r="D739" s="8">
        <v>10600</v>
      </c>
    </row>
    <row r="740" spans="1:4" x14ac:dyDescent="0.25">
      <c r="A740" s="6">
        <v>431002</v>
      </c>
      <c r="B740" s="7" t="s">
        <v>95</v>
      </c>
      <c r="C740" s="8"/>
      <c r="D740" s="8"/>
    </row>
    <row r="741" spans="1:4" x14ac:dyDescent="0.25">
      <c r="A741" s="6">
        <v>431003</v>
      </c>
      <c r="B741" s="7" t="s">
        <v>274</v>
      </c>
      <c r="C741" s="8"/>
      <c r="D741" s="8"/>
    </row>
    <row r="742" spans="1:4" x14ac:dyDescent="0.25">
      <c r="A742" s="6">
        <v>431004</v>
      </c>
      <c r="B742" s="7" t="s">
        <v>97</v>
      </c>
      <c r="C742" s="8"/>
      <c r="D742" s="8"/>
    </row>
    <row r="743" spans="1:4" x14ac:dyDescent="0.25">
      <c r="A743" s="6">
        <v>431005</v>
      </c>
      <c r="B743" s="7" t="s">
        <v>98</v>
      </c>
      <c r="C743" s="8"/>
      <c r="D743" s="8"/>
    </row>
    <row r="744" spans="1:4" x14ac:dyDescent="0.25">
      <c r="A744" s="6">
        <v>431006</v>
      </c>
      <c r="B744" s="7" t="s">
        <v>99</v>
      </c>
      <c r="C744" s="8">
        <v>135207847</v>
      </c>
      <c r="D744" s="8">
        <v>127650937</v>
      </c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>
        <v>16034</v>
      </c>
      <c r="D746" s="8">
        <v>31000</v>
      </c>
    </row>
    <row r="747" spans="1:4" x14ac:dyDescent="0.25">
      <c r="A747" s="6">
        <v>431009</v>
      </c>
      <c r="B747" s="7" t="s">
        <v>102</v>
      </c>
      <c r="C747" s="8"/>
      <c r="D747" s="8"/>
    </row>
    <row r="748" spans="1:4" x14ac:dyDescent="0.25">
      <c r="A748" s="6">
        <v>431010</v>
      </c>
      <c r="B748" s="7" t="s">
        <v>103</v>
      </c>
      <c r="C748" s="8"/>
      <c r="D748" s="8">
        <v>6414</v>
      </c>
    </row>
    <row r="749" spans="1:4" x14ac:dyDescent="0.25">
      <c r="A749" s="6">
        <v>431011</v>
      </c>
      <c r="B749" s="7" t="s">
        <v>104</v>
      </c>
      <c r="C749" s="8"/>
      <c r="D749" s="8"/>
    </row>
    <row r="750" spans="1:4" x14ac:dyDescent="0.25">
      <c r="A750" s="6">
        <v>431012</v>
      </c>
      <c r="B750" s="7" t="s">
        <v>105</v>
      </c>
      <c r="C750" s="8"/>
      <c r="D750" s="8"/>
    </row>
    <row r="751" spans="1:4" x14ac:dyDescent="0.25">
      <c r="A751" s="6">
        <v>431013</v>
      </c>
      <c r="B751" s="7" t="s">
        <v>106</v>
      </c>
      <c r="C751" s="8"/>
      <c r="D751" s="8"/>
    </row>
    <row r="752" spans="1:4" x14ac:dyDescent="0.25">
      <c r="A752" s="6">
        <v>431014</v>
      </c>
      <c r="B752" s="7" t="s">
        <v>107</v>
      </c>
      <c r="C752" s="8"/>
      <c r="D752" s="8"/>
    </row>
    <row r="753" spans="1:4" ht="15.75" thickBot="1" x14ac:dyDescent="0.3">
      <c r="A753" s="19">
        <v>431015</v>
      </c>
      <c r="B753" s="20" t="s">
        <v>108</v>
      </c>
      <c r="C753" s="8">
        <v>1810</v>
      </c>
      <c r="D753" s="8">
        <v>-3373</v>
      </c>
    </row>
    <row r="754" spans="1:4" ht="15.75" thickBot="1" x14ac:dyDescent="0.3">
      <c r="A754" s="9" t="s">
        <v>18</v>
      </c>
      <c r="B754" s="10"/>
      <c r="C754" s="11">
        <f>SUM(C739:C753)</f>
        <v>135232291</v>
      </c>
      <c r="D754" s="11">
        <f>SUM(D739:D753)</f>
        <v>127695578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/>
      <c r="D756" s="8"/>
    </row>
    <row r="757" spans="1:4" x14ac:dyDescent="0.25">
      <c r="A757" s="6">
        <v>431102</v>
      </c>
      <c r="B757" s="7" t="s">
        <v>95</v>
      </c>
      <c r="C757" s="8"/>
      <c r="D757" s="8"/>
    </row>
    <row r="758" spans="1:4" x14ac:dyDescent="0.25">
      <c r="A758" s="6">
        <v>431103</v>
      </c>
      <c r="B758" s="7" t="s">
        <v>274</v>
      </c>
      <c r="C758" s="8"/>
      <c r="D758" s="8"/>
    </row>
    <row r="759" spans="1:4" x14ac:dyDescent="0.25">
      <c r="A759" s="6">
        <v>431104</v>
      </c>
      <c r="B759" s="7" t="s">
        <v>97</v>
      </c>
      <c r="C759" s="8"/>
      <c r="D759" s="8"/>
    </row>
    <row r="760" spans="1:4" x14ac:dyDescent="0.25">
      <c r="A760" s="6">
        <v>431105</v>
      </c>
      <c r="B760" s="7" t="s">
        <v>98</v>
      </c>
      <c r="C760" s="8"/>
      <c r="D760" s="8"/>
    </row>
    <row r="761" spans="1:4" x14ac:dyDescent="0.25">
      <c r="A761" s="6">
        <v>431106</v>
      </c>
      <c r="B761" s="7" t="s">
        <v>99</v>
      </c>
      <c r="C761" s="8"/>
      <c r="D761" s="8"/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/>
      <c r="D763" s="8"/>
    </row>
    <row r="764" spans="1:4" x14ac:dyDescent="0.25">
      <c r="A764" s="6">
        <v>431109</v>
      </c>
      <c r="B764" s="7" t="s">
        <v>102</v>
      </c>
      <c r="C764" s="8"/>
      <c r="D764" s="8"/>
    </row>
    <row r="765" spans="1:4" x14ac:dyDescent="0.25">
      <c r="A765" s="6">
        <v>431110</v>
      </c>
      <c r="B765" s="7" t="s">
        <v>103</v>
      </c>
      <c r="C765" s="8"/>
      <c r="D765" s="8"/>
    </row>
    <row r="766" spans="1:4" x14ac:dyDescent="0.25">
      <c r="A766" s="6">
        <v>431111</v>
      </c>
      <c r="B766" s="7" t="s">
        <v>104</v>
      </c>
      <c r="C766" s="8"/>
      <c r="D766" s="8"/>
    </row>
    <row r="767" spans="1:4" x14ac:dyDescent="0.25">
      <c r="A767" s="6">
        <v>431112</v>
      </c>
      <c r="B767" s="7" t="s">
        <v>105</v>
      </c>
      <c r="C767" s="8"/>
      <c r="D767" s="8"/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8"/>
      <c r="D770" s="8"/>
    </row>
    <row r="771" spans="1:4" ht="15.75" thickBot="1" x14ac:dyDescent="0.3">
      <c r="A771" s="9" t="s">
        <v>18</v>
      </c>
      <c r="B771" s="10"/>
      <c r="C771" s="11">
        <f>SUM(C756:C770)</f>
        <v>0</v>
      </c>
      <c r="D771" s="11">
        <f>SUM(D756:D770)</f>
        <v>0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/>
      <c r="D773" s="8"/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/>
      <c r="D775" s="8"/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/>
      <c r="D777" s="8"/>
    </row>
    <row r="778" spans="1:4" x14ac:dyDescent="0.25">
      <c r="A778" s="6">
        <v>431206</v>
      </c>
      <c r="B778" s="7" t="s">
        <v>99</v>
      </c>
      <c r="C778" s="8">
        <v>41160968</v>
      </c>
      <c r="D778" s="8">
        <v>43034884</v>
      </c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/>
      <c r="D780" s="8"/>
    </row>
    <row r="781" spans="1:4" x14ac:dyDescent="0.25">
      <c r="A781" s="6">
        <v>431209</v>
      </c>
      <c r="B781" s="7" t="s">
        <v>102</v>
      </c>
      <c r="C781" s="8"/>
      <c r="D781" s="8"/>
    </row>
    <row r="782" spans="1:4" x14ac:dyDescent="0.25">
      <c r="A782" s="6">
        <v>431210</v>
      </c>
      <c r="B782" s="7" t="s">
        <v>103</v>
      </c>
      <c r="C782" s="8"/>
      <c r="D782" s="8"/>
    </row>
    <row r="783" spans="1:4" x14ac:dyDescent="0.25">
      <c r="A783" s="6">
        <v>431211</v>
      </c>
      <c r="B783" s="7" t="s">
        <v>104</v>
      </c>
      <c r="C783" s="8"/>
      <c r="D783" s="8"/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/>
      <c r="D787" s="8"/>
    </row>
    <row r="788" spans="1:4" ht="15.75" thickBot="1" x14ac:dyDescent="0.3">
      <c r="A788" s="9" t="s">
        <v>18</v>
      </c>
      <c r="B788" s="10"/>
      <c r="C788" s="11">
        <f>SUM(C773:C787)</f>
        <v>41160968</v>
      </c>
      <c r="D788" s="11">
        <f>SUM(D773:D787)</f>
        <v>43034884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/>
      <c r="D790" s="8"/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/>
    </row>
    <row r="795" spans="1:4" x14ac:dyDescent="0.25">
      <c r="A795" s="6">
        <v>431306</v>
      </c>
      <c r="B795" s="7" t="s">
        <v>99</v>
      </c>
      <c r="C795" s="8"/>
      <c r="D795" s="8"/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/>
      <c r="D797" s="8"/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x14ac:dyDescent="0.25">
      <c r="A805" s="38" t="s">
        <v>18</v>
      </c>
      <c r="B805" s="39"/>
      <c r="C805" s="40">
        <f>SUM(C790:C804)</f>
        <v>0</v>
      </c>
      <c r="D805" s="40">
        <f>SUM(D790:D804)</f>
        <v>0</v>
      </c>
    </row>
    <row r="806" spans="1:4" x14ac:dyDescent="0.25">
      <c r="A806" s="41">
        <v>4314</v>
      </c>
      <c r="B806" s="42" t="s">
        <v>281</v>
      </c>
      <c r="C806" s="43"/>
      <c r="D806" s="43"/>
    </row>
    <row r="807" spans="1:4" ht="15.75" thickBot="1" x14ac:dyDescent="0.3">
      <c r="A807" s="44">
        <v>431401</v>
      </c>
      <c r="B807" s="35" t="s">
        <v>282</v>
      </c>
      <c r="C807" s="43"/>
      <c r="D807" s="43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21"/>
      <c r="D825" s="21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21"/>
      <c r="D842" s="21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21"/>
      <c r="D859" s="21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21"/>
      <c r="D876" s="21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21"/>
      <c r="D893" s="21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21"/>
      <c r="D910" s="21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21"/>
      <c r="D927" s="21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21"/>
      <c r="D944" s="21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5">
        <v>440915</v>
      </c>
      <c r="B961" s="20" t="s">
        <v>108</v>
      </c>
      <c r="C961" s="21"/>
      <c r="D961" s="21"/>
    </row>
    <row r="962" spans="1:4" ht="15.75" thickBot="1" x14ac:dyDescent="0.3">
      <c r="A962" s="46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21"/>
      <c r="D978" s="21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21"/>
      <c r="D995" s="21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21"/>
      <c r="D1012" s="21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21"/>
      <c r="D1029" s="21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21"/>
      <c r="D1046" s="21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21"/>
      <c r="D1063" s="21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21"/>
      <c r="D1080" s="21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7">
        <v>4417</v>
      </c>
      <c r="B1082" s="48" t="s">
        <v>281</v>
      </c>
      <c r="C1082" s="34"/>
      <c r="D1082" s="34"/>
    </row>
    <row r="1083" spans="1:4" ht="15.75" thickBot="1" x14ac:dyDescent="0.3">
      <c r="A1083" s="49">
        <v>441701</v>
      </c>
      <c r="B1083" s="50" t="s">
        <v>291</v>
      </c>
      <c r="C1083" s="51"/>
      <c r="D1083" s="51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/>
      <c r="D1087" s="8"/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>
        <v>122766</v>
      </c>
      <c r="D1089" s="8">
        <v>112363</v>
      </c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>
        <v>10062023</v>
      </c>
      <c r="D1092" s="8">
        <v>8745145</v>
      </c>
    </row>
    <row r="1093" spans="1:4" x14ac:dyDescent="0.25">
      <c r="A1093" s="6">
        <v>450106</v>
      </c>
      <c r="B1093" s="7" t="s">
        <v>300</v>
      </c>
      <c r="C1093" s="8">
        <v>122279</v>
      </c>
      <c r="D1093" s="8">
        <v>278586</v>
      </c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>
        <v>1000000</v>
      </c>
      <c r="D1095" s="8">
        <v>1000000</v>
      </c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/>
      <c r="D1097" s="8"/>
    </row>
    <row r="1098" spans="1:4" x14ac:dyDescent="0.25">
      <c r="A1098" s="6">
        <v>450109</v>
      </c>
      <c r="B1098" s="7" t="s">
        <v>305</v>
      </c>
      <c r="C1098" s="8"/>
      <c r="D1098" s="8"/>
    </row>
    <row r="1099" spans="1:4" x14ac:dyDescent="0.25">
      <c r="A1099" s="6">
        <v>450110</v>
      </c>
      <c r="B1099" s="7" t="s">
        <v>306</v>
      </c>
      <c r="C1099" s="8"/>
      <c r="D1099" s="8"/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/>
      <c r="D1101" s="8"/>
    </row>
    <row r="1102" spans="1:4" ht="15.75" thickBot="1" x14ac:dyDescent="0.3">
      <c r="A1102" s="9" t="s">
        <v>18</v>
      </c>
      <c r="B1102" s="10"/>
      <c r="C1102" s="11">
        <f>SUM(C1087:C1101)</f>
        <v>11307068</v>
      </c>
      <c r="D1102" s="11">
        <f>SUM(D1087:D1101)</f>
        <v>10136094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/>
      <c r="D1109" s="8"/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>
        <v>450</v>
      </c>
      <c r="D1111" s="8">
        <v>1935</v>
      </c>
    </row>
    <row r="1112" spans="1:4" ht="15.75" thickBot="1" x14ac:dyDescent="0.3">
      <c r="A1112" s="16">
        <v>450310</v>
      </c>
      <c r="B1112" s="17" t="s">
        <v>38</v>
      </c>
      <c r="C1112" s="8">
        <v>3174961</v>
      </c>
      <c r="D1112" s="8">
        <v>3581465</v>
      </c>
    </row>
    <row r="1113" spans="1:4" ht="15.75" thickBot="1" x14ac:dyDescent="0.3">
      <c r="A1113" s="9" t="s">
        <v>18</v>
      </c>
      <c r="B1113" s="10"/>
      <c r="C1113" s="11">
        <f>SUM(C1108:C1112)</f>
        <v>3175411</v>
      </c>
      <c r="D1113" s="11">
        <f>SUM(D1108:D1112)</f>
        <v>3583400</v>
      </c>
    </row>
    <row r="1114" spans="1:4" ht="15.75" thickBot="1" x14ac:dyDescent="0.3">
      <c r="A1114" s="27"/>
      <c r="B1114" s="20"/>
      <c r="C1114" s="28"/>
      <c r="D1114" s="28"/>
    </row>
    <row r="1115" spans="1:4" ht="15.75" thickBot="1" x14ac:dyDescent="0.3">
      <c r="A1115" s="29" t="s">
        <v>315</v>
      </c>
      <c r="B1115" s="30"/>
      <c r="C1115" s="3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785777794</v>
      </c>
      <c r="D1115" s="3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550658593</v>
      </c>
    </row>
    <row r="1116" spans="1:4" x14ac:dyDescent="0.25">
      <c r="A1116" s="52"/>
      <c r="B1116" s="53"/>
      <c r="C1116" s="34"/>
      <c r="D1116" s="34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/>
      <c r="D1120" s="8"/>
    </row>
    <row r="1121" spans="1:4" x14ac:dyDescent="0.25">
      <c r="A1121" s="6">
        <v>510102</v>
      </c>
      <c r="B1121" s="7" t="s">
        <v>319</v>
      </c>
      <c r="C1121" s="8"/>
      <c r="D1121" s="8"/>
    </row>
    <row r="1122" spans="1:4" x14ac:dyDescent="0.25">
      <c r="A1122" s="6">
        <v>510103</v>
      </c>
      <c r="B1122" s="7" t="s">
        <v>320</v>
      </c>
      <c r="C1122" s="8"/>
      <c r="D1122" s="8"/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8"/>
      <c r="D1124" s="8"/>
    </row>
    <row r="1125" spans="1:4" ht="15.75" thickBot="1" x14ac:dyDescent="0.3">
      <c r="A1125" s="9" t="s">
        <v>18</v>
      </c>
      <c r="B1125" s="10"/>
      <c r="C1125" s="11">
        <f>SUM(C1120:C1124)</f>
        <v>0</v>
      </c>
      <c r="D1125" s="11">
        <f>SUM(D1120:D1124)</f>
        <v>0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>
        <v>51020301</v>
      </c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>
        <v>51020303</v>
      </c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/>
      <c r="D1136" s="8"/>
    </row>
    <row r="1137" spans="1:4" x14ac:dyDescent="0.25">
      <c r="A1137" s="6">
        <v>510302</v>
      </c>
      <c r="B1137" s="7" t="s">
        <v>204</v>
      </c>
      <c r="C1137" s="8"/>
      <c r="D1137" s="8"/>
    </row>
    <row r="1138" spans="1:4" x14ac:dyDescent="0.25">
      <c r="A1138" s="6">
        <v>510303</v>
      </c>
      <c r="B1138" s="7" t="s">
        <v>87</v>
      </c>
      <c r="C1138" s="8"/>
      <c r="D1138" s="8"/>
    </row>
    <row r="1139" spans="1:4" x14ac:dyDescent="0.25">
      <c r="A1139" s="6">
        <v>510304</v>
      </c>
      <c r="B1139" s="7" t="s">
        <v>88</v>
      </c>
      <c r="C1139" s="8">
        <v>11</v>
      </c>
      <c r="D1139" s="8">
        <v>11</v>
      </c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>
        <v>51030601</v>
      </c>
      <c r="B1142" s="7" t="s">
        <v>207</v>
      </c>
      <c r="C1142" s="8"/>
      <c r="D1142" s="8"/>
    </row>
    <row r="1143" spans="1:4" x14ac:dyDescent="0.25">
      <c r="A1143" s="6">
        <v>51030602</v>
      </c>
      <c r="B1143" s="7" t="s">
        <v>208</v>
      </c>
      <c r="C1143" s="8"/>
      <c r="D1143" s="8"/>
    </row>
    <row r="1144" spans="1:4" x14ac:dyDescent="0.25">
      <c r="A1144" s="6">
        <v>51030603</v>
      </c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/>
      <c r="D1145" s="8"/>
    </row>
    <row r="1146" spans="1:4" ht="15.75" thickBot="1" x14ac:dyDescent="0.3">
      <c r="A1146" s="19">
        <v>510308</v>
      </c>
      <c r="B1146" s="20" t="s">
        <v>210</v>
      </c>
      <c r="C1146" s="8"/>
      <c r="D1146" s="8"/>
    </row>
    <row r="1147" spans="1:4" ht="15.75" thickBot="1" x14ac:dyDescent="0.3">
      <c r="A1147" s="9" t="s">
        <v>18</v>
      </c>
      <c r="B1147" s="10"/>
      <c r="C1147" s="11">
        <f>SUM(C1136:C1146)</f>
        <v>11</v>
      </c>
      <c r="D1147" s="11">
        <f>SUM(D1136:D1146)</f>
        <v>11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/>
      <c r="D1149" s="8"/>
    </row>
    <row r="1150" spans="1:4" x14ac:dyDescent="0.25">
      <c r="A1150" s="6">
        <v>510402</v>
      </c>
      <c r="B1150" s="7" t="s">
        <v>88</v>
      </c>
      <c r="C1150" s="8">
        <v>1</v>
      </c>
      <c r="D1150" s="8">
        <v>0</v>
      </c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>
        <v>51040401</v>
      </c>
      <c r="B1153" s="7" t="s">
        <v>207</v>
      </c>
      <c r="C1153" s="8"/>
      <c r="D1153" s="8"/>
    </row>
    <row r="1154" spans="1:4" x14ac:dyDescent="0.25">
      <c r="A1154" s="6">
        <v>51040402</v>
      </c>
      <c r="B1154" s="7" t="s">
        <v>208</v>
      </c>
      <c r="C1154" s="8"/>
      <c r="D1154" s="8"/>
    </row>
    <row r="1155" spans="1:4" x14ac:dyDescent="0.25">
      <c r="A1155" s="6">
        <v>51040403</v>
      </c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/>
      <c r="D1156" s="8"/>
    </row>
    <row r="1157" spans="1:4" ht="15.75" thickBot="1" x14ac:dyDescent="0.3">
      <c r="A1157" s="19">
        <v>510406</v>
      </c>
      <c r="B1157" s="20" t="s">
        <v>210</v>
      </c>
      <c r="C1157" s="8"/>
      <c r="D1157" s="8"/>
    </row>
    <row r="1158" spans="1:4" ht="15.75" thickBot="1" x14ac:dyDescent="0.3">
      <c r="A1158" s="9" t="s">
        <v>18</v>
      </c>
      <c r="B1158" s="10"/>
      <c r="C1158" s="11">
        <f>SUM(C1149:C1157)</f>
        <v>1</v>
      </c>
      <c r="D1158" s="11">
        <f>SUM(D1149:D1157)</f>
        <v>0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/>
      <c r="D1160" s="8"/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>
        <v>51050401</v>
      </c>
      <c r="B1164" s="7" t="s">
        <v>207</v>
      </c>
      <c r="C1164" s="8"/>
      <c r="D1164" s="8"/>
    </row>
    <row r="1165" spans="1:4" x14ac:dyDescent="0.25">
      <c r="A1165" s="6">
        <v>51050402</v>
      </c>
      <c r="B1165" s="7" t="s">
        <v>208</v>
      </c>
      <c r="C1165" s="8"/>
      <c r="D1165" s="8"/>
    </row>
    <row r="1166" spans="1:4" x14ac:dyDescent="0.25">
      <c r="A1166" s="6">
        <v>51050403</v>
      </c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/>
      <c r="D1167" s="8"/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>
        <v>51060501</v>
      </c>
      <c r="B1176" s="7" t="s">
        <v>207</v>
      </c>
      <c r="C1176" s="8"/>
      <c r="D1176" s="8"/>
    </row>
    <row r="1177" spans="1:4" x14ac:dyDescent="0.25">
      <c r="A1177" s="6">
        <v>51060502</v>
      </c>
      <c r="B1177" s="7" t="s">
        <v>208</v>
      </c>
      <c r="C1177" s="8"/>
      <c r="D1177" s="8"/>
    </row>
    <row r="1178" spans="1:4" x14ac:dyDescent="0.25">
      <c r="A1178" s="6">
        <v>51060503</v>
      </c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/>
      <c r="D1183" s="8"/>
    </row>
    <row r="1184" spans="1:4" x14ac:dyDescent="0.25">
      <c r="A1184" s="6">
        <v>510702</v>
      </c>
      <c r="B1184" s="7" t="s">
        <v>87</v>
      </c>
      <c r="C1184" s="8"/>
      <c r="D1184" s="8"/>
    </row>
    <row r="1185" spans="1:4" x14ac:dyDescent="0.25">
      <c r="A1185" s="6">
        <v>510703</v>
      </c>
      <c r="B1185" s="7" t="s">
        <v>88</v>
      </c>
      <c r="C1185" s="8"/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>
        <v>51070501</v>
      </c>
      <c r="B1188" s="7" t="s">
        <v>207</v>
      </c>
      <c r="C1188" s="8"/>
      <c r="D1188" s="8"/>
    </row>
    <row r="1189" spans="1:4" x14ac:dyDescent="0.25">
      <c r="A1189" s="6">
        <v>51070502</v>
      </c>
      <c r="B1189" s="7" t="s">
        <v>208</v>
      </c>
      <c r="C1189" s="8"/>
      <c r="D1189" s="8"/>
    </row>
    <row r="1190" spans="1:4" x14ac:dyDescent="0.25">
      <c r="A1190" s="6">
        <v>51070503</v>
      </c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/>
      <c r="D1191" s="8"/>
    </row>
    <row r="1192" spans="1:4" ht="15.75" thickBot="1" x14ac:dyDescent="0.3">
      <c r="A1192" s="19">
        <v>510707</v>
      </c>
      <c r="B1192" s="20" t="s">
        <v>210</v>
      </c>
      <c r="C1192" s="21"/>
      <c r="D1192" s="21"/>
    </row>
    <row r="1193" spans="1:4" ht="15.75" thickBot="1" x14ac:dyDescent="0.3">
      <c r="A1193" s="9" t="s">
        <v>18</v>
      </c>
      <c r="B1193" s="10"/>
      <c r="C1193" s="11">
        <f>SUM(C1183:C1192)</f>
        <v>0</v>
      </c>
      <c r="D1193" s="11">
        <f>SUM(D1183:D1192)</f>
        <v>0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>
        <v>51080501</v>
      </c>
      <c r="B1200" s="7" t="s">
        <v>207</v>
      </c>
      <c r="C1200" s="8"/>
      <c r="D1200" s="8"/>
    </row>
    <row r="1201" spans="1:4" x14ac:dyDescent="0.25">
      <c r="A1201" s="6">
        <v>51080502</v>
      </c>
      <c r="B1201" s="7" t="s">
        <v>208</v>
      </c>
      <c r="C1201" s="8"/>
      <c r="D1201" s="8"/>
    </row>
    <row r="1202" spans="1:4" x14ac:dyDescent="0.25">
      <c r="A1202" s="6">
        <v>51080503</v>
      </c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21"/>
      <c r="D1204" s="21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/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>
        <v>51090501</v>
      </c>
      <c r="B1212" s="7" t="s">
        <v>207</v>
      </c>
      <c r="C1212" s="8"/>
      <c r="D1212" s="8"/>
    </row>
    <row r="1213" spans="1:4" x14ac:dyDescent="0.25">
      <c r="A1213" s="6">
        <v>51090502</v>
      </c>
      <c r="B1213" s="7" t="s">
        <v>208</v>
      </c>
      <c r="C1213" s="8"/>
      <c r="D1213" s="8"/>
    </row>
    <row r="1214" spans="1:4" x14ac:dyDescent="0.25">
      <c r="A1214" s="6">
        <v>51090503</v>
      </c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21"/>
      <c r="D1216" s="21"/>
    </row>
    <row r="1217" spans="1:4" ht="15.75" thickBot="1" x14ac:dyDescent="0.3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>
        <v>51100501</v>
      </c>
      <c r="B1224" s="7" t="s">
        <v>207</v>
      </c>
      <c r="C1224" s="8"/>
      <c r="D1224" s="8"/>
    </row>
    <row r="1225" spans="1:4" x14ac:dyDescent="0.25">
      <c r="A1225" s="6">
        <v>51100502</v>
      </c>
      <c r="B1225" s="7" t="s">
        <v>208</v>
      </c>
      <c r="C1225" s="8"/>
      <c r="D1225" s="8"/>
    </row>
    <row r="1226" spans="1:4" x14ac:dyDescent="0.25">
      <c r="A1226" s="6">
        <v>51100503</v>
      </c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21"/>
      <c r="D1228" s="21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/>
      <c r="D1232" s="8"/>
    </row>
    <row r="1233" spans="1:4" x14ac:dyDescent="0.25">
      <c r="A1233" s="6">
        <v>511103</v>
      </c>
      <c r="B1233" s="7" t="s">
        <v>334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>
        <v>51110501</v>
      </c>
      <c r="B1236" s="7" t="s">
        <v>207</v>
      </c>
      <c r="C1236" s="8"/>
      <c r="D1236" s="8"/>
    </row>
    <row r="1237" spans="1:4" x14ac:dyDescent="0.25">
      <c r="A1237" s="6">
        <v>51110502</v>
      </c>
      <c r="B1237" s="7" t="s">
        <v>208</v>
      </c>
      <c r="C1237" s="8"/>
      <c r="D1237" s="8"/>
    </row>
    <row r="1238" spans="1:4" x14ac:dyDescent="0.25">
      <c r="A1238" s="6">
        <v>51110503</v>
      </c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21"/>
      <c r="D1240" s="21"/>
    </row>
    <row r="1241" spans="1:4" ht="15.75" thickBot="1" x14ac:dyDescent="0.3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54">
        <v>511201</v>
      </c>
      <c r="B1243" s="7" t="s">
        <v>86</v>
      </c>
      <c r="C1243" s="8"/>
      <c r="D1243" s="8"/>
    </row>
    <row r="1244" spans="1:4" x14ac:dyDescent="0.25">
      <c r="A1244" s="54">
        <v>511202</v>
      </c>
      <c r="B1244" s="7" t="s">
        <v>87</v>
      </c>
      <c r="C1244" s="8"/>
      <c r="D1244" s="8"/>
    </row>
    <row r="1245" spans="1:4" x14ac:dyDescent="0.25">
      <c r="A1245" s="54">
        <v>511203</v>
      </c>
      <c r="B1245" s="7" t="s">
        <v>334</v>
      </c>
      <c r="C1245" s="8">
        <v>1125</v>
      </c>
      <c r="D1245" s="8">
        <v>1125</v>
      </c>
    </row>
    <row r="1246" spans="1:4" x14ac:dyDescent="0.25">
      <c r="A1246" s="54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>
        <v>51120501</v>
      </c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>
        <v>51120503</v>
      </c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/>
      <c r="D1251" s="8"/>
    </row>
    <row r="1252" spans="1:4" ht="15.75" thickBot="1" x14ac:dyDescent="0.3">
      <c r="A1252" s="16">
        <v>511207</v>
      </c>
      <c r="B1252" s="20" t="s">
        <v>92</v>
      </c>
      <c r="C1252" s="8"/>
      <c r="D1252" s="8"/>
    </row>
    <row r="1253" spans="1:4" ht="15.75" thickBot="1" x14ac:dyDescent="0.3">
      <c r="A1253" s="9" t="s">
        <v>18</v>
      </c>
      <c r="B1253" s="10"/>
      <c r="C1253" s="11">
        <f>SUM(C1243:C1252)</f>
        <v>1125</v>
      </c>
      <c r="D1253" s="11">
        <f>SUM(D1243:D1252)</f>
        <v>1125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/>
      <c r="D1256" s="8"/>
    </row>
    <row r="1257" spans="1:4" x14ac:dyDescent="0.25">
      <c r="A1257" s="6">
        <v>511303</v>
      </c>
      <c r="B1257" s="7" t="s">
        <v>334</v>
      </c>
      <c r="C1257" s="8"/>
      <c r="D1257" s="8"/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>
        <v>51130501</v>
      </c>
      <c r="B1260" s="7" t="s">
        <v>207</v>
      </c>
      <c r="C1260" s="8"/>
      <c r="D1260" s="8"/>
    </row>
    <row r="1261" spans="1:4" x14ac:dyDescent="0.25">
      <c r="A1261" s="6">
        <v>51130502</v>
      </c>
      <c r="B1261" s="7" t="s">
        <v>208</v>
      </c>
      <c r="C1261" s="8"/>
      <c r="D1261" s="8"/>
    </row>
    <row r="1262" spans="1:4" x14ac:dyDescent="0.25">
      <c r="A1262" s="6">
        <v>51130503</v>
      </c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/>
      <c r="D1263" s="8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0</v>
      </c>
      <c r="D1265" s="11">
        <f>SUM(D1255:D1264)</f>
        <v>0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/>
      <c r="D1267" s="8"/>
    </row>
    <row r="1268" spans="1:4" x14ac:dyDescent="0.25">
      <c r="A1268" s="6">
        <v>511402</v>
      </c>
      <c r="B1268" s="7" t="s">
        <v>339</v>
      </c>
      <c r="C1268" s="8"/>
      <c r="D1268" s="8"/>
    </row>
    <row r="1269" spans="1:4" x14ac:dyDescent="0.25">
      <c r="A1269" s="6">
        <v>511403</v>
      </c>
      <c r="B1269" s="7" t="s">
        <v>340</v>
      </c>
      <c r="C1269" s="8"/>
      <c r="D1269" s="8"/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/>
      <c r="D1271" s="8"/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>
        <v>51140801</v>
      </c>
      <c r="B1275" s="7" t="s">
        <v>207</v>
      </c>
      <c r="C1275" s="8"/>
      <c r="D1275" s="8"/>
    </row>
    <row r="1276" spans="1:4" x14ac:dyDescent="0.25">
      <c r="A1276" s="6">
        <v>51140802</v>
      </c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5"/>
      <c r="C1281" s="11">
        <f>SUM(C1267:C1280)</f>
        <v>0</v>
      </c>
      <c r="D1281" s="11">
        <f>SUM(D1267:D1280)</f>
        <v>0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/>
      <c r="D1284" s="8"/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/>
      <c r="D1287" s="8"/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>
        <v>51150801</v>
      </c>
      <c r="B1291" s="7" t="s">
        <v>207</v>
      </c>
      <c r="C1291" s="18"/>
      <c r="D1291" s="18"/>
    </row>
    <row r="1292" spans="1:4" x14ac:dyDescent="0.25">
      <c r="A1292" s="16">
        <v>51150802</v>
      </c>
      <c r="B1292" s="7" t="s">
        <v>208</v>
      </c>
      <c r="C1292" s="18"/>
      <c r="D1292" s="18"/>
    </row>
    <row r="1293" spans="1:4" x14ac:dyDescent="0.25">
      <c r="A1293" s="16">
        <v>51150803</v>
      </c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/>
      <c r="D1299" s="8"/>
    </row>
    <row r="1300" spans="1:4" x14ac:dyDescent="0.25">
      <c r="A1300" s="6">
        <v>511602</v>
      </c>
      <c r="B1300" s="7" t="s">
        <v>348</v>
      </c>
      <c r="C1300" s="8"/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/>
      <c r="D1302" s="8"/>
    </row>
    <row r="1303" spans="1:4" x14ac:dyDescent="0.25">
      <c r="A1303" s="6">
        <v>511605</v>
      </c>
      <c r="B1303" s="7" t="s">
        <v>351</v>
      </c>
      <c r="C1303" s="8"/>
      <c r="D1303" s="8"/>
    </row>
    <row r="1304" spans="1:4" x14ac:dyDescent="0.25">
      <c r="A1304" s="6">
        <v>511606</v>
      </c>
      <c r="B1304" s="7" t="s">
        <v>352</v>
      </c>
      <c r="C1304" s="8"/>
      <c r="D1304" s="8"/>
    </row>
    <row r="1305" spans="1:4" x14ac:dyDescent="0.25">
      <c r="A1305" s="6">
        <v>511607</v>
      </c>
      <c r="B1305" s="7" t="s">
        <v>353</v>
      </c>
      <c r="C1305" s="8"/>
      <c r="D1305" s="8"/>
    </row>
    <row r="1306" spans="1:4" x14ac:dyDescent="0.25">
      <c r="A1306" s="6">
        <v>511608</v>
      </c>
      <c r="B1306" s="7" t="s">
        <v>354</v>
      </c>
      <c r="C1306" s="8"/>
      <c r="D1306" s="8"/>
    </row>
    <row r="1307" spans="1:4" x14ac:dyDescent="0.25">
      <c r="A1307" s="6">
        <v>511609</v>
      </c>
      <c r="B1307" s="7" t="s">
        <v>355</v>
      </c>
      <c r="C1307" s="8"/>
      <c r="D1307" s="8"/>
    </row>
    <row r="1308" spans="1:4" x14ac:dyDescent="0.25">
      <c r="A1308" s="6">
        <v>511610</v>
      </c>
      <c r="B1308" s="7" t="s">
        <v>356</v>
      </c>
      <c r="C1308" s="8"/>
      <c r="D1308" s="8"/>
    </row>
    <row r="1309" spans="1:4" x14ac:dyDescent="0.25">
      <c r="A1309" s="6">
        <v>511611</v>
      </c>
      <c r="B1309" s="7" t="s">
        <v>357</v>
      </c>
      <c r="C1309" s="8"/>
      <c r="D1309" s="8"/>
    </row>
    <row r="1310" spans="1:4" x14ac:dyDescent="0.25">
      <c r="A1310" s="6">
        <v>511612</v>
      </c>
      <c r="B1310" s="7" t="s">
        <v>358</v>
      </c>
      <c r="C1310" s="8"/>
      <c r="D1310" s="8"/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/>
      <c r="D1314" s="8"/>
    </row>
    <row r="1315" spans="1:4" x14ac:dyDescent="0.25">
      <c r="A1315" s="6">
        <v>511617</v>
      </c>
      <c r="B1315" s="7" t="s">
        <v>363</v>
      </c>
      <c r="C1315" s="8"/>
      <c r="D1315" s="8"/>
    </row>
    <row r="1316" spans="1:4" x14ac:dyDescent="0.25">
      <c r="A1316" s="6">
        <v>511618</v>
      </c>
      <c r="B1316" s="7" t="s">
        <v>364</v>
      </c>
      <c r="C1316" s="8"/>
      <c r="D1316" s="8"/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/>
      <c r="D1318" s="8"/>
    </row>
    <row r="1319" spans="1:4" x14ac:dyDescent="0.25">
      <c r="A1319" s="6">
        <v>511621</v>
      </c>
      <c r="B1319" s="7" t="s">
        <v>367</v>
      </c>
      <c r="C1319" s="8"/>
      <c r="D1319" s="8"/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/>
      <c r="D1321" s="8"/>
    </row>
    <row r="1322" spans="1:4" x14ac:dyDescent="0.25">
      <c r="A1322" s="6">
        <v>511624</v>
      </c>
      <c r="B1322" s="7" t="s">
        <v>370</v>
      </c>
      <c r="C1322" s="8"/>
      <c r="D1322" s="8"/>
    </row>
    <row r="1323" spans="1:4" x14ac:dyDescent="0.25">
      <c r="A1323" s="6">
        <v>511625</v>
      </c>
      <c r="B1323" s="7" t="s">
        <v>371</v>
      </c>
      <c r="C1323" s="8"/>
      <c r="D1323" s="8"/>
    </row>
    <row r="1324" spans="1:4" x14ac:dyDescent="0.25">
      <c r="A1324" s="6">
        <v>511626</v>
      </c>
      <c r="B1324" s="7" t="s">
        <v>372</v>
      </c>
      <c r="C1324" s="8"/>
      <c r="D1324" s="8"/>
    </row>
    <row r="1325" spans="1:4" x14ac:dyDescent="0.25">
      <c r="A1325" s="6">
        <v>511627</v>
      </c>
      <c r="B1325" s="7" t="s">
        <v>373</v>
      </c>
      <c r="C1325" s="8"/>
      <c r="D1325" s="8"/>
    </row>
    <row r="1326" spans="1:4" x14ac:dyDescent="0.25">
      <c r="A1326" s="6">
        <v>511628</v>
      </c>
      <c r="B1326" s="7" t="s">
        <v>374</v>
      </c>
      <c r="C1326" s="8"/>
      <c r="D1326" s="8"/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/>
      <c r="D1329" s="8"/>
    </row>
    <row r="1330" spans="1:4" x14ac:dyDescent="0.25">
      <c r="A1330" s="6">
        <v>511632</v>
      </c>
      <c r="B1330" s="7" t="s">
        <v>378</v>
      </c>
      <c r="C1330" s="8"/>
      <c r="D1330" s="8"/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/>
      <c r="D1332" s="8"/>
    </row>
    <row r="1333" spans="1:4" x14ac:dyDescent="0.25">
      <c r="A1333" s="6">
        <v>511635</v>
      </c>
      <c r="B1333" s="7" t="s">
        <v>381</v>
      </c>
      <c r="C1333" s="8"/>
      <c r="D1333" s="8"/>
    </row>
    <row r="1334" spans="1:4" x14ac:dyDescent="0.25">
      <c r="A1334" s="6">
        <v>511636</v>
      </c>
      <c r="B1334" s="7" t="s">
        <v>382</v>
      </c>
      <c r="C1334" s="8"/>
      <c r="D1334" s="8"/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/>
      <c r="D1338" s="8"/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/>
      <c r="D1342" s="8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>
        <v>52010801</v>
      </c>
      <c r="B1360" s="7" t="s">
        <v>207</v>
      </c>
      <c r="C1360" s="8"/>
      <c r="D1360" s="8"/>
    </row>
    <row r="1361" spans="1:4" x14ac:dyDescent="0.25">
      <c r="A1361" s="6">
        <v>52010802</v>
      </c>
      <c r="B1361" s="7" t="s">
        <v>208</v>
      </c>
      <c r="C1361" s="8"/>
      <c r="D1361" s="8"/>
    </row>
    <row r="1362" spans="1:4" x14ac:dyDescent="0.25">
      <c r="A1362" s="6">
        <v>52010803</v>
      </c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21"/>
      <c r="D1363" s="21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>
        <v>52020801</v>
      </c>
      <c r="B1374" s="7" t="s">
        <v>207</v>
      </c>
      <c r="C1374" s="8"/>
      <c r="D1374" s="8"/>
    </row>
    <row r="1375" spans="1:4" x14ac:dyDescent="0.25">
      <c r="A1375" s="6">
        <v>52020802</v>
      </c>
      <c r="B1375" s="7" t="s">
        <v>208</v>
      </c>
      <c r="C1375" s="8"/>
      <c r="D1375" s="8"/>
    </row>
    <row r="1376" spans="1:4" x14ac:dyDescent="0.25">
      <c r="A1376" s="6">
        <v>52020803</v>
      </c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21"/>
      <c r="D1377" s="21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>
        <v>52030501</v>
      </c>
      <c r="B1385" s="7" t="s">
        <v>207</v>
      </c>
      <c r="C1385" s="8"/>
      <c r="D1385" s="8"/>
    </row>
    <row r="1386" spans="1:4" x14ac:dyDescent="0.25">
      <c r="A1386" s="6">
        <v>52030502</v>
      </c>
      <c r="B1386" s="7" t="s">
        <v>208</v>
      </c>
      <c r="C1386" s="8"/>
      <c r="D1386" s="8"/>
    </row>
    <row r="1387" spans="1:4" x14ac:dyDescent="0.25">
      <c r="A1387" s="6">
        <v>52030503</v>
      </c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21"/>
      <c r="D1389" s="21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>
        <v>52040601</v>
      </c>
      <c r="B1398" s="7" t="s">
        <v>207</v>
      </c>
      <c r="C1398" s="8"/>
      <c r="D1398" s="8"/>
    </row>
    <row r="1399" spans="1:4" x14ac:dyDescent="0.25">
      <c r="A1399" s="6">
        <v>52040602</v>
      </c>
      <c r="B1399" s="7" t="s">
        <v>208</v>
      </c>
      <c r="C1399" s="8"/>
      <c r="D1399" s="8"/>
    </row>
    <row r="1400" spans="1:4" x14ac:dyDescent="0.25">
      <c r="A1400" s="6">
        <v>52040603</v>
      </c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21"/>
      <c r="D1402" s="21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>
        <v>52050501</v>
      </c>
      <c r="B1410" s="7" t="s">
        <v>207</v>
      </c>
      <c r="C1410" s="8"/>
      <c r="D1410" s="8"/>
    </row>
    <row r="1411" spans="1:4" x14ac:dyDescent="0.25">
      <c r="A1411" s="6">
        <v>52050502</v>
      </c>
      <c r="B1411" s="7" t="s">
        <v>208</v>
      </c>
      <c r="C1411" s="8"/>
      <c r="D1411" s="8"/>
    </row>
    <row r="1412" spans="1:4" x14ac:dyDescent="0.25">
      <c r="A1412" s="6">
        <v>52050503</v>
      </c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>
        <v>52060401</v>
      </c>
      <c r="B1421" s="7" t="s">
        <v>207</v>
      </c>
      <c r="C1421" s="8"/>
      <c r="D1421" s="8"/>
    </row>
    <row r="1422" spans="1:4" x14ac:dyDescent="0.25">
      <c r="A1422" s="6">
        <v>52060402</v>
      </c>
      <c r="B1422" s="7" t="s">
        <v>208</v>
      </c>
      <c r="C1422" s="8"/>
      <c r="D1422" s="8"/>
    </row>
    <row r="1423" spans="1:4" x14ac:dyDescent="0.25">
      <c r="A1423" s="6">
        <v>52060403</v>
      </c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21"/>
      <c r="D1425" s="21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>
        <v>52070401</v>
      </c>
      <c r="B1432" s="7" t="s">
        <v>207</v>
      </c>
      <c r="C1432" s="8"/>
      <c r="D1432" s="8"/>
    </row>
    <row r="1433" spans="1:4" x14ac:dyDescent="0.25">
      <c r="A1433" s="6">
        <v>52070402</v>
      </c>
      <c r="B1433" s="7" t="s">
        <v>208</v>
      </c>
      <c r="C1433" s="8"/>
      <c r="D1433" s="8"/>
    </row>
    <row r="1434" spans="1:4" x14ac:dyDescent="0.25">
      <c r="A1434" s="6">
        <v>52070403</v>
      </c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21"/>
      <c r="D1436" s="21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>
        <v>52080501</v>
      </c>
      <c r="B1444" s="7" t="s">
        <v>207</v>
      </c>
      <c r="C1444" s="8"/>
      <c r="D1444" s="8"/>
    </row>
    <row r="1445" spans="1:4" x14ac:dyDescent="0.25">
      <c r="A1445" s="6">
        <v>52080502</v>
      </c>
      <c r="B1445" s="7" t="s">
        <v>208</v>
      </c>
      <c r="C1445" s="8"/>
      <c r="D1445" s="8"/>
    </row>
    <row r="1446" spans="1:4" x14ac:dyDescent="0.25">
      <c r="A1446" s="6">
        <v>52080503</v>
      </c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21"/>
      <c r="D1448" s="21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>
        <v>52090501</v>
      </c>
      <c r="B1456" s="7" t="s">
        <v>207</v>
      </c>
      <c r="C1456" s="8"/>
      <c r="D1456" s="8"/>
    </row>
    <row r="1457" spans="1:4" x14ac:dyDescent="0.25">
      <c r="A1457" s="6">
        <v>52090502</v>
      </c>
      <c r="B1457" s="7" t="s">
        <v>208</v>
      </c>
      <c r="C1457" s="8"/>
      <c r="D1457" s="8"/>
    </row>
    <row r="1458" spans="1:4" x14ac:dyDescent="0.25">
      <c r="A1458" s="6">
        <v>52090503</v>
      </c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21"/>
      <c r="D1460" s="21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>
        <v>52100501</v>
      </c>
      <c r="B1468" s="7" t="s">
        <v>207</v>
      </c>
      <c r="C1468" s="8"/>
      <c r="D1468" s="8"/>
    </row>
    <row r="1469" spans="1:4" x14ac:dyDescent="0.25">
      <c r="A1469" s="6">
        <v>52100502</v>
      </c>
      <c r="B1469" s="7" t="s">
        <v>208</v>
      </c>
      <c r="C1469" s="8"/>
      <c r="D1469" s="8"/>
    </row>
    <row r="1470" spans="1:4" x14ac:dyDescent="0.25">
      <c r="A1470" s="6">
        <v>52100503</v>
      </c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21"/>
      <c r="D1472" s="21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>
        <v>52110501</v>
      </c>
      <c r="B1480" s="7" t="s">
        <v>207</v>
      </c>
      <c r="C1480" s="8"/>
      <c r="D1480" s="8"/>
    </row>
    <row r="1481" spans="1:4" x14ac:dyDescent="0.25">
      <c r="A1481" s="6">
        <v>52110502</v>
      </c>
      <c r="B1481" s="7" t="s">
        <v>208</v>
      </c>
      <c r="C1481" s="8"/>
      <c r="D1481" s="8"/>
    </row>
    <row r="1482" spans="1:4" x14ac:dyDescent="0.25">
      <c r="A1482" s="6">
        <v>52110503</v>
      </c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21"/>
      <c r="D1484" s="21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>
        <v>52120501</v>
      </c>
      <c r="B1492" s="7" t="s">
        <v>207</v>
      </c>
      <c r="C1492" s="8"/>
      <c r="D1492" s="8"/>
    </row>
    <row r="1493" spans="1:4" x14ac:dyDescent="0.25">
      <c r="A1493" s="6">
        <v>52120502</v>
      </c>
      <c r="B1493" s="7" t="s">
        <v>208</v>
      </c>
      <c r="C1493" s="8"/>
      <c r="D1493" s="8"/>
    </row>
    <row r="1494" spans="1:4" x14ac:dyDescent="0.25">
      <c r="A1494" s="6">
        <v>52120503</v>
      </c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21"/>
      <c r="D1496" s="21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>
        <v>52130501</v>
      </c>
      <c r="B1504" s="7" t="s">
        <v>207</v>
      </c>
      <c r="C1504" s="8"/>
      <c r="D1504" s="8"/>
    </row>
    <row r="1505" spans="1:4" x14ac:dyDescent="0.25">
      <c r="A1505" s="6">
        <v>52130502</v>
      </c>
      <c r="B1505" s="7" t="s">
        <v>208</v>
      </c>
      <c r="C1505" s="8"/>
      <c r="D1505" s="8"/>
    </row>
    <row r="1506" spans="1:4" x14ac:dyDescent="0.25">
      <c r="A1506" s="6">
        <v>52130503</v>
      </c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21"/>
      <c r="D1508" s="21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>
        <v>52140501</v>
      </c>
      <c r="B1516" s="7" t="s">
        <v>207</v>
      </c>
      <c r="C1516" s="8"/>
      <c r="D1516" s="8"/>
    </row>
    <row r="1517" spans="1:4" x14ac:dyDescent="0.25">
      <c r="A1517" s="6">
        <v>52140502</v>
      </c>
      <c r="B1517" s="7" t="s">
        <v>208</v>
      </c>
      <c r="C1517" s="8"/>
      <c r="D1517" s="8"/>
    </row>
    <row r="1518" spans="1:4" x14ac:dyDescent="0.25">
      <c r="A1518" s="6">
        <v>52140503</v>
      </c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21"/>
      <c r="D1520" s="21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>
        <v>52150501</v>
      </c>
      <c r="B1528" s="7" t="s">
        <v>207</v>
      </c>
      <c r="C1528" s="8"/>
      <c r="D1528" s="8"/>
    </row>
    <row r="1529" spans="1:4" x14ac:dyDescent="0.25">
      <c r="A1529" s="6">
        <v>52150502</v>
      </c>
      <c r="B1529" s="7" t="s">
        <v>208</v>
      </c>
      <c r="C1529" s="8"/>
      <c r="D1529" s="8"/>
    </row>
    <row r="1530" spans="1:4" x14ac:dyDescent="0.25">
      <c r="A1530" s="6">
        <v>52150503</v>
      </c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21"/>
      <c r="D1532" s="21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>
        <v>52160801</v>
      </c>
      <c r="B1543" s="7" t="s">
        <v>207</v>
      </c>
      <c r="C1543" s="8"/>
      <c r="D1543" s="8"/>
    </row>
    <row r="1544" spans="1:4" x14ac:dyDescent="0.25">
      <c r="A1544" s="6">
        <v>52160802</v>
      </c>
      <c r="B1544" s="7" t="s">
        <v>208</v>
      </c>
      <c r="C1544" s="8"/>
      <c r="D1544" s="8"/>
    </row>
    <row r="1545" spans="1:4" x14ac:dyDescent="0.25">
      <c r="A1545" s="6">
        <v>52160803</v>
      </c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21"/>
      <c r="D1548" s="21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>
        <v>52170801</v>
      </c>
      <c r="B1559" s="7" t="s">
        <v>207</v>
      </c>
      <c r="C1559" s="8"/>
      <c r="D1559" s="8"/>
    </row>
    <row r="1560" spans="1:4" x14ac:dyDescent="0.25">
      <c r="A1560" s="6">
        <v>52170802</v>
      </c>
      <c r="B1560" s="7" t="s">
        <v>208</v>
      </c>
      <c r="C1560" s="8"/>
      <c r="D1560" s="8"/>
    </row>
    <row r="1561" spans="1:4" x14ac:dyDescent="0.25">
      <c r="A1561" s="6">
        <v>52170803</v>
      </c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21"/>
      <c r="D1564" s="21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/>
      <c r="D1612" s="8"/>
    </row>
    <row r="1613" spans="1:4" x14ac:dyDescent="0.25">
      <c r="A1613" s="6">
        <v>530102</v>
      </c>
      <c r="B1613" s="7" t="s">
        <v>95</v>
      </c>
      <c r="C1613" s="8"/>
      <c r="D1613" s="8"/>
    </row>
    <row r="1614" spans="1:4" x14ac:dyDescent="0.25">
      <c r="A1614" s="6">
        <v>530103</v>
      </c>
      <c r="B1614" s="7" t="s">
        <v>96</v>
      </c>
      <c r="C1614" s="8"/>
      <c r="D1614" s="8"/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/>
      <c r="D1616" s="8"/>
    </row>
    <row r="1617" spans="1:4" x14ac:dyDescent="0.25">
      <c r="A1617" s="6">
        <v>530106</v>
      </c>
      <c r="B1617" s="7" t="s">
        <v>99</v>
      </c>
      <c r="C1617" s="8">
        <v>238845644</v>
      </c>
      <c r="D1617" s="8">
        <v>178826437</v>
      </c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/>
      <c r="D1619" s="8"/>
    </row>
    <row r="1620" spans="1:4" x14ac:dyDescent="0.25">
      <c r="A1620" s="6">
        <v>530109</v>
      </c>
      <c r="B1620" s="7" t="s">
        <v>102</v>
      </c>
      <c r="C1620" s="8"/>
      <c r="D1620" s="8"/>
    </row>
    <row r="1621" spans="1:4" x14ac:dyDescent="0.25">
      <c r="A1621" s="6">
        <v>530110</v>
      </c>
      <c r="B1621" s="7" t="s">
        <v>103</v>
      </c>
      <c r="C1621" s="8"/>
      <c r="D1621" s="8"/>
    </row>
    <row r="1622" spans="1:4" x14ac:dyDescent="0.25">
      <c r="A1622" s="6">
        <v>530111</v>
      </c>
      <c r="B1622" s="7" t="s">
        <v>104</v>
      </c>
      <c r="C1622" s="8"/>
      <c r="D1622" s="8"/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/>
      <c r="D1626" s="8"/>
    </row>
    <row r="1627" spans="1:4" ht="15.75" thickBot="1" x14ac:dyDescent="0.3">
      <c r="A1627" s="9" t="s">
        <v>18</v>
      </c>
      <c r="B1627" s="10"/>
      <c r="C1627" s="11">
        <f>SUM(C1612:C1626)</f>
        <v>238845644</v>
      </c>
      <c r="D1627" s="11">
        <f>SUM(D1612:D1626)</f>
        <v>178826437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>
        <v>1980</v>
      </c>
      <c r="D1629" s="8">
        <v>1980</v>
      </c>
    </row>
    <row r="1630" spans="1:4" x14ac:dyDescent="0.25">
      <c r="A1630" s="6">
        <v>530202</v>
      </c>
      <c r="B1630" s="7" t="s">
        <v>95</v>
      </c>
      <c r="C1630" s="8"/>
      <c r="D1630" s="8"/>
    </row>
    <row r="1631" spans="1:4" x14ac:dyDescent="0.25">
      <c r="A1631" s="6">
        <v>530203</v>
      </c>
      <c r="B1631" s="7" t="s">
        <v>96</v>
      </c>
      <c r="C1631" s="8"/>
      <c r="D1631" s="8"/>
    </row>
    <row r="1632" spans="1:4" x14ac:dyDescent="0.25">
      <c r="A1632" s="6">
        <v>530204</v>
      </c>
      <c r="B1632" s="7" t="s">
        <v>97</v>
      </c>
      <c r="C1632" s="8"/>
      <c r="D1632" s="8"/>
    </row>
    <row r="1633" spans="1:4" x14ac:dyDescent="0.25">
      <c r="A1633" s="6">
        <v>530205</v>
      </c>
      <c r="B1633" s="7" t="s">
        <v>98</v>
      </c>
      <c r="C1633" s="8"/>
      <c r="D1633" s="8"/>
    </row>
    <row r="1634" spans="1:4" x14ac:dyDescent="0.25">
      <c r="A1634" s="6">
        <v>530206</v>
      </c>
      <c r="B1634" s="7" t="s">
        <v>99</v>
      </c>
      <c r="C1634" s="8">
        <v>94581853</v>
      </c>
      <c r="D1634" s="8">
        <v>58751221</v>
      </c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>
        <v>4800</v>
      </c>
      <c r="D1636" s="8">
        <v>4362</v>
      </c>
    </row>
    <row r="1637" spans="1:4" x14ac:dyDescent="0.25">
      <c r="A1637" s="6">
        <v>530209</v>
      </c>
      <c r="B1637" s="7" t="s">
        <v>102</v>
      </c>
      <c r="C1637" s="8"/>
      <c r="D1637" s="8"/>
    </row>
    <row r="1638" spans="1:4" x14ac:dyDescent="0.25">
      <c r="A1638" s="6">
        <v>530210</v>
      </c>
      <c r="B1638" s="7" t="s">
        <v>103</v>
      </c>
      <c r="C1638" s="8"/>
      <c r="D1638" s="8"/>
    </row>
    <row r="1639" spans="1:4" x14ac:dyDescent="0.25">
      <c r="A1639" s="6">
        <v>530211</v>
      </c>
      <c r="B1639" s="7" t="s">
        <v>104</v>
      </c>
      <c r="C1639" s="8"/>
      <c r="D1639" s="8"/>
    </row>
    <row r="1640" spans="1:4" x14ac:dyDescent="0.25">
      <c r="A1640" s="6">
        <v>530212</v>
      </c>
      <c r="B1640" s="7" t="s">
        <v>105</v>
      </c>
      <c r="C1640" s="8"/>
      <c r="D1640" s="8"/>
    </row>
    <row r="1641" spans="1:4" x14ac:dyDescent="0.25">
      <c r="A1641" s="6">
        <v>530213</v>
      </c>
      <c r="B1641" s="7" t="s">
        <v>106</v>
      </c>
      <c r="C1641" s="8"/>
      <c r="D1641" s="8"/>
    </row>
    <row r="1642" spans="1:4" x14ac:dyDescent="0.25">
      <c r="A1642" s="6">
        <v>530214</v>
      </c>
      <c r="B1642" s="7" t="s">
        <v>107</v>
      </c>
      <c r="C1642" s="8"/>
      <c r="D1642" s="8"/>
    </row>
    <row r="1643" spans="1:4" ht="15.75" thickBot="1" x14ac:dyDescent="0.3">
      <c r="A1643" s="19">
        <v>530215</v>
      </c>
      <c r="B1643" s="20" t="s">
        <v>108</v>
      </c>
      <c r="C1643" s="8">
        <v>22821</v>
      </c>
      <c r="D1643" s="8">
        <v>543</v>
      </c>
    </row>
    <row r="1644" spans="1:4" ht="15.75" thickBot="1" x14ac:dyDescent="0.3">
      <c r="A1644" s="9" t="s">
        <v>18</v>
      </c>
      <c r="B1644" s="10"/>
      <c r="C1644" s="11">
        <f>SUM(C1629:C1643)</f>
        <v>94611454</v>
      </c>
      <c r="D1644" s="11">
        <f>SUM(D1629:D1643)</f>
        <v>58758106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>
        <v>792</v>
      </c>
      <c r="D1646" s="8">
        <v>1272</v>
      </c>
    </row>
    <row r="1647" spans="1:4" x14ac:dyDescent="0.25">
      <c r="A1647" s="6">
        <v>530302</v>
      </c>
      <c r="B1647" s="7" t="s">
        <v>95</v>
      </c>
      <c r="C1647" s="8"/>
      <c r="D1647" s="8"/>
    </row>
    <row r="1648" spans="1:4" x14ac:dyDescent="0.25">
      <c r="A1648" s="6">
        <v>530303</v>
      </c>
      <c r="B1648" s="7" t="s">
        <v>96</v>
      </c>
      <c r="C1648" s="8"/>
      <c r="D1648" s="8"/>
    </row>
    <row r="1649" spans="1:4" x14ac:dyDescent="0.25">
      <c r="A1649" s="6">
        <v>530304</v>
      </c>
      <c r="B1649" s="7" t="s">
        <v>97</v>
      </c>
      <c r="C1649" s="8"/>
      <c r="D1649" s="8"/>
    </row>
    <row r="1650" spans="1:4" x14ac:dyDescent="0.25">
      <c r="A1650" s="6">
        <v>530305</v>
      </c>
      <c r="B1650" s="7" t="s">
        <v>98</v>
      </c>
      <c r="C1650" s="8"/>
      <c r="D1650" s="8"/>
    </row>
    <row r="1651" spans="1:4" x14ac:dyDescent="0.25">
      <c r="A1651" s="6">
        <v>530306</v>
      </c>
      <c r="B1651" s="7" t="s">
        <v>99</v>
      </c>
      <c r="C1651" s="8">
        <v>23500489</v>
      </c>
      <c r="D1651" s="8">
        <v>22328534</v>
      </c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>
        <v>1745</v>
      </c>
      <c r="D1653" s="8">
        <v>3720</v>
      </c>
    </row>
    <row r="1654" spans="1:4" x14ac:dyDescent="0.25">
      <c r="A1654" s="6">
        <v>530309</v>
      </c>
      <c r="B1654" s="7" t="s">
        <v>102</v>
      </c>
      <c r="C1654" s="8"/>
      <c r="D1654" s="8"/>
    </row>
    <row r="1655" spans="1:4" x14ac:dyDescent="0.25">
      <c r="A1655" s="6">
        <v>530310</v>
      </c>
      <c r="B1655" s="7" t="s">
        <v>103</v>
      </c>
      <c r="C1655" s="8"/>
      <c r="D1655" s="8">
        <v>3</v>
      </c>
    </row>
    <row r="1656" spans="1:4" x14ac:dyDescent="0.25">
      <c r="A1656" s="6">
        <v>530311</v>
      </c>
      <c r="B1656" s="7" t="s">
        <v>104</v>
      </c>
      <c r="C1656" s="8"/>
      <c r="D1656" s="8"/>
    </row>
    <row r="1657" spans="1:4" x14ac:dyDescent="0.25">
      <c r="A1657" s="6">
        <v>530312</v>
      </c>
      <c r="B1657" s="7" t="s">
        <v>105</v>
      </c>
      <c r="C1657" s="8"/>
      <c r="D1657" s="8"/>
    </row>
    <row r="1658" spans="1:4" x14ac:dyDescent="0.25">
      <c r="A1658" s="6">
        <v>530313</v>
      </c>
      <c r="B1658" s="7" t="s">
        <v>106</v>
      </c>
      <c r="C1658" s="8"/>
      <c r="D1658" s="8"/>
    </row>
    <row r="1659" spans="1:4" x14ac:dyDescent="0.25">
      <c r="A1659" s="6">
        <v>530314</v>
      </c>
      <c r="B1659" s="7" t="s">
        <v>107</v>
      </c>
      <c r="C1659" s="8"/>
      <c r="D1659" s="8"/>
    </row>
    <row r="1660" spans="1:4" ht="15.75" thickBot="1" x14ac:dyDescent="0.3">
      <c r="A1660" s="19">
        <v>530315</v>
      </c>
      <c r="B1660" s="20" t="s">
        <v>108</v>
      </c>
      <c r="C1660" s="8">
        <v>217</v>
      </c>
      <c r="D1660" s="8">
        <v>430</v>
      </c>
    </row>
    <row r="1661" spans="1:4" ht="15.75" thickBot="1" x14ac:dyDescent="0.3">
      <c r="A1661" s="9" t="s">
        <v>18</v>
      </c>
      <c r="B1661" s="10"/>
      <c r="C1661" s="40">
        <f>SUM(C1646:C1660)</f>
        <v>23503243</v>
      </c>
      <c r="D1661" s="40">
        <f>SUM(D1646:D1660)</f>
        <v>22333959</v>
      </c>
    </row>
    <row r="1662" spans="1:4" x14ac:dyDescent="0.25">
      <c r="A1662" s="12">
        <v>5304</v>
      </c>
      <c r="B1662" s="13" t="s">
        <v>418</v>
      </c>
      <c r="C1662" s="8"/>
      <c r="D1662" s="8"/>
    </row>
    <row r="1663" spans="1:4" x14ac:dyDescent="0.25">
      <c r="A1663" s="6">
        <v>530401</v>
      </c>
      <c r="B1663" s="7" t="s">
        <v>94</v>
      </c>
      <c r="C1663" s="8"/>
      <c r="D1663" s="8"/>
    </row>
    <row r="1664" spans="1:4" x14ac:dyDescent="0.25">
      <c r="A1664" s="6">
        <v>530402</v>
      </c>
      <c r="B1664" s="7" t="s">
        <v>95</v>
      </c>
      <c r="C1664" s="8"/>
      <c r="D1664" s="8"/>
    </row>
    <row r="1665" spans="1:4" x14ac:dyDescent="0.25">
      <c r="A1665" s="6">
        <v>530403</v>
      </c>
      <c r="B1665" s="7" t="s">
        <v>96</v>
      </c>
      <c r="C1665" s="8"/>
      <c r="D1665" s="8"/>
    </row>
    <row r="1666" spans="1:4" x14ac:dyDescent="0.25">
      <c r="A1666" s="6">
        <v>530404</v>
      </c>
      <c r="B1666" s="7" t="s">
        <v>97</v>
      </c>
      <c r="C1666" s="8"/>
      <c r="D1666" s="8"/>
    </row>
    <row r="1667" spans="1:4" x14ac:dyDescent="0.25">
      <c r="A1667" s="6">
        <v>530405</v>
      </c>
      <c r="B1667" s="7" t="s">
        <v>98</v>
      </c>
      <c r="C1667" s="8"/>
      <c r="D1667" s="8"/>
    </row>
    <row r="1668" spans="1:4" x14ac:dyDescent="0.25">
      <c r="A1668" s="6">
        <v>530406</v>
      </c>
      <c r="B1668" s="7" t="s">
        <v>99</v>
      </c>
      <c r="C1668" s="8"/>
      <c r="D1668" s="8"/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/>
      <c r="D1670" s="8"/>
    </row>
    <row r="1671" spans="1:4" x14ac:dyDescent="0.25">
      <c r="A1671" s="6">
        <v>530409</v>
      </c>
      <c r="B1671" s="7" t="s">
        <v>102</v>
      </c>
      <c r="C1671" s="8"/>
      <c r="D1671" s="8"/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/>
      <c r="D1673" s="8"/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8"/>
      <c r="D1677" s="8"/>
    </row>
    <row r="1678" spans="1:4" ht="15.75" thickBot="1" x14ac:dyDescent="0.3">
      <c r="A1678" s="9" t="s">
        <v>18</v>
      </c>
      <c r="B1678" s="10"/>
      <c r="C1678" s="56">
        <f>SUM(C1663:C1677)</f>
        <v>0</v>
      </c>
      <c r="D1678" s="56">
        <f>SUM(D1663:D1677)</f>
        <v>0</v>
      </c>
    </row>
    <row r="1679" spans="1:4" x14ac:dyDescent="0.25">
      <c r="A1679" s="12">
        <v>5305</v>
      </c>
      <c r="B1679" s="13" t="s">
        <v>419</v>
      </c>
      <c r="C1679" s="8"/>
      <c r="D1679" s="8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8"/>
      <c r="D1694" s="8"/>
    </row>
    <row r="1695" spans="1:4" ht="15.75" thickBot="1" x14ac:dyDescent="0.3">
      <c r="A1695" s="9" t="s">
        <v>18</v>
      </c>
      <c r="B1695" s="10"/>
      <c r="C1695" s="22">
        <f>SUM(C1680:C1694)</f>
        <v>0</v>
      </c>
      <c r="D1695" s="22">
        <f>SUM(D1680:D1694)</f>
        <v>0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/>
      <c r="D1697" s="8"/>
    </row>
    <row r="1698" spans="1:4" x14ac:dyDescent="0.25">
      <c r="A1698" s="6">
        <v>530602</v>
      </c>
      <c r="B1698" s="7" t="s">
        <v>95</v>
      </c>
      <c r="C1698" s="8"/>
      <c r="D1698" s="8"/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/>
      <c r="D1701" s="8"/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/>
      <c r="D1705" s="8"/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/>
      <c r="D1711" s="8"/>
    </row>
    <row r="1712" spans="1:4" ht="15.75" thickBot="1" x14ac:dyDescent="0.3">
      <c r="A1712" s="9" t="s">
        <v>18</v>
      </c>
      <c r="B1712" s="10"/>
      <c r="C1712" s="11">
        <f>SUM(C1697:C1711)</f>
        <v>0</v>
      </c>
      <c r="D1712" s="11">
        <f>SUM(D1697:D1711)</f>
        <v>0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/>
      <c r="D1714" s="8"/>
    </row>
    <row r="1715" spans="1:4" x14ac:dyDescent="0.25">
      <c r="A1715" s="6">
        <v>530702</v>
      </c>
      <c r="B1715" s="7" t="s">
        <v>95</v>
      </c>
      <c r="C1715" s="8"/>
      <c r="D1715" s="8"/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/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/>
      <c r="D1721" s="8"/>
    </row>
    <row r="1722" spans="1:4" x14ac:dyDescent="0.25">
      <c r="A1722" s="6">
        <v>530709</v>
      </c>
      <c r="B1722" s="7" t="s">
        <v>102</v>
      </c>
      <c r="C1722" s="8"/>
      <c r="D1722" s="8"/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/>
      <c r="D1724" s="8"/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/>
    </row>
    <row r="1729" spans="1:4" ht="15.75" thickBot="1" x14ac:dyDescent="0.3">
      <c r="A1729" s="9" t="s">
        <v>18</v>
      </c>
      <c r="B1729" s="10"/>
      <c r="C1729" s="11">
        <f>SUM(C1714:C1728)</f>
        <v>0</v>
      </c>
      <c r="D1729" s="11">
        <f>SUM(D1714:D1728)</f>
        <v>0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/>
      <c r="D1731" s="8"/>
    </row>
    <row r="1732" spans="1:4" x14ac:dyDescent="0.25">
      <c r="A1732" s="6">
        <v>530802</v>
      </c>
      <c r="B1732" s="7" t="s">
        <v>95</v>
      </c>
      <c r="C1732" s="8"/>
      <c r="D1732" s="8"/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/>
      <c r="D1734" s="8"/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/>
      <c r="D1736" s="8"/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/>
      <c r="D1738" s="8"/>
    </row>
    <row r="1739" spans="1:4" x14ac:dyDescent="0.25">
      <c r="A1739" s="6">
        <v>530809</v>
      </c>
      <c r="B1739" s="7" t="s">
        <v>102</v>
      </c>
      <c r="C1739" s="8"/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/>
      <c r="D1745" s="8"/>
    </row>
    <row r="1746" spans="1:4" ht="15.75" thickBot="1" x14ac:dyDescent="0.3">
      <c r="A1746" s="9" t="s">
        <v>18</v>
      </c>
      <c r="B1746" s="10"/>
      <c r="C1746" s="40">
        <f>SUM(C1731:C1745)</f>
        <v>0</v>
      </c>
      <c r="D1746" s="40">
        <f>SUM(D1731:D1745)</f>
        <v>0</v>
      </c>
    </row>
    <row r="1747" spans="1:4" x14ac:dyDescent="0.25">
      <c r="A1747" s="12">
        <v>5309</v>
      </c>
      <c r="B1747" s="13" t="s">
        <v>420</v>
      </c>
      <c r="C1747" s="8"/>
      <c r="D1747" s="8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8"/>
      <c r="D1762" s="8"/>
    </row>
    <row r="1763" spans="1:4" ht="15.75" thickBot="1" x14ac:dyDescent="0.3">
      <c r="A1763" s="9" t="s">
        <v>18</v>
      </c>
      <c r="B1763" s="10"/>
      <c r="C1763" s="22">
        <f>SUM(C1748:C1762)</f>
        <v>0</v>
      </c>
      <c r="D1763" s="22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/>
      <c r="D1765" s="8"/>
    </row>
    <row r="1766" spans="1:4" x14ac:dyDescent="0.25">
      <c r="A1766" s="6">
        <v>531002</v>
      </c>
      <c r="B1766" s="7" t="s">
        <v>95</v>
      </c>
      <c r="C1766" s="8"/>
      <c r="D1766" s="8"/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/>
      <c r="D1770" s="8"/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/>
      <c r="D1772" s="8"/>
    </row>
    <row r="1773" spans="1:4" x14ac:dyDescent="0.25">
      <c r="A1773" s="6">
        <v>531009</v>
      </c>
      <c r="B1773" s="7" t="s">
        <v>102</v>
      </c>
      <c r="C1773" s="8"/>
      <c r="D1773" s="8"/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/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/>
      <c r="D1779" s="8"/>
    </row>
    <row r="1780" spans="1:4" ht="15.75" thickBot="1" x14ac:dyDescent="0.3">
      <c r="A1780" s="9" t="s">
        <v>18</v>
      </c>
      <c r="B1780" s="10"/>
      <c r="C1780" s="11">
        <f>SUM(C1765:C1779)</f>
        <v>0</v>
      </c>
      <c r="D1780" s="11">
        <f>SUM(D1765:D1779)</f>
        <v>0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>
        <v>9240</v>
      </c>
      <c r="D1782" s="8">
        <v>6600</v>
      </c>
    </row>
    <row r="1783" spans="1:4" x14ac:dyDescent="0.25">
      <c r="A1783" s="6">
        <v>531102</v>
      </c>
      <c r="B1783" s="7" t="s">
        <v>95</v>
      </c>
      <c r="C1783" s="8"/>
      <c r="D1783" s="8"/>
    </row>
    <row r="1784" spans="1:4" x14ac:dyDescent="0.25">
      <c r="A1784" s="6">
        <v>531103</v>
      </c>
      <c r="B1784" s="7" t="s">
        <v>96</v>
      </c>
      <c r="C1784" s="8"/>
      <c r="D1784" s="8"/>
    </row>
    <row r="1785" spans="1:4" x14ac:dyDescent="0.25">
      <c r="A1785" s="6">
        <v>531104</v>
      </c>
      <c r="B1785" s="7" t="s">
        <v>97</v>
      </c>
      <c r="C1785" s="8"/>
      <c r="D1785" s="8"/>
    </row>
    <row r="1786" spans="1:4" x14ac:dyDescent="0.25">
      <c r="A1786" s="6">
        <v>531105</v>
      </c>
      <c r="B1786" s="7" t="s">
        <v>98</v>
      </c>
      <c r="C1786" s="8"/>
      <c r="D1786" s="8"/>
    </row>
    <row r="1787" spans="1:4" x14ac:dyDescent="0.25">
      <c r="A1787" s="6">
        <v>531106</v>
      </c>
      <c r="B1787" s="7" t="s">
        <v>99</v>
      </c>
      <c r="C1787" s="8">
        <v>219291112</v>
      </c>
      <c r="D1787" s="8">
        <v>135207847</v>
      </c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>
        <v>16000</v>
      </c>
      <c r="D1789" s="8">
        <v>16034</v>
      </c>
    </row>
    <row r="1790" spans="1:4" x14ac:dyDescent="0.25">
      <c r="A1790" s="6">
        <v>531109</v>
      </c>
      <c r="B1790" s="7" t="s">
        <v>102</v>
      </c>
      <c r="C1790" s="8"/>
      <c r="D1790" s="8"/>
    </row>
    <row r="1791" spans="1:4" x14ac:dyDescent="0.25">
      <c r="A1791" s="6">
        <v>531110</v>
      </c>
      <c r="B1791" s="7" t="s">
        <v>103</v>
      </c>
      <c r="C1791" s="8"/>
      <c r="D1791" s="8"/>
    </row>
    <row r="1792" spans="1:4" x14ac:dyDescent="0.25">
      <c r="A1792" s="6">
        <v>531111</v>
      </c>
      <c r="B1792" s="7" t="s">
        <v>104</v>
      </c>
      <c r="C1792" s="8"/>
      <c r="D1792" s="8"/>
    </row>
    <row r="1793" spans="1:4" x14ac:dyDescent="0.25">
      <c r="A1793" s="6">
        <v>531112</v>
      </c>
      <c r="B1793" s="7" t="s">
        <v>105</v>
      </c>
      <c r="C1793" s="8"/>
      <c r="D1793" s="8"/>
    </row>
    <row r="1794" spans="1:4" x14ac:dyDescent="0.25">
      <c r="A1794" s="6">
        <v>531113</v>
      </c>
      <c r="B1794" s="7" t="s">
        <v>106</v>
      </c>
      <c r="C1794" s="8"/>
      <c r="D1794" s="8"/>
    </row>
    <row r="1795" spans="1:4" x14ac:dyDescent="0.25">
      <c r="A1795" s="6">
        <v>531114</v>
      </c>
      <c r="B1795" s="7" t="s">
        <v>107</v>
      </c>
      <c r="C1795" s="8"/>
      <c r="D1795" s="8"/>
    </row>
    <row r="1796" spans="1:4" ht="15.75" thickBot="1" x14ac:dyDescent="0.3">
      <c r="A1796" s="19">
        <v>531115</v>
      </c>
      <c r="B1796" s="20" t="s">
        <v>108</v>
      </c>
      <c r="C1796" s="8">
        <v>76071</v>
      </c>
      <c r="D1796" s="8">
        <v>1810</v>
      </c>
    </row>
    <row r="1797" spans="1:4" ht="15.75" thickBot="1" x14ac:dyDescent="0.3">
      <c r="A1797" s="9" t="s">
        <v>18</v>
      </c>
      <c r="B1797" s="10"/>
      <c r="C1797" s="11">
        <f>SUM(C1782:C1796)</f>
        <v>219392423</v>
      </c>
      <c r="D1797" s="11">
        <f>SUM(D1782:D1796)</f>
        <v>135232291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/>
      <c r="D1799" s="8"/>
    </row>
    <row r="1800" spans="1:4" x14ac:dyDescent="0.25">
      <c r="A1800" s="6">
        <v>531202</v>
      </c>
      <c r="B1800" s="7" t="s">
        <v>95</v>
      </c>
      <c r="C1800" s="8"/>
      <c r="D1800" s="8"/>
    </row>
    <row r="1801" spans="1:4" x14ac:dyDescent="0.25">
      <c r="A1801" s="6">
        <v>531203</v>
      </c>
      <c r="B1801" s="7" t="s">
        <v>96</v>
      </c>
      <c r="C1801" s="8"/>
      <c r="D1801" s="8"/>
    </row>
    <row r="1802" spans="1:4" x14ac:dyDescent="0.25">
      <c r="A1802" s="6">
        <v>531204</v>
      </c>
      <c r="B1802" s="7" t="s">
        <v>97</v>
      </c>
      <c r="C1802" s="8"/>
      <c r="D1802" s="8"/>
    </row>
    <row r="1803" spans="1:4" x14ac:dyDescent="0.25">
      <c r="A1803" s="6">
        <v>531205</v>
      </c>
      <c r="B1803" s="7" t="s">
        <v>98</v>
      </c>
      <c r="C1803" s="8"/>
      <c r="D1803" s="8"/>
    </row>
    <row r="1804" spans="1:4" x14ac:dyDescent="0.25">
      <c r="A1804" s="6">
        <v>531206</v>
      </c>
      <c r="B1804" s="7" t="s">
        <v>99</v>
      </c>
      <c r="C1804" s="8"/>
      <c r="D1804" s="8"/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/>
      <c r="D1806" s="8"/>
    </row>
    <row r="1807" spans="1:4" x14ac:dyDescent="0.25">
      <c r="A1807" s="6">
        <v>531209</v>
      </c>
      <c r="B1807" s="7" t="s">
        <v>102</v>
      </c>
      <c r="C1807" s="8"/>
      <c r="D1807" s="8"/>
    </row>
    <row r="1808" spans="1:4" x14ac:dyDescent="0.25">
      <c r="A1808" s="6">
        <v>531210</v>
      </c>
      <c r="B1808" s="7" t="s">
        <v>103</v>
      </c>
      <c r="C1808" s="8"/>
      <c r="D1808" s="8"/>
    </row>
    <row r="1809" spans="1:4" x14ac:dyDescent="0.25">
      <c r="A1809" s="6">
        <v>531211</v>
      </c>
      <c r="B1809" s="7" t="s">
        <v>104</v>
      </c>
      <c r="C1809" s="8"/>
      <c r="D1809" s="8"/>
    </row>
    <row r="1810" spans="1:4" x14ac:dyDescent="0.25">
      <c r="A1810" s="6">
        <v>531212</v>
      </c>
      <c r="B1810" s="7" t="s">
        <v>105</v>
      </c>
      <c r="C1810" s="8"/>
      <c r="D1810" s="8"/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8"/>
      <c r="D1813" s="8"/>
    </row>
    <row r="1814" spans="1:4" ht="15.75" thickBot="1" x14ac:dyDescent="0.3">
      <c r="A1814" s="9" t="s">
        <v>18</v>
      </c>
      <c r="B1814" s="10"/>
      <c r="C1814" s="11">
        <f>SUM(C1799:C1813)</f>
        <v>0</v>
      </c>
      <c r="D1814" s="11">
        <f>SUM(D1799:D1813)</f>
        <v>0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/>
      <c r="D1816" s="8"/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/>
      <c r="D1818" s="8"/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/>
      <c r="D1820" s="8"/>
    </row>
    <row r="1821" spans="1:4" x14ac:dyDescent="0.25">
      <c r="A1821" s="6">
        <v>531306</v>
      </c>
      <c r="B1821" s="7" t="s">
        <v>99</v>
      </c>
      <c r="C1821" s="8">
        <v>63889835</v>
      </c>
      <c r="D1821" s="8">
        <v>41160968</v>
      </c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/>
      <c r="D1823" s="8"/>
    </row>
    <row r="1824" spans="1:4" x14ac:dyDescent="0.25">
      <c r="A1824" s="6">
        <v>531309</v>
      </c>
      <c r="B1824" s="7" t="s">
        <v>102</v>
      </c>
      <c r="C1824" s="8"/>
      <c r="D1824" s="8"/>
    </row>
    <row r="1825" spans="1:4" x14ac:dyDescent="0.25">
      <c r="A1825" s="6">
        <v>531310</v>
      </c>
      <c r="B1825" s="7" t="s">
        <v>103</v>
      </c>
      <c r="C1825" s="8"/>
      <c r="D1825" s="8"/>
    </row>
    <row r="1826" spans="1:4" x14ac:dyDescent="0.25">
      <c r="A1826" s="6">
        <v>531311</v>
      </c>
      <c r="B1826" s="7" t="s">
        <v>104</v>
      </c>
      <c r="C1826" s="8"/>
      <c r="D1826" s="8"/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8"/>
      <c r="D1830" s="8"/>
    </row>
    <row r="1831" spans="1:4" ht="15.75" thickBot="1" x14ac:dyDescent="0.3">
      <c r="A1831" s="9" t="s">
        <v>18</v>
      </c>
      <c r="B1831" s="10"/>
      <c r="C1831" s="11">
        <f>SUM(C1816:C1830)</f>
        <v>63889835</v>
      </c>
      <c r="D1831" s="11">
        <f>SUM(D1816:D1830)</f>
        <v>41160968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/>
      <c r="D1833" s="8"/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/>
    </row>
    <row r="1838" spans="1:4" x14ac:dyDescent="0.25">
      <c r="A1838" s="6">
        <v>531406</v>
      </c>
      <c r="B1838" s="7" t="s">
        <v>99</v>
      </c>
      <c r="C1838" s="8"/>
      <c r="D1838" s="8"/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/>
      <c r="D1840" s="8"/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0</v>
      </c>
      <c r="D1848" s="11">
        <f>SUM(D1833:D1847)</f>
        <v>0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21"/>
      <c r="D1864" s="21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>
        <v>18781275</v>
      </c>
      <c r="D1867" s="8">
        <v>15438240</v>
      </c>
    </row>
    <row r="1868" spans="1:4" x14ac:dyDescent="0.25">
      <c r="A1868" s="6">
        <v>531602</v>
      </c>
      <c r="B1868" s="7" t="s">
        <v>348</v>
      </c>
      <c r="C1868" s="8">
        <v>3000</v>
      </c>
      <c r="D1868" s="8">
        <v>878</v>
      </c>
    </row>
    <row r="1869" spans="1:4" x14ac:dyDescent="0.25">
      <c r="A1869" s="6">
        <v>531603</v>
      </c>
      <c r="B1869" s="7" t="s">
        <v>349</v>
      </c>
      <c r="C1869" s="8"/>
      <c r="D1869" s="8"/>
    </row>
    <row r="1870" spans="1:4" x14ac:dyDescent="0.25">
      <c r="A1870" s="6">
        <v>531604</v>
      </c>
      <c r="B1870" s="7" t="s">
        <v>351</v>
      </c>
      <c r="C1870" s="8">
        <v>698362</v>
      </c>
      <c r="D1870" s="8">
        <v>275574</v>
      </c>
    </row>
    <row r="1871" spans="1:4" x14ac:dyDescent="0.25">
      <c r="A1871" s="6">
        <v>531605</v>
      </c>
      <c r="B1871" s="7" t="s">
        <v>352</v>
      </c>
      <c r="C1871" s="8">
        <v>1676142</v>
      </c>
      <c r="D1871" s="8">
        <v>959027</v>
      </c>
    </row>
    <row r="1872" spans="1:4" x14ac:dyDescent="0.25">
      <c r="A1872" s="6">
        <v>531606</v>
      </c>
      <c r="B1872" s="7" t="s">
        <v>353</v>
      </c>
      <c r="C1872" s="8">
        <v>8188188</v>
      </c>
      <c r="D1872" s="8">
        <v>6776483</v>
      </c>
    </row>
    <row r="1873" spans="1:4" x14ac:dyDescent="0.25">
      <c r="A1873" s="6">
        <v>531607</v>
      </c>
      <c r="B1873" s="7" t="s">
        <v>354</v>
      </c>
      <c r="C1873" s="8">
        <v>1854675</v>
      </c>
      <c r="D1873" s="8">
        <v>1437108</v>
      </c>
    </row>
    <row r="1874" spans="1:4" x14ac:dyDescent="0.25">
      <c r="A1874" s="6">
        <v>531608</v>
      </c>
      <c r="B1874" s="7" t="s">
        <v>355</v>
      </c>
      <c r="C1874" s="8">
        <v>1179691</v>
      </c>
      <c r="D1874" s="8">
        <v>969953</v>
      </c>
    </row>
    <row r="1875" spans="1:4" x14ac:dyDescent="0.25">
      <c r="A1875" s="6">
        <v>531609</v>
      </c>
      <c r="B1875" s="7" t="s">
        <v>356</v>
      </c>
      <c r="C1875" s="8">
        <v>212606</v>
      </c>
      <c r="D1875" s="8">
        <v>258267</v>
      </c>
    </row>
    <row r="1876" spans="1:4" x14ac:dyDescent="0.25">
      <c r="A1876" s="6">
        <v>531610</v>
      </c>
      <c r="B1876" s="7" t="s">
        <v>357</v>
      </c>
      <c r="C1876" s="8">
        <v>372724</v>
      </c>
      <c r="D1876" s="8">
        <v>210621</v>
      </c>
    </row>
    <row r="1877" spans="1:4" x14ac:dyDescent="0.25">
      <c r="A1877" s="6">
        <v>531611</v>
      </c>
      <c r="B1877" s="7" t="s">
        <v>358</v>
      </c>
      <c r="C1877" s="8">
        <v>2615976</v>
      </c>
      <c r="D1877" s="8">
        <v>1626153</v>
      </c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/>
      <c r="D1881" s="8"/>
    </row>
    <row r="1882" spans="1:4" x14ac:dyDescent="0.25">
      <c r="A1882" s="6">
        <v>531616</v>
      </c>
      <c r="B1882" s="7" t="s">
        <v>363</v>
      </c>
      <c r="C1882" s="8">
        <v>698600</v>
      </c>
      <c r="D1882" s="8">
        <v>663976</v>
      </c>
    </row>
    <row r="1883" spans="1:4" x14ac:dyDescent="0.25">
      <c r="A1883" s="6">
        <v>531617</v>
      </c>
      <c r="B1883" s="7" t="s">
        <v>364</v>
      </c>
      <c r="C1883" s="8">
        <v>1874510</v>
      </c>
      <c r="D1883" s="8">
        <v>2045298</v>
      </c>
    </row>
    <row r="1884" spans="1:4" x14ac:dyDescent="0.25">
      <c r="A1884" s="6">
        <v>531618</v>
      </c>
      <c r="B1884" s="7" t="s">
        <v>365</v>
      </c>
      <c r="C1884" s="8"/>
      <c r="D1884" s="8"/>
    </row>
    <row r="1885" spans="1:4" x14ac:dyDescent="0.25">
      <c r="A1885" s="6">
        <v>531619</v>
      </c>
      <c r="B1885" s="7" t="s">
        <v>366</v>
      </c>
      <c r="C1885" s="8">
        <v>2387317</v>
      </c>
      <c r="D1885" s="8">
        <v>3086842</v>
      </c>
    </row>
    <row r="1886" spans="1:4" x14ac:dyDescent="0.25">
      <c r="A1886" s="6">
        <v>531620</v>
      </c>
      <c r="B1886" s="7" t="s">
        <v>367</v>
      </c>
      <c r="C1886" s="8">
        <v>7148477</v>
      </c>
      <c r="D1886" s="8">
        <v>5896743</v>
      </c>
    </row>
    <row r="1887" spans="1:4" x14ac:dyDescent="0.25">
      <c r="A1887" s="6">
        <v>531621</v>
      </c>
      <c r="B1887" s="7" t="s">
        <v>368</v>
      </c>
      <c r="C1887" s="8"/>
      <c r="D1887" s="8">
        <v>28131</v>
      </c>
    </row>
    <row r="1888" spans="1:4" x14ac:dyDescent="0.25">
      <c r="A1888" s="6">
        <v>531622</v>
      </c>
      <c r="B1888" s="7" t="s">
        <v>369</v>
      </c>
      <c r="C1888" s="8">
        <v>171651</v>
      </c>
      <c r="D1888" s="8">
        <v>232800</v>
      </c>
    </row>
    <row r="1889" spans="1:4" x14ac:dyDescent="0.25">
      <c r="A1889" s="6">
        <v>531623</v>
      </c>
      <c r="B1889" s="7" t="s">
        <v>370</v>
      </c>
      <c r="C1889" s="8">
        <v>3591575</v>
      </c>
      <c r="D1889" s="8">
        <v>655595</v>
      </c>
    </row>
    <row r="1890" spans="1:4" x14ac:dyDescent="0.25">
      <c r="A1890" s="6">
        <v>531624</v>
      </c>
      <c r="B1890" s="7" t="s">
        <v>371</v>
      </c>
      <c r="C1890" s="8">
        <v>2417156</v>
      </c>
      <c r="D1890" s="8">
        <v>2880522</v>
      </c>
    </row>
    <row r="1891" spans="1:4" x14ac:dyDescent="0.25">
      <c r="A1891" s="6">
        <v>531625</v>
      </c>
      <c r="B1891" s="7" t="s">
        <v>372</v>
      </c>
      <c r="C1891" s="8">
        <v>2302658</v>
      </c>
      <c r="D1891" s="8">
        <v>1587689</v>
      </c>
    </row>
    <row r="1892" spans="1:4" x14ac:dyDescent="0.25">
      <c r="A1892" s="6">
        <v>531626</v>
      </c>
      <c r="B1892" s="7" t="s">
        <v>373</v>
      </c>
      <c r="C1892" s="8">
        <v>302588</v>
      </c>
      <c r="D1892" s="8">
        <v>278396</v>
      </c>
    </row>
    <row r="1893" spans="1:4" x14ac:dyDescent="0.25">
      <c r="A1893" s="6">
        <v>531627</v>
      </c>
      <c r="B1893" s="7" t="s">
        <v>374</v>
      </c>
      <c r="C1893" s="8">
        <v>480278</v>
      </c>
      <c r="D1893" s="8">
        <v>2934</v>
      </c>
    </row>
    <row r="1894" spans="1:4" x14ac:dyDescent="0.25">
      <c r="A1894" s="6">
        <v>531628</v>
      </c>
      <c r="B1894" s="7" t="s">
        <v>375</v>
      </c>
      <c r="C1894" s="8"/>
      <c r="D1894" s="8"/>
    </row>
    <row r="1895" spans="1:4" x14ac:dyDescent="0.25">
      <c r="A1895" s="6">
        <v>531629</v>
      </c>
      <c r="B1895" s="7" t="s">
        <v>376</v>
      </c>
      <c r="C1895" s="8">
        <v>43921</v>
      </c>
      <c r="D1895" s="8">
        <v>2857</v>
      </c>
    </row>
    <row r="1896" spans="1:4" x14ac:dyDescent="0.25">
      <c r="A1896" s="6">
        <v>531630</v>
      </c>
      <c r="B1896" s="7" t="s">
        <v>377</v>
      </c>
      <c r="C1896" s="8">
        <v>1137308</v>
      </c>
      <c r="D1896" s="8">
        <v>778073</v>
      </c>
    </row>
    <row r="1897" spans="1:4" x14ac:dyDescent="0.25">
      <c r="A1897" s="6">
        <v>531631</v>
      </c>
      <c r="B1897" s="7" t="s">
        <v>378</v>
      </c>
      <c r="C1897" s="8">
        <v>544815</v>
      </c>
      <c r="D1897" s="8">
        <v>524089</v>
      </c>
    </row>
    <row r="1898" spans="1:4" x14ac:dyDescent="0.25">
      <c r="A1898" s="6">
        <v>531632</v>
      </c>
      <c r="B1898" s="7" t="s">
        <v>379</v>
      </c>
      <c r="C1898" s="8">
        <v>93188</v>
      </c>
      <c r="D1898" s="8">
        <v>374689</v>
      </c>
    </row>
    <row r="1899" spans="1:4" x14ac:dyDescent="0.25">
      <c r="A1899" s="6">
        <v>531633</v>
      </c>
      <c r="B1899" s="7" t="s">
        <v>380</v>
      </c>
      <c r="C1899" s="8">
        <v>31100</v>
      </c>
      <c r="D1899" s="8">
        <v>14250</v>
      </c>
    </row>
    <row r="1900" spans="1:4" x14ac:dyDescent="0.25">
      <c r="A1900" s="6">
        <v>531634</v>
      </c>
      <c r="B1900" s="7" t="s">
        <v>381</v>
      </c>
      <c r="C1900" s="8">
        <v>45180</v>
      </c>
      <c r="D1900" s="8">
        <v>33592</v>
      </c>
    </row>
    <row r="1901" spans="1:4" x14ac:dyDescent="0.25">
      <c r="A1901" s="6">
        <v>531635</v>
      </c>
      <c r="B1901" s="7" t="s">
        <v>382</v>
      </c>
      <c r="C1901" s="8">
        <v>179411</v>
      </c>
      <c r="D1901" s="8">
        <v>210059</v>
      </c>
    </row>
    <row r="1902" spans="1:4" x14ac:dyDescent="0.25">
      <c r="A1902" s="6">
        <v>531636</v>
      </c>
      <c r="B1902" s="7" t="s">
        <v>383</v>
      </c>
      <c r="C1902" s="8"/>
      <c r="D1902" s="8"/>
    </row>
    <row r="1903" spans="1:4" x14ac:dyDescent="0.25">
      <c r="A1903" s="6">
        <v>531637</v>
      </c>
      <c r="B1903" s="7" t="s">
        <v>384</v>
      </c>
      <c r="C1903" s="8">
        <v>169737</v>
      </c>
      <c r="D1903" s="8">
        <v>4167</v>
      </c>
    </row>
    <row r="1904" spans="1:4" x14ac:dyDescent="0.25">
      <c r="A1904" s="6">
        <v>531638</v>
      </c>
      <c r="B1904" s="7" t="s">
        <v>413</v>
      </c>
      <c r="C1904" s="8">
        <v>820345</v>
      </c>
      <c r="D1904" s="8">
        <v>92231</v>
      </c>
    </row>
    <row r="1905" spans="1:4" x14ac:dyDescent="0.25">
      <c r="A1905" s="6">
        <v>531639</v>
      </c>
      <c r="B1905" s="7" t="s">
        <v>386</v>
      </c>
      <c r="C1905" s="8">
        <v>332574</v>
      </c>
      <c r="D1905" s="8">
        <v>482759</v>
      </c>
    </row>
    <row r="1906" spans="1:4" x14ac:dyDescent="0.25">
      <c r="A1906" s="6">
        <v>531640</v>
      </c>
      <c r="B1906" s="7" t="s">
        <v>387</v>
      </c>
      <c r="C1906" s="8">
        <v>834</v>
      </c>
      <c r="D1906" s="8"/>
    </row>
    <row r="1907" spans="1:4" x14ac:dyDescent="0.25">
      <c r="A1907" s="6">
        <v>531641</v>
      </c>
      <c r="B1907" s="7" t="s">
        <v>388</v>
      </c>
      <c r="C1907" s="8"/>
      <c r="D1907" s="8"/>
    </row>
    <row r="1908" spans="1:4" x14ac:dyDescent="0.25">
      <c r="A1908" s="6">
        <v>531642</v>
      </c>
      <c r="B1908" s="7" t="s">
        <v>167</v>
      </c>
      <c r="C1908" s="8"/>
      <c r="D1908" s="8"/>
    </row>
    <row r="1909" spans="1:4" x14ac:dyDescent="0.25">
      <c r="A1909" s="6">
        <v>531643</v>
      </c>
      <c r="B1909" s="7" t="s">
        <v>159</v>
      </c>
      <c r="C1909" s="8">
        <v>214283</v>
      </c>
      <c r="D1909" s="8">
        <v>167468</v>
      </c>
    </row>
    <row r="1910" spans="1:4" x14ac:dyDescent="0.25">
      <c r="A1910" s="6">
        <v>531644</v>
      </c>
      <c r="B1910" s="7" t="s">
        <v>169</v>
      </c>
      <c r="C1910" s="8">
        <v>1584178</v>
      </c>
      <c r="D1910" s="8">
        <v>1235452</v>
      </c>
    </row>
    <row r="1911" spans="1:4" x14ac:dyDescent="0.25">
      <c r="A1911" s="6">
        <v>531645</v>
      </c>
      <c r="B1911" s="7" t="s">
        <v>170</v>
      </c>
      <c r="C1911" s="8">
        <v>212089</v>
      </c>
      <c r="D1911" s="8">
        <v>172561</v>
      </c>
    </row>
    <row r="1912" spans="1:4" x14ac:dyDescent="0.25">
      <c r="A1912" s="6">
        <v>531646</v>
      </c>
      <c r="B1912" s="7" t="s">
        <v>171</v>
      </c>
      <c r="C1912" s="8">
        <v>1569988</v>
      </c>
      <c r="D1912" s="8">
        <v>1232462</v>
      </c>
    </row>
    <row r="1913" spans="1:4" x14ac:dyDescent="0.25">
      <c r="A1913" s="6">
        <v>531647</v>
      </c>
      <c r="B1913" s="7" t="s">
        <v>389</v>
      </c>
      <c r="C1913" s="8"/>
      <c r="D1913" s="8"/>
    </row>
    <row r="1914" spans="1:4" x14ac:dyDescent="0.25">
      <c r="A1914" s="6">
        <v>531648</v>
      </c>
      <c r="B1914" s="7" t="s">
        <v>390</v>
      </c>
      <c r="C1914" s="8">
        <v>834535</v>
      </c>
      <c r="D1914" s="8">
        <v>778237</v>
      </c>
    </row>
    <row r="1915" spans="1:4" ht="15.75" thickBot="1" x14ac:dyDescent="0.3">
      <c r="A1915" s="23">
        <v>531660</v>
      </c>
      <c r="B1915" s="24" t="s">
        <v>38</v>
      </c>
      <c r="C1915" s="21">
        <v>415423</v>
      </c>
      <c r="D1915" s="21">
        <v>317582</v>
      </c>
    </row>
    <row r="1916" spans="1:4" ht="15.75" thickBot="1" x14ac:dyDescent="0.3">
      <c r="A1916" s="25" t="s">
        <v>18</v>
      </c>
      <c r="B1916" s="26"/>
      <c r="C1916" s="22">
        <f>SUM(C1867:C1915)</f>
        <v>65186358</v>
      </c>
      <c r="D1916" s="22">
        <f>SUM(D1867:D1915)</f>
        <v>51731758</v>
      </c>
    </row>
    <row r="1917" spans="1:4" x14ac:dyDescent="0.25">
      <c r="A1917" s="47">
        <v>5317</v>
      </c>
      <c r="B1917" s="48" t="s">
        <v>281</v>
      </c>
      <c r="C1917" s="34"/>
      <c r="D1917" s="34"/>
    </row>
    <row r="1918" spans="1:4" ht="15.75" thickBot="1" x14ac:dyDescent="0.3">
      <c r="A1918" s="57">
        <v>531701</v>
      </c>
      <c r="B1918" s="58" t="s">
        <v>291</v>
      </c>
      <c r="C1918" s="8">
        <v>1155</v>
      </c>
      <c r="D1918" s="8">
        <v>825</v>
      </c>
    </row>
    <row r="1919" spans="1:4" ht="15.75" thickBot="1" x14ac:dyDescent="0.3">
      <c r="A1919" s="9" t="s">
        <v>18</v>
      </c>
      <c r="B1919" s="10"/>
      <c r="C1919" s="11">
        <f>SUM(C1918:C1918)</f>
        <v>1155</v>
      </c>
      <c r="D1919" s="11">
        <f>SUM(D1918:D1918)</f>
        <v>825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21"/>
      <c r="D1936" s="21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21"/>
      <c r="D1953" s="21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21"/>
      <c r="D1970" s="21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21"/>
      <c r="D1987" s="21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21"/>
      <c r="D2004" s="21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21"/>
      <c r="D2021" s="21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21"/>
      <c r="D2038" s="21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21"/>
      <c r="D2055" s="21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21"/>
      <c r="D2072" s="21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21"/>
      <c r="D2089" s="21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21"/>
      <c r="D2106" s="21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21"/>
      <c r="D2123" s="21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21"/>
      <c r="D2140" s="21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21"/>
      <c r="D2157" s="21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21"/>
      <c r="D2174" s="21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21"/>
      <c r="D2191" s="21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21"/>
      <c r="D2208" s="21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21"/>
      <c r="D2225" s="21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7">
        <v>5420</v>
      </c>
      <c r="B2270" s="48" t="s">
        <v>281</v>
      </c>
      <c r="C2270" s="34"/>
      <c r="D2270" s="34"/>
    </row>
    <row r="2271" spans="1:4" ht="15.75" thickBot="1" x14ac:dyDescent="0.3">
      <c r="A2271" s="57">
        <v>542001</v>
      </c>
      <c r="B2271" s="59" t="s">
        <v>282</v>
      </c>
      <c r="C2271" s="60"/>
      <c r="D2271" s="60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/>
      <c r="D2275" s="8">
        <v>33444</v>
      </c>
    </row>
    <row r="2276" spans="1:4" x14ac:dyDescent="0.25">
      <c r="A2276" s="6">
        <v>550102</v>
      </c>
      <c r="B2276" s="7" t="s">
        <v>440</v>
      </c>
      <c r="C2276" s="8">
        <v>2133302</v>
      </c>
      <c r="D2276" s="8">
        <v>1538297</v>
      </c>
    </row>
    <row r="2277" spans="1:4" x14ac:dyDescent="0.25">
      <c r="A2277" s="16">
        <v>550103</v>
      </c>
      <c r="B2277" s="17" t="s">
        <v>441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>
        <v>19555</v>
      </c>
      <c r="D2278" s="8">
        <v>53883</v>
      </c>
    </row>
    <row r="2279" spans="1:4" ht="15.75" thickBot="1" x14ac:dyDescent="0.3">
      <c r="A2279" s="9" t="s">
        <v>18</v>
      </c>
      <c r="B2279" s="10"/>
      <c r="C2279" s="11">
        <f>SUM(C2275:C2278)</f>
        <v>2152857</v>
      </c>
      <c r="D2279" s="11">
        <f>SUM(D2275:D2278)</f>
        <v>1625624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8"/>
      <c r="D2282" s="8"/>
    </row>
    <row r="2283" spans="1:4" x14ac:dyDescent="0.25">
      <c r="A2283" s="16">
        <v>550203</v>
      </c>
      <c r="B2283" s="17" t="s">
        <v>444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>
        <v>9000000</v>
      </c>
      <c r="D2284" s="8"/>
    </row>
    <row r="2285" spans="1:4" ht="15.75" thickBot="1" x14ac:dyDescent="0.3">
      <c r="A2285" s="9" t="s">
        <v>18</v>
      </c>
      <c r="B2285" s="10"/>
      <c r="C2285" s="11">
        <f>SUM(C2281:C2284)</f>
        <v>9000000</v>
      </c>
      <c r="D2285" s="11">
        <f>SUM(D2281:D2284)</f>
        <v>0</v>
      </c>
    </row>
    <row r="2286" spans="1:4" x14ac:dyDescent="0.25">
      <c r="A2286" s="61"/>
      <c r="B2286" s="50"/>
      <c r="C2286" s="62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21"/>
      <c r="D2299" s="21"/>
    </row>
    <row r="2300" spans="1:4" ht="15.75" thickBot="1" x14ac:dyDescent="0.3">
      <c r="A2300" s="9" t="s">
        <v>18</v>
      </c>
      <c r="B2300" s="55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21"/>
      <c r="D2311" s="21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21"/>
      <c r="D2323" s="21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21"/>
      <c r="D2340" s="21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21"/>
      <c r="D2357" s="21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21"/>
      <c r="D2374" s="21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63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54"/>
      <c r="B2399" s="33"/>
      <c r="C2399" s="14"/>
      <c r="D2399" s="14"/>
    </row>
    <row r="2400" spans="1:4" x14ac:dyDescent="0.25">
      <c r="A2400" s="64" t="s">
        <v>454</v>
      </c>
      <c r="B2400" s="65"/>
      <c r="C2400" s="66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716584106</v>
      </c>
      <c r="D2400" s="66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489671104</v>
      </c>
    </row>
    <row r="2401" spans="1:4" x14ac:dyDescent="0.25">
      <c r="A2401" s="67"/>
      <c r="B2401" s="7"/>
      <c r="C2401" s="68"/>
      <c r="D2401" s="68"/>
    </row>
    <row r="2402" spans="1:4" x14ac:dyDescent="0.25">
      <c r="A2402" s="64" t="s">
        <v>455</v>
      </c>
      <c r="B2402" s="65"/>
      <c r="C2402" s="66">
        <f>C1115-C2400</f>
        <v>69193688</v>
      </c>
      <c r="D2402" s="66">
        <f>D1115-D2400</f>
        <v>60987489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679584-82D9-41B5-9299-27D965AE11F1}">
  <dimension ref="A1:D2402"/>
  <sheetViews>
    <sheetView workbookViewId="0">
      <selection activeCell="F14" sqref="F14"/>
    </sheetView>
  </sheetViews>
  <sheetFormatPr baseColWidth="10" defaultRowHeight="15" x14ac:dyDescent="0.25"/>
  <cols>
    <col min="1" max="1" width="7.140625" style="69" customWidth="1"/>
    <col min="2" max="2" width="75.85546875" style="70" customWidth="1"/>
    <col min="3" max="4" width="16.140625" style="71" customWidth="1"/>
  </cols>
  <sheetData>
    <row r="1" spans="1:4" x14ac:dyDescent="0.25">
      <c r="A1" s="1" t="s">
        <v>0</v>
      </c>
      <c r="B1" s="1" t="s">
        <v>1</v>
      </c>
      <c r="C1" s="86">
        <v>2021</v>
      </c>
      <c r="D1" s="86">
        <v>2020</v>
      </c>
    </row>
    <row r="2" spans="1:4" x14ac:dyDescent="0.25">
      <c r="A2" s="3">
        <v>1</v>
      </c>
      <c r="B2" s="4" t="s">
        <v>2</v>
      </c>
      <c r="C2" s="73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>
        <v>18665000</v>
      </c>
      <c r="D6" s="8">
        <v>18665000</v>
      </c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>
        <v>251186484.49000001</v>
      </c>
      <c r="D8" s="8">
        <v>252918404.49000001</v>
      </c>
    </row>
    <row r="9" spans="1:4" x14ac:dyDescent="0.25">
      <c r="A9" s="6">
        <v>1105</v>
      </c>
      <c r="B9" s="7" t="s">
        <v>9</v>
      </c>
      <c r="C9" s="8">
        <v>-38581949.219999999</v>
      </c>
      <c r="D9" s="8">
        <v>-35738909.450000003</v>
      </c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490542078</v>
      </c>
      <c r="D11" s="8">
        <v>476380087.69</v>
      </c>
    </row>
    <row r="12" spans="1:4" x14ac:dyDescent="0.25">
      <c r="A12" s="6">
        <v>1108</v>
      </c>
      <c r="B12" s="7" t="s">
        <v>12</v>
      </c>
      <c r="C12" s="8">
        <v>520995616.62</v>
      </c>
      <c r="D12" s="8">
        <v>401045391</v>
      </c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>
        <v>235197447.84</v>
      </c>
      <c r="D14" s="8">
        <v>220311421.88</v>
      </c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/>
      <c r="D16" s="8"/>
    </row>
    <row r="17" spans="1:4" ht="15.75" thickBot="1" x14ac:dyDescent="0.3">
      <c r="A17" s="6">
        <v>1111</v>
      </c>
      <c r="B17" s="7" t="s">
        <v>17</v>
      </c>
      <c r="C17" s="8">
        <v>18549200</v>
      </c>
      <c r="D17" s="8">
        <v>18323000</v>
      </c>
    </row>
    <row r="18" spans="1:4" ht="15.75" thickBot="1" x14ac:dyDescent="0.3">
      <c r="A18" s="9" t="s">
        <v>18</v>
      </c>
      <c r="B18" s="10"/>
      <c r="C18" s="11">
        <f>SUM(C4:C17)</f>
        <v>1496553877.7299998</v>
      </c>
      <c r="D18" s="11">
        <f>SUM(D4:D17)</f>
        <v>1351904395.6100001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8">
        <v>10000</v>
      </c>
      <c r="D20" s="8">
        <v>10000</v>
      </c>
    </row>
    <row r="21" spans="1:4" x14ac:dyDescent="0.25">
      <c r="A21" s="6">
        <v>1202</v>
      </c>
      <c r="B21" s="7" t="s">
        <v>21</v>
      </c>
      <c r="C21" s="8">
        <v>115900</v>
      </c>
      <c r="D21" s="8">
        <v>122900</v>
      </c>
    </row>
    <row r="22" spans="1:4" x14ac:dyDescent="0.25">
      <c r="A22" s="6">
        <v>1203</v>
      </c>
      <c r="B22" s="7" t="s">
        <v>22</v>
      </c>
      <c r="C22" s="8">
        <v>67338602.650000006</v>
      </c>
      <c r="D22" s="8">
        <v>61399672.399999999</v>
      </c>
    </row>
    <row r="23" spans="1:4" x14ac:dyDescent="0.25">
      <c r="A23" s="6">
        <v>1204</v>
      </c>
      <c r="B23" s="7" t="s">
        <v>23</v>
      </c>
      <c r="C23" s="8">
        <v>4018463</v>
      </c>
      <c r="D23" s="8">
        <v>11298173.15</v>
      </c>
    </row>
    <row r="24" spans="1:4" ht="15.75" thickBot="1" x14ac:dyDescent="0.3">
      <c r="A24" s="16">
        <v>1205</v>
      </c>
      <c r="B24" s="17" t="s">
        <v>24</v>
      </c>
      <c r="C24" s="18"/>
      <c r="D24" s="18"/>
    </row>
    <row r="25" spans="1:4" ht="15.75" thickBot="1" x14ac:dyDescent="0.3">
      <c r="A25" s="9" t="s">
        <v>18</v>
      </c>
      <c r="B25" s="10"/>
      <c r="C25" s="11">
        <f>SUM(C20:C24)</f>
        <v>71482965.650000006</v>
      </c>
      <c r="D25" s="11">
        <f>SUM(D20:D24)</f>
        <v>72830745.549999997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/>
      <c r="D27" s="8">
        <v>28756.46</v>
      </c>
    </row>
    <row r="28" spans="1:4" x14ac:dyDescent="0.25">
      <c r="A28" s="6">
        <v>1302</v>
      </c>
      <c r="B28" s="7" t="s">
        <v>27</v>
      </c>
      <c r="C28" s="8">
        <v>215999215.86000001</v>
      </c>
      <c r="D28" s="8">
        <v>201743971.41999999</v>
      </c>
    </row>
    <row r="29" spans="1:4" x14ac:dyDescent="0.25">
      <c r="A29" s="6">
        <v>1303</v>
      </c>
      <c r="B29" s="7" t="s">
        <v>28</v>
      </c>
      <c r="C29" s="8">
        <v>75349747.239999995</v>
      </c>
      <c r="D29" s="8">
        <v>102123806.12</v>
      </c>
    </row>
    <row r="30" spans="1:4" x14ac:dyDescent="0.25">
      <c r="A30" s="6">
        <v>1304</v>
      </c>
      <c r="B30" s="7" t="s">
        <v>29</v>
      </c>
      <c r="C30" s="8">
        <v>5623890.2800000003</v>
      </c>
      <c r="D30" s="8">
        <v>2150408.86</v>
      </c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38721011.009999998</v>
      </c>
      <c r="D32" s="8">
        <v>46686158.200000003</v>
      </c>
    </row>
    <row r="33" spans="1:4" x14ac:dyDescent="0.25">
      <c r="A33" s="6">
        <v>1307</v>
      </c>
      <c r="B33" s="7" t="s">
        <v>32</v>
      </c>
      <c r="C33" s="8">
        <v>22933667.899999999</v>
      </c>
      <c r="D33" s="8">
        <v>34465423.579999998</v>
      </c>
    </row>
    <row r="34" spans="1:4" x14ac:dyDescent="0.25">
      <c r="A34" s="6">
        <v>1308</v>
      </c>
      <c r="B34" s="7" t="s">
        <v>33</v>
      </c>
      <c r="C34" s="8"/>
      <c r="D34" s="8"/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/>
      <c r="D37" s="8">
        <v>43092.98</v>
      </c>
    </row>
    <row r="38" spans="1:4" x14ac:dyDescent="0.25">
      <c r="A38" s="16">
        <v>1312</v>
      </c>
      <c r="B38" s="17" t="s">
        <v>37</v>
      </c>
      <c r="C38" s="18"/>
      <c r="D38" s="18"/>
    </row>
    <row r="39" spans="1:4" ht="15.75" thickBot="1" x14ac:dyDescent="0.3">
      <c r="A39" s="16">
        <v>1320</v>
      </c>
      <c r="B39" s="17" t="s">
        <v>38</v>
      </c>
      <c r="C39" s="18"/>
      <c r="D39" s="18"/>
    </row>
    <row r="40" spans="1:4" ht="15.75" thickBot="1" x14ac:dyDescent="0.3">
      <c r="A40" s="9" t="s">
        <v>18</v>
      </c>
      <c r="B40" s="10"/>
      <c r="C40" s="11">
        <f>SUM(C27:C39)</f>
        <v>358627532.28999996</v>
      </c>
      <c r="D40" s="11">
        <f>SUM(D27:D39)</f>
        <v>387241617.62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>
        <v>470587.14</v>
      </c>
      <c r="D42" s="8">
        <v>9059090.0800000001</v>
      </c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/>
      <c r="D46" s="8"/>
    </row>
    <row r="47" spans="1:4" x14ac:dyDescent="0.25">
      <c r="A47" s="6">
        <v>1406</v>
      </c>
      <c r="B47" s="7" t="s">
        <v>45</v>
      </c>
      <c r="C47" s="8">
        <v>1330986</v>
      </c>
      <c r="D47" s="8">
        <v>3225013.74</v>
      </c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8"/>
    </row>
    <row r="51" spans="1:4" ht="15.75" thickBot="1" x14ac:dyDescent="0.3">
      <c r="A51" s="9" t="s">
        <v>18</v>
      </c>
      <c r="B51" s="10"/>
      <c r="C51" s="11">
        <f>SUM(C42:C50)</f>
        <v>1801573.1400000001</v>
      </c>
      <c r="D51" s="11">
        <f>SUM(D42:D50)</f>
        <v>12284103.82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>
        <v>1471348.34</v>
      </c>
      <c r="D53" s="8">
        <v>1574495.1</v>
      </c>
    </row>
    <row r="54" spans="1:4" x14ac:dyDescent="0.25">
      <c r="A54" s="6">
        <v>1502</v>
      </c>
      <c r="B54" s="7" t="s">
        <v>51</v>
      </c>
      <c r="C54" s="8">
        <v>331480</v>
      </c>
      <c r="D54" s="8">
        <v>331480</v>
      </c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74305175.939999998</v>
      </c>
      <c r="D57" s="8">
        <v>76419519.280000001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/>
      <c r="D59" s="8"/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16">
        <v>1510</v>
      </c>
      <c r="B61" s="17" t="s">
        <v>38</v>
      </c>
      <c r="C61" s="8"/>
      <c r="D61" s="8"/>
    </row>
    <row r="62" spans="1:4" x14ac:dyDescent="0.25">
      <c r="A62" s="38" t="s">
        <v>18</v>
      </c>
      <c r="B62" s="39"/>
      <c r="C62" s="40">
        <f>SUM(C53:C61)</f>
        <v>76108004.280000001</v>
      </c>
      <c r="D62" s="40">
        <f>SUM(D53:D61)</f>
        <v>78325494.379999995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10062562.77</v>
      </c>
      <c r="D64" s="8">
        <v>12388782.34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/>
      <c r="D68" s="8"/>
    </row>
    <row r="69" spans="1:4" ht="15.75" thickBot="1" x14ac:dyDescent="0.3">
      <c r="A69" s="9" t="s">
        <v>18</v>
      </c>
      <c r="B69" s="10"/>
      <c r="C69" s="11">
        <f>SUM(C64:C68)</f>
        <v>10062562.77</v>
      </c>
      <c r="D69" s="11">
        <f>SUM(D64:D68)</f>
        <v>12388782.34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>
        <v>163504883.03999999</v>
      </c>
      <c r="D71" s="8">
        <v>163842383.03999999</v>
      </c>
    </row>
    <row r="72" spans="1:4" x14ac:dyDescent="0.25">
      <c r="A72" s="6">
        <v>1702</v>
      </c>
      <c r="B72" s="7" t="s">
        <v>66</v>
      </c>
      <c r="C72" s="8">
        <v>-144241508.28999999</v>
      </c>
      <c r="D72" s="8">
        <v>-142813398.16</v>
      </c>
    </row>
    <row r="73" spans="1:4" x14ac:dyDescent="0.25">
      <c r="A73" s="6">
        <v>1703</v>
      </c>
      <c r="B73" s="7" t="s">
        <v>67</v>
      </c>
      <c r="C73" s="8">
        <v>120393516.17</v>
      </c>
      <c r="D73" s="8">
        <v>113646496.36</v>
      </c>
    </row>
    <row r="74" spans="1:4" x14ac:dyDescent="0.25">
      <c r="A74" s="6">
        <v>1704</v>
      </c>
      <c r="B74" s="7" t="s">
        <v>68</v>
      </c>
      <c r="C74" s="8">
        <v>-97511708.069999993</v>
      </c>
      <c r="D74" s="8">
        <v>-94928748.930000007</v>
      </c>
    </row>
    <row r="75" spans="1:4" x14ac:dyDescent="0.25">
      <c r="A75" s="6">
        <v>1705</v>
      </c>
      <c r="B75" s="7" t="s">
        <v>69</v>
      </c>
      <c r="C75" s="8"/>
      <c r="D75" s="8">
        <v>1466884.55</v>
      </c>
    </row>
    <row r="76" spans="1:4" ht="15.75" thickBot="1" x14ac:dyDescent="0.3">
      <c r="A76" s="6">
        <v>1706</v>
      </c>
      <c r="B76" s="7" t="s">
        <v>70</v>
      </c>
      <c r="C76" s="8"/>
      <c r="D76" s="8">
        <v>-1466884.55</v>
      </c>
    </row>
    <row r="77" spans="1:4" ht="15.75" thickBot="1" x14ac:dyDescent="0.3">
      <c r="A77" s="9" t="s">
        <v>18</v>
      </c>
      <c r="B77" s="10"/>
      <c r="C77" s="11">
        <f>SUM(C71:C76)</f>
        <v>42145182.850000024</v>
      </c>
      <c r="D77" s="11">
        <f>SUM(D71:D76)</f>
        <v>39746732.310000002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18"/>
      <c r="D80" s="1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>
        <v>289378.18</v>
      </c>
      <c r="D84" s="8">
        <v>163202</v>
      </c>
    </row>
    <row r="85" spans="1:4" x14ac:dyDescent="0.25">
      <c r="A85" s="6">
        <v>1903</v>
      </c>
      <c r="B85" s="7" t="s">
        <v>76</v>
      </c>
      <c r="C85" s="8">
        <v>518573.29</v>
      </c>
      <c r="D85" s="8">
        <v>433312.04</v>
      </c>
    </row>
    <row r="86" spans="1:4" x14ac:dyDescent="0.25">
      <c r="A86" s="6">
        <v>1904</v>
      </c>
      <c r="B86" s="7" t="s">
        <v>77</v>
      </c>
      <c r="C86" s="8"/>
      <c r="D86" s="8"/>
    </row>
    <row r="87" spans="1:4" x14ac:dyDescent="0.25">
      <c r="A87" s="6">
        <v>1905</v>
      </c>
      <c r="B87" s="7" t="s">
        <v>78</v>
      </c>
      <c r="C87" s="8"/>
      <c r="D87" s="8"/>
    </row>
    <row r="88" spans="1:4" x14ac:dyDescent="0.25">
      <c r="A88" s="6">
        <v>1906</v>
      </c>
      <c r="B88" s="7" t="s">
        <v>79</v>
      </c>
      <c r="C88" s="8"/>
      <c r="D88" s="8"/>
    </row>
    <row r="89" spans="1:4" x14ac:dyDescent="0.25">
      <c r="A89" s="6">
        <v>1907</v>
      </c>
      <c r="B89" s="7" t="s">
        <v>80</v>
      </c>
      <c r="C89" s="8">
        <v>2495275.4700000002</v>
      </c>
      <c r="D89" s="8">
        <v>7170494.54</v>
      </c>
    </row>
    <row r="90" spans="1:4" x14ac:dyDescent="0.25">
      <c r="A90" s="6">
        <v>1908</v>
      </c>
      <c r="B90" s="7" t="s">
        <v>81</v>
      </c>
      <c r="C90" s="8">
        <v>-1801312.11</v>
      </c>
      <c r="D90" s="8">
        <v>-7170495.54</v>
      </c>
    </row>
    <row r="91" spans="1:4" ht="15.75" thickBot="1" x14ac:dyDescent="0.3">
      <c r="A91" s="6">
        <v>1910</v>
      </c>
      <c r="B91" s="7" t="s">
        <v>38</v>
      </c>
      <c r="C91" s="8">
        <v>14251208</v>
      </c>
      <c r="D91" s="8">
        <v>17187148.960000001</v>
      </c>
    </row>
    <row r="92" spans="1:4" ht="15.75" thickBot="1" x14ac:dyDescent="0.3">
      <c r="A92" s="9" t="s">
        <v>82</v>
      </c>
      <c r="B92" s="10"/>
      <c r="C92" s="11">
        <f>SUM(C83:C91)</f>
        <v>15753122.83</v>
      </c>
      <c r="D92" s="11">
        <f>SUM(D83:D91)</f>
        <v>17783662</v>
      </c>
    </row>
    <row r="93" spans="1:4" ht="15.75" thickBot="1" x14ac:dyDescent="0.3">
      <c r="A93" s="27"/>
      <c r="B93" s="20"/>
      <c r="C93" s="28"/>
      <c r="D93" s="28"/>
    </row>
    <row r="94" spans="1:4" ht="15.75" thickBot="1" x14ac:dyDescent="0.3">
      <c r="A94" s="29" t="s">
        <v>83</v>
      </c>
      <c r="B94" s="30"/>
      <c r="C94" s="31">
        <f>C18+C25+C40+C51+C62+C69+C77+C81+C92</f>
        <v>2072534821.54</v>
      </c>
      <c r="D94" s="31">
        <f>D18+D25+D40+D51+D62+D69+D77+D81+D92</f>
        <v>1972505533.6299999</v>
      </c>
    </row>
    <row r="95" spans="1:4" x14ac:dyDescent="0.25">
      <c r="A95" s="32"/>
      <c r="B95" s="33"/>
      <c r="C95" s="34"/>
      <c r="D95" s="34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>
        <v>0.13</v>
      </c>
      <c r="D98" s="8">
        <v>0.13</v>
      </c>
    </row>
    <row r="99" spans="1:4" x14ac:dyDescent="0.25">
      <c r="A99" s="6">
        <v>2102</v>
      </c>
      <c r="B99" s="7" t="s">
        <v>87</v>
      </c>
      <c r="C99" s="8">
        <v>132910.38</v>
      </c>
      <c r="D99" s="8">
        <v>61190.26</v>
      </c>
    </row>
    <row r="100" spans="1:4" x14ac:dyDescent="0.25">
      <c r="A100" s="6">
        <v>2103</v>
      </c>
      <c r="B100" s="7" t="s">
        <v>88</v>
      </c>
      <c r="C100" s="8">
        <v>6133.58</v>
      </c>
      <c r="D100" s="8">
        <v>6959.65</v>
      </c>
    </row>
    <row r="101" spans="1:4" x14ac:dyDescent="0.25">
      <c r="A101" s="6">
        <v>2104</v>
      </c>
      <c r="B101" s="7" t="s">
        <v>89</v>
      </c>
      <c r="C101" s="8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/>
      <c r="D103" s="8"/>
    </row>
    <row r="104" spans="1:4" ht="15.75" thickBot="1" x14ac:dyDescent="0.3">
      <c r="A104" s="16">
        <v>2110</v>
      </c>
      <c r="B104" s="17" t="s">
        <v>92</v>
      </c>
      <c r="C104" s="18"/>
      <c r="D104" s="18"/>
    </row>
    <row r="105" spans="1:4" ht="15.75" thickBot="1" x14ac:dyDescent="0.3">
      <c r="A105" s="9" t="s">
        <v>18</v>
      </c>
      <c r="B105" s="10"/>
      <c r="C105" s="11">
        <f>SUM(C98:C104)</f>
        <v>139044.09</v>
      </c>
      <c r="D105" s="11">
        <f>SUM(D98:D104)</f>
        <v>68150.039999999994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>
        <v>-653499.12</v>
      </c>
      <c r="D107" s="8">
        <v>-737951.36</v>
      </c>
    </row>
    <row r="108" spans="1:4" x14ac:dyDescent="0.25">
      <c r="A108" s="6">
        <v>2202</v>
      </c>
      <c r="B108" s="7" t="s">
        <v>95</v>
      </c>
      <c r="C108" s="8">
        <v>479663</v>
      </c>
      <c r="D108" s="8">
        <v>742175.42</v>
      </c>
    </row>
    <row r="109" spans="1:4" x14ac:dyDescent="0.25">
      <c r="A109" s="6">
        <v>2203</v>
      </c>
      <c r="B109" s="35" t="s">
        <v>96</v>
      </c>
      <c r="C109" s="8">
        <v>562035.63</v>
      </c>
      <c r="D109" s="8">
        <v>359115.52000000002</v>
      </c>
    </row>
    <row r="110" spans="1:4" x14ac:dyDescent="0.25">
      <c r="A110" s="6">
        <v>2204</v>
      </c>
      <c r="B110" s="7" t="s">
        <v>97</v>
      </c>
      <c r="C110" s="8"/>
      <c r="D110" s="8"/>
    </row>
    <row r="111" spans="1:4" x14ac:dyDescent="0.25">
      <c r="A111" s="6">
        <v>2205</v>
      </c>
      <c r="B111" s="7" t="s">
        <v>98</v>
      </c>
      <c r="C111" s="8">
        <v>1539437.31</v>
      </c>
      <c r="D111" s="8">
        <v>858364.45</v>
      </c>
    </row>
    <row r="112" spans="1:4" x14ac:dyDescent="0.25">
      <c r="A112" s="6">
        <v>2206</v>
      </c>
      <c r="B112" s="7" t="s">
        <v>99</v>
      </c>
      <c r="C112" s="8">
        <v>494179820</v>
      </c>
      <c r="D112" s="8">
        <v>421796944.52999997</v>
      </c>
    </row>
    <row r="113" spans="1:4" x14ac:dyDescent="0.25">
      <c r="A113" s="6">
        <v>2207</v>
      </c>
      <c r="B113" s="7" t="s">
        <v>100</v>
      </c>
      <c r="C113" s="8"/>
      <c r="D113" s="8"/>
    </row>
    <row r="114" spans="1:4" x14ac:dyDescent="0.25">
      <c r="A114" s="6">
        <v>2208</v>
      </c>
      <c r="B114" s="7" t="s">
        <v>101</v>
      </c>
      <c r="C114" s="8">
        <v>6947576.8099999996</v>
      </c>
      <c r="D114" s="8">
        <v>5710133.2300000004</v>
      </c>
    </row>
    <row r="115" spans="1:4" x14ac:dyDescent="0.25">
      <c r="A115" s="6">
        <v>2209</v>
      </c>
      <c r="B115" s="7" t="s">
        <v>102</v>
      </c>
      <c r="C115" s="8">
        <v>5060.28</v>
      </c>
      <c r="D115" s="8">
        <v>-5777.94</v>
      </c>
    </row>
    <row r="116" spans="1:4" x14ac:dyDescent="0.25">
      <c r="A116" s="6">
        <v>2210</v>
      </c>
      <c r="B116" s="7" t="s">
        <v>103</v>
      </c>
      <c r="C116" s="8">
        <v>59650.720000000001</v>
      </c>
      <c r="D116" s="8">
        <v>28403.95</v>
      </c>
    </row>
    <row r="117" spans="1:4" x14ac:dyDescent="0.25">
      <c r="A117" s="6">
        <v>2211</v>
      </c>
      <c r="B117" s="7" t="s">
        <v>104</v>
      </c>
      <c r="C117" s="8">
        <v>35638.42</v>
      </c>
      <c r="D117" s="8">
        <v>-4382.88</v>
      </c>
    </row>
    <row r="118" spans="1:4" x14ac:dyDescent="0.25">
      <c r="A118" s="6">
        <v>2212</v>
      </c>
      <c r="B118" s="7" t="s">
        <v>105</v>
      </c>
      <c r="C118" s="8">
        <v>530782.79</v>
      </c>
      <c r="D118" s="8">
        <v>633325.06999999995</v>
      </c>
    </row>
    <row r="119" spans="1:4" x14ac:dyDescent="0.25">
      <c r="A119" s="6">
        <v>2213</v>
      </c>
      <c r="B119" s="7" t="s">
        <v>106</v>
      </c>
      <c r="C119" s="8">
        <v>36391.379999999997</v>
      </c>
      <c r="D119" s="8">
        <v>38845.699999999997</v>
      </c>
    </row>
    <row r="120" spans="1:4" x14ac:dyDescent="0.25">
      <c r="A120" s="6">
        <v>2214</v>
      </c>
      <c r="B120" s="7" t="s">
        <v>107</v>
      </c>
      <c r="C120" s="8">
        <v>1663150.41</v>
      </c>
      <c r="D120" s="8">
        <v>1203463.6499999999</v>
      </c>
    </row>
    <row r="121" spans="1:4" x14ac:dyDescent="0.25">
      <c r="A121" s="6">
        <v>2215</v>
      </c>
      <c r="B121" s="7" t="s">
        <v>108</v>
      </c>
      <c r="C121" s="8">
        <v>886067.31</v>
      </c>
      <c r="D121" s="8">
        <v>1316900.6299999999</v>
      </c>
    </row>
    <row r="122" spans="1:4" ht="15.75" thickBot="1" x14ac:dyDescent="0.3">
      <c r="A122" s="19">
        <v>2216</v>
      </c>
      <c r="B122" s="20" t="s">
        <v>109</v>
      </c>
      <c r="C122" s="21">
        <v>1465719.44</v>
      </c>
      <c r="D122" s="21">
        <v>1404109.41</v>
      </c>
    </row>
    <row r="123" spans="1:4" ht="15.75" thickBot="1" x14ac:dyDescent="0.3">
      <c r="A123" s="9" t="s">
        <v>18</v>
      </c>
      <c r="B123" s="10"/>
      <c r="C123" s="11">
        <f>SUM(C107:C122)</f>
        <v>507737494.38000005</v>
      </c>
      <c r="D123" s="11">
        <f>SUM(D107:D122)</f>
        <v>433343669.37999994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/>
    </row>
    <row r="126" spans="1:4" x14ac:dyDescent="0.25">
      <c r="A126" s="6">
        <v>2302</v>
      </c>
      <c r="B126" s="7" t="s">
        <v>112</v>
      </c>
      <c r="C126" s="8"/>
      <c r="D126" s="8"/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/>
      <c r="D129" s="8"/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/>
      <c r="D136" s="8"/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410718816.5</v>
      </c>
      <c r="D138" s="8">
        <v>504169060.44999999</v>
      </c>
    </row>
    <row r="139" spans="1:4" x14ac:dyDescent="0.25">
      <c r="A139" s="6">
        <v>2314</v>
      </c>
      <c r="B139" s="7" t="s">
        <v>125</v>
      </c>
      <c r="C139" s="8"/>
      <c r="D139" s="8"/>
    </row>
    <row r="140" spans="1:4" ht="15.75" thickBot="1" x14ac:dyDescent="0.3">
      <c r="A140" s="19"/>
      <c r="B140" s="20" t="s">
        <v>126</v>
      </c>
      <c r="C140" s="21"/>
      <c r="D140" s="21"/>
    </row>
    <row r="141" spans="1:4" ht="15.75" thickBot="1" x14ac:dyDescent="0.3">
      <c r="A141" s="9" t="s">
        <v>18</v>
      </c>
      <c r="B141" s="10"/>
      <c r="C141" s="11">
        <f>SUM(C125:C140)</f>
        <v>410718816.5</v>
      </c>
      <c r="D141" s="11">
        <f>SUM(D125:D140)</f>
        <v>504169060.44999999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>
        <v>316083.58</v>
      </c>
      <c r="D143" s="8">
        <v>342938.42</v>
      </c>
    </row>
    <row r="144" spans="1:4" x14ac:dyDescent="0.25">
      <c r="A144" s="6">
        <v>2402</v>
      </c>
      <c r="B144" s="7" t="s">
        <v>129</v>
      </c>
      <c r="C144" s="8"/>
      <c r="D144" s="8"/>
    </row>
    <row r="145" spans="1:4" x14ac:dyDescent="0.25">
      <c r="A145" s="6">
        <v>2403</v>
      </c>
      <c r="B145" s="7" t="s">
        <v>130</v>
      </c>
      <c r="C145" s="8">
        <v>1596405.81</v>
      </c>
      <c r="D145" s="8">
        <v>1892895.02</v>
      </c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/>
      <c r="D147" s="8"/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1912489.3900000001</v>
      </c>
      <c r="D149" s="11">
        <f>SUM(D143:D148)</f>
        <v>2235833.44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/>
      <c r="D151" s="8"/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>
        <v>18805828.699999999</v>
      </c>
      <c r="D153" s="8">
        <v>16477305.5</v>
      </c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>
        <v>419775.03</v>
      </c>
      <c r="D155" s="8">
        <v>1051279.27</v>
      </c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19225603.73</v>
      </c>
      <c r="D157" s="11">
        <f>SUM(D151:D156)</f>
        <v>17528584.77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22486784.440000001</v>
      </c>
      <c r="D160" s="8">
        <v>8253675.5</v>
      </c>
    </row>
    <row r="161" spans="1:4" x14ac:dyDescent="0.25">
      <c r="A161" s="6">
        <v>2603</v>
      </c>
      <c r="B161" s="7" t="s">
        <v>144</v>
      </c>
      <c r="C161" s="8">
        <v>2837123.18</v>
      </c>
      <c r="D161" s="8">
        <v>2384092.73</v>
      </c>
    </row>
    <row r="162" spans="1:4" x14ac:dyDescent="0.25">
      <c r="A162" s="6">
        <v>2604</v>
      </c>
      <c r="B162" s="7" t="s">
        <v>145</v>
      </c>
      <c r="C162" s="8"/>
      <c r="D162" s="8"/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15222049.25</v>
      </c>
      <c r="D164" s="8">
        <v>27829933.239999998</v>
      </c>
    </row>
    <row r="165" spans="1:4" x14ac:dyDescent="0.25">
      <c r="A165" s="6">
        <v>2607</v>
      </c>
      <c r="B165" s="7" t="s">
        <v>148</v>
      </c>
      <c r="C165" s="8">
        <v>280.25</v>
      </c>
      <c r="D165" s="8">
        <v>8392313.2799999993</v>
      </c>
    </row>
    <row r="166" spans="1:4" ht="15.75" thickBot="1" x14ac:dyDescent="0.3">
      <c r="A166" s="19">
        <v>2608</v>
      </c>
      <c r="B166" s="20" t="s">
        <v>149</v>
      </c>
      <c r="C166" s="21">
        <v>6715216.4500000002</v>
      </c>
      <c r="D166" s="21">
        <v>11384660.32</v>
      </c>
    </row>
    <row r="167" spans="1:4" ht="15.75" thickBot="1" x14ac:dyDescent="0.3">
      <c r="A167" s="9" t="s">
        <v>18</v>
      </c>
      <c r="B167" s="10"/>
      <c r="C167" s="11">
        <f>SUM(C159:C166)</f>
        <v>47261453.570000008</v>
      </c>
      <c r="D167" s="11">
        <f>SUM(D159:D166)</f>
        <v>58244675.07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23227950.530000001</v>
      </c>
      <c r="D169" s="8">
        <v>20993595.170000002</v>
      </c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>
        <v>8.33</v>
      </c>
    </row>
    <row r="172" spans="1:4" x14ac:dyDescent="0.25">
      <c r="A172" s="6">
        <v>2704</v>
      </c>
      <c r="B172" s="7" t="s">
        <v>154</v>
      </c>
      <c r="C172" s="8">
        <v>12924572</v>
      </c>
      <c r="D172" s="8">
        <v>36496092</v>
      </c>
    </row>
    <row r="173" spans="1:4" x14ac:dyDescent="0.25">
      <c r="A173" s="6">
        <v>2705</v>
      </c>
      <c r="B173" s="7" t="s">
        <v>155</v>
      </c>
      <c r="C173" s="8">
        <v>2668624.6</v>
      </c>
      <c r="D173" s="8">
        <v>1190156.2</v>
      </c>
    </row>
    <row r="174" spans="1:4" x14ac:dyDescent="0.25">
      <c r="A174" s="6">
        <v>2706</v>
      </c>
      <c r="B174" s="7" t="s">
        <v>156</v>
      </c>
      <c r="C174" s="8">
        <v>1195327.97</v>
      </c>
      <c r="D174" s="8">
        <v>1686314.26</v>
      </c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/>
      <c r="D176" s="8"/>
    </row>
    <row r="177" spans="1:4" x14ac:dyDescent="0.25">
      <c r="A177" s="6">
        <v>2709</v>
      </c>
      <c r="B177" s="7" t="s">
        <v>159</v>
      </c>
      <c r="C177" s="8">
        <v>141002</v>
      </c>
      <c r="D177" s="8">
        <v>232659</v>
      </c>
    </row>
    <row r="178" spans="1:4" x14ac:dyDescent="0.25">
      <c r="A178" s="6">
        <v>2710</v>
      </c>
      <c r="B178" s="7" t="s">
        <v>160</v>
      </c>
      <c r="C178" s="8"/>
      <c r="D178" s="8"/>
    </row>
    <row r="179" spans="1:4" x14ac:dyDescent="0.25">
      <c r="A179" s="6">
        <v>2711</v>
      </c>
      <c r="B179" s="7" t="s">
        <v>161</v>
      </c>
      <c r="C179" s="8">
        <v>600</v>
      </c>
      <c r="D179" s="8">
        <v>600</v>
      </c>
    </row>
    <row r="180" spans="1:4" x14ac:dyDescent="0.25">
      <c r="A180" s="6">
        <v>2712</v>
      </c>
      <c r="B180" s="7" t="s">
        <v>162</v>
      </c>
      <c r="C180" s="8"/>
      <c r="D180" s="8"/>
    </row>
    <row r="181" spans="1:4" x14ac:dyDescent="0.25">
      <c r="A181" s="6">
        <v>2713</v>
      </c>
      <c r="B181" s="7" t="s">
        <v>163</v>
      </c>
      <c r="C181" s="8">
        <v>1225301.6000000001</v>
      </c>
      <c r="D181" s="8">
        <v>1213606.3600000001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/>
      <c r="D183" s="8"/>
    </row>
    <row r="184" spans="1:4" x14ac:dyDescent="0.25">
      <c r="A184" s="6">
        <v>2716</v>
      </c>
      <c r="B184" s="7" t="s">
        <v>166</v>
      </c>
      <c r="C184" s="8">
        <v>28122172.59</v>
      </c>
      <c r="D184" s="8">
        <v>27830953.350000001</v>
      </c>
    </row>
    <row r="185" spans="1:4" x14ac:dyDescent="0.25">
      <c r="A185" s="6">
        <v>2717</v>
      </c>
      <c r="B185" s="7" t="s">
        <v>167</v>
      </c>
      <c r="C185" s="8">
        <v>1139645.23</v>
      </c>
      <c r="D185" s="8">
        <v>1033086.81</v>
      </c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/>
      <c r="D187" s="8"/>
    </row>
    <row r="188" spans="1:4" x14ac:dyDescent="0.25">
      <c r="A188" s="16">
        <v>2720</v>
      </c>
      <c r="B188" s="17" t="s">
        <v>170</v>
      </c>
      <c r="C188" s="18">
        <v>141471.26999999999</v>
      </c>
      <c r="D188" s="18">
        <v>115311.08</v>
      </c>
    </row>
    <row r="189" spans="1:4" x14ac:dyDescent="0.25">
      <c r="A189" s="16">
        <v>2721</v>
      </c>
      <c r="B189" s="17" t="s">
        <v>171</v>
      </c>
      <c r="C189" s="18">
        <v>1233797.2</v>
      </c>
      <c r="D189" s="18">
        <v>950492.09</v>
      </c>
    </row>
    <row r="190" spans="1:4" x14ac:dyDescent="0.25">
      <c r="A190" s="16">
        <v>2722</v>
      </c>
      <c r="B190" s="17" t="s">
        <v>172</v>
      </c>
      <c r="C190" s="18"/>
      <c r="D190" s="18"/>
    </row>
    <row r="191" spans="1:4" ht="15.75" thickBot="1" x14ac:dyDescent="0.3">
      <c r="A191" s="16">
        <v>2730</v>
      </c>
      <c r="B191" s="17" t="s">
        <v>173</v>
      </c>
      <c r="C191" s="18">
        <v>14755024</v>
      </c>
      <c r="D191" s="18">
        <v>16702906.48</v>
      </c>
    </row>
    <row r="192" spans="1:4" ht="15.75" thickBot="1" x14ac:dyDescent="0.3">
      <c r="A192" s="9" t="s">
        <v>18</v>
      </c>
      <c r="B192" s="10"/>
      <c r="C192" s="11">
        <f>SUM(C169:C191)</f>
        <v>86775488.99000001</v>
      </c>
      <c r="D192" s="11">
        <f>SUM(D169:D191)</f>
        <v>108445781.13000001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/>
      <c r="D195" s="8"/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18"/>
      <c r="D199" s="18"/>
    </row>
    <row r="200" spans="1:4" ht="15.75" thickBot="1" x14ac:dyDescent="0.3">
      <c r="A200" s="9" t="s">
        <v>18</v>
      </c>
      <c r="B200" s="10"/>
      <c r="C200" s="11">
        <f>SUM(C194:C199)</f>
        <v>0</v>
      </c>
      <c r="D200" s="11">
        <f>SUM(D194:D199)</f>
        <v>0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40294610.170000002</v>
      </c>
      <c r="D202" s="8">
        <v>40640426.630000003</v>
      </c>
    </row>
    <row r="203" spans="1:4" x14ac:dyDescent="0.25">
      <c r="A203" s="6">
        <v>2902</v>
      </c>
      <c r="B203" s="7" t="s">
        <v>182</v>
      </c>
      <c r="C203" s="8">
        <v>36009346.43</v>
      </c>
      <c r="D203" s="8">
        <v>37280261.189999998</v>
      </c>
    </row>
    <row r="204" spans="1:4" x14ac:dyDescent="0.25">
      <c r="A204" s="6">
        <v>2903</v>
      </c>
      <c r="B204" s="7" t="s">
        <v>183</v>
      </c>
      <c r="C204" s="8"/>
      <c r="D204" s="8"/>
    </row>
    <row r="205" spans="1:4" x14ac:dyDescent="0.25">
      <c r="A205" s="6">
        <v>2904</v>
      </c>
      <c r="B205" s="7" t="s">
        <v>184</v>
      </c>
      <c r="C205" s="8"/>
      <c r="D205" s="8">
        <v>980.28</v>
      </c>
    </row>
    <row r="206" spans="1:4" ht="15.75" thickBot="1" x14ac:dyDescent="0.3">
      <c r="A206" s="16">
        <v>2910</v>
      </c>
      <c r="B206" s="17" t="s">
        <v>38</v>
      </c>
      <c r="C206" s="18"/>
      <c r="D206" s="18"/>
    </row>
    <row r="207" spans="1:4" ht="15.75" thickBot="1" x14ac:dyDescent="0.3">
      <c r="A207" s="9" t="s">
        <v>18</v>
      </c>
      <c r="B207" s="10"/>
      <c r="C207" s="11">
        <f>SUM(C202:C206)</f>
        <v>76303956.599999994</v>
      </c>
      <c r="D207" s="11">
        <f>SUM(D202:D206)</f>
        <v>77921668.099999994</v>
      </c>
    </row>
    <row r="208" spans="1:4" ht="15.75" thickBot="1" x14ac:dyDescent="0.3">
      <c r="A208" s="27"/>
      <c r="B208" s="20"/>
      <c r="C208" s="28"/>
      <c r="D208" s="28"/>
    </row>
    <row r="209" spans="1:4" ht="15.75" thickBot="1" x14ac:dyDescent="0.3">
      <c r="A209" s="29" t="s">
        <v>185</v>
      </c>
      <c r="B209" s="30"/>
      <c r="C209" s="31">
        <f>C105+C123+C141+C149+C157+C167+C192+C200+C207</f>
        <v>1150074347.25</v>
      </c>
      <c r="D209" s="31">
        <f>D105+D123+D141+D149+D157+D167+D192+D200+D207</f>
        <v>1201957422.3799999</v>
      </c>
    </row>
    <row r="210" spans="1:4" x14ac:dyDescent="0.25">
      <c r="A210" s="32"/>
      <c r="B210" s="33"/>
      <c r="C210" s="36"/>
      <c r="D210" s="36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100000000</v>
      </c>
      <c r="D213" s="8">
        <v>100000000</v>
      </c>
    </row>
    <row r="214" spans="1:4" x14ac:dyDescent="0.25">
      <c r="A214" s="6">
        <v>3102</v>
      </c>
      <c r="B214" s="7" t="s">
        <v>189</v>
      </c>
      <c r="C214" s="8">
        <v>-50055460</v>
      </c>
      <c r="D214" s="8">
        <v>-50055460</v>
      </c>
    </row>
    <row r="215" spans="1:4" ht="15.75" thickBot="1" x14ac:dyDescent="0.3">
      <c r="A215" s="6">
        <v>3103</v>
      </c>
      <c r="B215" s="7" t="s">
        <v>190</v>
      </c>
      <c r="C215" s="8">
        <v>-662700</v>
      </c>
      <c r="D215" s="8">
        <v>-662700</v>
      </c>
    </row>
    <row r="216" spans="1:4" ht="15.75" thickBot="1" x14ac:dyDescent="0.3">
      <c r="A216" s="9" t="s">
        <v>18</v>
      </c>
      <c r="B216" s="10"/>
      <c r="C216" s="11">
        <f>SUM(C213:C215)</f>
        <v>49281840</v>
      </c>
      <c r="D216" s="11">
        <f>SUM(D213:D215)</f>
        <v>49281840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36691716.43</v>
      </c>
      <c r="D221" s="8">
        <v>36691716.43</v>
      </c>
    </row>
    <row r="222" spans="1:4" x14ac:dyDescent="0.25">
      <c r="A222" s="6">
        <v>3302</v>
      </c>
      <c r="B222" s="7" t="s">
        <v>195</v>
      </c>
      <c r="C222" s="8">
        <v>120000000</v>
      </c>
      <c r="D222" s="8">
        <v>120000000</v>
      </c>
    </row>
    <row r="223" spans="1:4" x14ac:dyDescent="0.25">
      <c r="A223" s="6">
        <v>3303</v>
      </c>
      <c r="B223" s="7" t="s">
        <v>196</v>
      </c>
      <c r="C223" s="8">
        <v>483973973</v>
      </c>
      <c r="D223" s="8">
        <v>332061611</v>
      </c>
    </row>
    <row r="224" spans="1:4" ht="15.75" thickBot="1" x14ac:dyDescent="0.3">
      <c r="A224" s="6">
        <v>3304</v>
      </c>
      <c r="B224" s="7" t="s">
        <v>197</v>
      </c>
      <c r="C224" s="8">
        <v>232512946.94</v>
      </c>
      <c r="D224" s="8">
        <v>232512946.94</v>
      </c>
    </row>
    <row r="225" spans="1:4" ht="15.75" thickBot="1" x14ac:dyDescent="0.3">
      <c r="A225" s="9" t="s">
        <v>18</v>
      </c>
      <c r="B225" s="10"/>
      <c r="C225" s="11">
        <f>SUM(C221:C224)</f>
        <v>873178636.37000012</v>
      </c>
      <c r="D225" s="11">
        <f>SUM(D221:D224)</f>
        <v>721266274.37</v>
      </c>
    </row>
    <row r="226" spans="1:4" ht="15.75" thickBot="1" x14ac:dyDescent="0.3">
      <c r="A226" s="27"/>
      <c r="B226" s="20"/>
      <c r="C226" s="28"/>
      <c r="D226" s="28"/>
    </row>
    <row r="227" spans="1:4" ht="15.75" thickBot="1" x14ac:dyDescent="0.3">
      <c r="A227" s="29" t="s">
        <v>198</v>
      </c>
      <c r="B227" s="30"/>
      <c r="C227" s="31">
        <f>C216+C219+C225</f>
        <v>922460476.37000012</v>
      </c>
      <c r="D227" s="31">
        <f>D216+D219+D225</f>
        <v>770548114.37</v>
      </c>
    </row>
    <row r="228" spans="1:4" ht="15.75" thickBot="1" x14ac:dyDescent="0.3">
      <c r="A228" s="27"/>
      <c r="B228" s="20"/>
      <c r="C228" s="28"/>
      <c r="D228" s="28"/>
    </row>
    <row r="229" spans="1:4" ht="15.75" thickBot="1" x14ac:dyDescent="0.3">
      <c r="A229" s="29" t="s">
        <v>199</v>
      </c>
      <c r="B229" s="30"/>
      <c r="C229" s="31">
        <f>C209+C227</f>
        <v>2072534823.6200001</v>
      </c>
      <c r="D229" s="31">
        <f>D209+D227</f>
        <v>1972505536.75</v>
      </c>
    </row>
    <row r="230" spans="1:4" x14ac:dyDescent="0.25">
      <c r="A230" s="32"/>
      <c r="B230" s="33"/>
      <c r="C230" s="36"/>
      <c r="D230" s="36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/>
      <c r="D234" s="8"/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>
        <v>377723</v>
      </c>
      <c r="D236" s="8">
        <v>311120.7</v>
      </c>
    </row>
    <row r="237" spans="1:4" x14ac:dyDescent="0.25">
      <c r="A237" s="6">
        <v>410104</v>
      </c>
      <c r="B237" s="7" t="s">
        <v>205</v>
      </c>
      <c r="C237" s="8">
        <v>15333.97</v>
      </c>
      <c r="D237" s="8">
        <v>17399.169999999998</v>
      </c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>
        <v>41010601</v>
      </c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>
        <v>41010603</v>
      </c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/>
      <c r="D243" s="8"/>
    </row>
    <row r="244" spans="1:4" ht="15.75" thickBot="1" x14ac:dyDescent="0.3">
      <c r="A244" s="19">
        <v>410108</v>
      </c>
      <c r="B244" s="20" t="s">
        <v>210</v>
      </c>
      <c r="C244" s="21"/>
      <c r="D244" s="21"/>
    </row>
    <row r="245" spans="1:4" ht="15.75" thickBot="1" x14ac:dyDescent="0.3">
      <c r="A245" s="9" t="s">
        <v>18</v>
      </c>
      <c r="B245" s="10"/>
      <c r="C245" s="22">
        <f>SUM(C234:C244)</f>
        <v>393056.97</v>
      </c>
      <c r="D245" s="22">
        <f>SUM(D234:D244)</f>
        <v>328519.87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>
        <v>13712.16</v>
      </c>
      <c r="D248" s="8"/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>
        <v>41020501</v>
      </c>
      <c r="B252" s="7" t="s">
        <v>207</v>
      </c>
      <c r="C252" s="8"/>
      <c r="D252" s="8"/>
    </row>
    <row r="253" spans="1:4" x14ac:dyDescent="0.25">
      <c r="A253" s="6">
        <v>41020502</v>
      </c>
      <c r="B253" s="7" t="s">
        <v>212</v>
      </c>
      <c r="C253" s="8"/>
      <c r="D253" s="8"/>
    </row>
    <row r="254" spans="1:4" x14ac:dyDescent="0.25">
      <c r="A254" s="6">
        <v>41020503</v>
      </c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21"/>
      <c r="D256" s="21"/>
    </row>
    <row r="257" spans="1:4" ht="15.75" thickBot="1" x14ac:dyDescent="0.3">
      <c r="A257" s="9" t="s">
        <v>18</v>
      </c>
      <c r="B257" s="10"/>
      <c r="C257" s="11">
        <f>SUM(C247:C256)</f>
        <v>13712.16</v>
      </c>
      <c r="D257" s="11">
        <f>SUM(D247:D256)</f>
        <v>0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18"/>
      <c r="D259" s="1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>
        <v>41030501</v>
      </c>
      <c r="B264" s="7" t="s">
        <v>207</v>
      </c>
      <c r="C264" s="8"/>
      <c r="D264" s="8"/>
    </row>
    <row r="265" spans="1:4" x14ac:dyDescent="0.25">
      <c r="A265" s="6">
        <v>41030502</v>
      </c>
      <c r="B265" s="7" t="s">
        <v>208</v>
      </c>
      <c r="C265" s="8"/>
      <c r="D265" s="8"/>
    </row>
    <row r="266" spans="1:4" x14ac:dyDescent="0.25">
      <c r="A266" s="6">
        <v>41030503</v>
      </c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21"/>
      <c r="D268" s="21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>
        <v>41040501</v>
      </c>
      <c r="B276" s="7" t="s">
        <v>207</v>
      </c>
      <c r="C276" s="8"/>
      <c r="D276" s="8"/>
    </row>
    <row r="277" spans="1:4" x14ac:dyDescent="0.25">
      <c r="A277" s="6">
        <v>41040502</v>
      </c>
      <c r="B277" s="7" t="s">
        <v>208</v>
      </c>
      <c r="C277" s="8"/>
      <c r="D277" s="8"/>
    </row>
    <row r="278" spans="1:4" x14ac:dyDescent="0.25">
      <c r="A278" s="6">
        <v>41040503</v>
      </c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21"/>
      <c r="D280" s="21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/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>
        <v>41050401</v>
      </c>
      <c r="B287" s="7" t="s">
        <v>207</v>
      </c>
      <c r="C287" s="8"/>
      <c r="D287" s="8"/>
    </row>
    <row r="288" spans="1:4" x14ac:dyDescent="0.25">
      <c r="A288" s="6">
        <v>41050402</v>
      </c>
      <c r="B288" s="7" t="s">
        <v>208</v>
      </c>
      <c r="C288" s="8"/>
      <c r="D288" s="8"/>
    </row>
    <row r="289" spans="1:4" x14ac:dyDescent="0.25">
      <c r="A289" s="6">
        <v>41050403</v>
      </c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21"/>
      <c r="D291" s="21"/>
    </row>
    <row r="292" spans="1:4" ht="15.75" thickBot="1" x14ac:dyDescent="0.3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14">
        <v>174.21</v>
      </c>
      <c r="D294" s="14">
        <v>9976.66</v>
      </c>
    </row>
    <row r="295" spans="1:4" x14ac:dyDescent="0.25">
      <c r="A295" s="6">
        <v>410602</v>
      </c>
      <c r="B295" s="7" t="s">
        <v>88</v>
      </c>
      <c r="C295" s="8"/>
      <c r="D295" s="8"/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>
        <v>41060401</v>
      </c>
      <c r="B298" s="7" t="s">
        <v>207</v>
      </c>
      <c r="C298" s="8"/>
      <c r="D298" s="8"/>
    </row>
    <row r="299" spans="1:4" x14ac:dyDescent="0.25">
      <c r="A299" s="6">
        <v>41060402</v>
      </c>
      <c r="B299" s="7" t="s">
        <v>208</v>
      </c>
      <c r="C299" s="8"/>
      <c r="D299" s="8"/>
    </row>
    <row r="300" spans="1:4" x14ac:dyDescent="0.25">
      <c r="A300" s="6">
        <v>41060403</v>
      </c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/>
      <c r="D301" s="8"/>
    </row>
    <row r="302" spans="1:4" ht="15.75" thickBot="1" x14ac:dyDescent="0.3">
      <c r="A302" s="19">
        <v>410606</v>
      </c>
      <c r="B302" s="20" t="s">
        <v>210</v>
      </c>
      <c r="C302" s="21"/>
      <c r="D302" s="21"/>
    </row>
    <row r="303" spans="1:4" ht="15.75" thickBot="1" x14ac:dyDescent="0.3">
      <c r="A303" s="9" t="s">
        <v>18</v>
      </c>
      <c r="B303" s="10"/>
      <c r="C303" s="11">
        <f>SUM(C294:C302)</f>
        <v>174.21</v>
      </c>
      <c r="D303" s="11">
        <f>SUM(D294:D302)</f>
        <v>9976.66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/>
      <c r="D306" s="8"/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/>
      <c r="D309" s="8"/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>
        <v>41070801</v>
      </c>
      <c r="B313" s="7" t="s">
        <v>226</v>
      </c>
      <c r="C313" s="8"/>
      <c r="D313" s="8"/>
    </row>
    <row r="314" spans="1:4" x14ac:dyDescent="0.25">
      <c r="A314" s="6">
        <v>41070802</v>
      </c>
      <c r="B314" s="7" t="s">
        <v>208</v>
      </c>
      <c r="C314" s="8"/>
      <c r="D314" s="8"/>
    </row>
    <row r="315" spans="1:4" x14ac:dyDescent="0.25">
      <c r="A315" s="6">
        <v>41070803</v>
      </c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21"/>
      <c r="D316" s="21"/>
    </row>
    <row r="317" spans="1:4" ht="15.75" thickBot="1" x14ac:dyDescent="0.3">
      <c r="A317" s="9" t="s">
        <v>18</v>
      </c>
      <c r="B317" s="10"/>
      <c r="C317" s="11">
        <f>SUM(C305:C316)</f>
        <v>0</v>
      </c>
      <c r="D317" s="11">
        <f>SUM(D305:D316)</f>
        <v>0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>
        <v>12497.9</v>
      </c>
      <c r="D320" s="8">
        <v>347000.33</v>
      </c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>
        <v>41080801</v>
      </c>
      <c r="B327" s="7" t="s">
        <v>207</v>
      </c>
      <c r="C327" s="8"/>
      <c r="D327" s="8"/>
    </row>
    <row r="328" spans="1:4" x14ac:dyDescent="0.25">
      <c r="A328" s="6">
        <v>41080802</v>
      </c>
      <c r="B328" s="7" t="s">
        <v>208</v>
      </c>
      <c r="C328" s="8"/>
      <c r="D328" s="8"/>
    </row>
    <row r="329" spans="1:4" x14ac:dyDescent="0.25">
      <c r="A329" s="6">
        <v>41080803</v>
      </c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21"/>
      <c r="D330" s="21"/>
    </row>
    <row r="331" spans="1:4" ht="15.75" thickBot="1" x14ac:dyDescent="0.3">
      <c r="A331" s="9" t="s">
        <v>18</v>
      </c>
      <c r="B331" s="10"/>
      <c r="C331" s="11">
        <f>SUM(C319:C330)</f>
        <v>12497.9</v>
      </c>
      <c r="D331" s="11">
        <f>SUM(D319:D330)</f>
        <v>347000.33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/>
      <c r="D333" s="8"/>
    </row>
    <row r="334" spans="1:4" x14ac:dyDescent="0.25">
      <c r="A334" s="6">
        <v>410902</v>
      </c>
      <c r="B334" s="7" t="s">
        <v>87</v>
      </c>
      <c r="C334" s="14">
        <v>124448</v>
      </c>
      <c r="D334" s="14">
        <v>481120</v>
      </c>
    </row>
    <row r="335" spans="1:4" x14ac:dyDescent="0.25">
      <c r="A335" s="6">
        <v>410903</v>
      </c>
      <c r="B335" s="7" t="s">
        <v>88</v>
      </c>
      <c r="C335" s="8">
        <v>6959.65</v>
      </c>
      <c r="D335" s="8">
        <v>-5477.71</v>
      </c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74" t="s">
        <v>234</v>
      </c>
      <c r="C338" s="8"/>
      <c r="D338" s="8"/>
    </row>
    <row r="339" spans="1:4" x14ac:dyDescent="0.25">
      <c r="A339" s="6">
        <v>41090501</v>
      </c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>
        <v>41090503</v>
      </c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/>
      <c r="D342" s="8"/>
    </row>
    <row r="343" spans="1:4" ht="15.75" thickBot="1" x14ac:dyDescent="0.3">
      <c r="A343" s="19">
        <v>410907</v>
      </c>
      <c r="B343" s="20" t="s">
        <v>92</v>
      </c>
      <c r="C343" s="21"/>
      <c r="D343" s="21"/>
    </row>
    <row r="344" spans="1:4" ht="15.75" thickBot="1" x14ac:dyDescent="0.3">
      <c r="A344" s="9" t="s">
        <v>18</v>
      </c>
      <c r="B344" s="10"/>
      <c r="C344" s="75">
        <f>SUM(C333:C343)</f>
        <v>131407.65</v>
      </c>
      <c r="D344" s="75">
        <f>SUM(D333:D343)</f>
        <v>475642.29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>
        <v>18178.77</v>
      </c>
      <c r="D347" s="8">
        <v>63257.42</v>
      </c>
    </row>
    <row r="348" spans="1:4" x14ac:dyDescent="0.25">
      <c r="A348" s="6">
        <v>411003</v>
      </c>
      <c r="B348" s="7" t="s">
        <v>88</v>
      </c>
      <c r="C348" s="8"/>
      <c r="D348" s="8"/>
    </row>
    <row r="349" spans="1:4" x14ac:dyDescent="0.25">
      <c r="A349" s="6">
        <v>411004</v>
      </c>
      <c r="B349" s="7" t="s">
        <v>89</v>
      </c>
      <c r="C349" s="8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>
        <v>41100501</v>
      </c>
      <c r="B351" s="7" t="s">
        <v>226</v>
      </c>
      <c r="C351" s="8"/>
      <c r="D351" s="8"/>
    </row>
    <row r="352" spans="1:4" x14ac:dyDescent="0.25">
      <c r="A352" s="6">
        <v>41100502</v>
      </c>
      <c r="B352" s="7" t="s">
        <v>208</v>
      </c>
      <c r="C352" s="8"/>
      <c r="D352" s="8"/>
    </row>
    <row r="353" spans="1:4" x14ac:dyDescent="0.25">
      <c r="A353" s="6">
        <v>41100503</v>
      </c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/>
      <c r="D354" s="8"/>
    </row>
    <row r="355" spans="1:4" ht="15.75" thickBot="1" x14ac:dyDescent="0.3">
      <c r="A355" s="19">
        <v>411007</v>
      </c>
      <c r="B355" s="20" t="s">
        <v>92</v>
      </c>
      <c r="C355" s="21"/>
      <c r="D355" s="21"/>
    </row>
    <row r="356" spans="1:4" ht="15.75" thickBot="1" x14ac:dyDescent="0.3">
      <c r="A356" s="9" t="s">
        <v>18</v>
      </c>
      <c r="B356" s="10"/>
      <c r="C356" s="11">
        <f>SUM(C346:C355)</f>
        <v>18178.77</v>
      </c>
      <c r="D356" s="11">
        <f>SUM(D346:D355)</f>
        <v>63257.42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/>
      <c r="D359" s="8"/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/>
      <c r="D362" s="8"/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>
        <v>41110801</v>
      </c>
      <c r="B366" s="7" t="s">
        <v>207</v>
      </c>
      <c r="C366" s="8"/>
      <c r="D366" s="8"/>
    </row>
    <row r="367" spans="1:4" x14ac:dyDescent="0.25">
      <c r="A367" s="6">
        <v>41110802</v>
      </c>
      <c r="B367" s="7" t="s">
        <v>208</v>
      </c>
      <c r="C367" s="8"/>
      <c r="D367" s="8"/>
    </row>
    <row r="368" spans="1:4" x14ac:dyDescent="0.25">
      <c r="A368" s="6">
        <v>41110803</v>
      </c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21"/>
      <c r="D371" s="21"/>
    </row>
    <row r="372" spans="1:4" ht="15.75" thickBot="1" x14ac:dyDescent="0.3">
      <c r="A372" s="9" t="s">
        <v>18</v>
      </c>
      <c r="B372" s="10"/>
      <c r="C372" s="11">
        <f>SUM(C358:C371)</f>
        <v>0</v>
      </c>
      <c r="D372" s="11">
        <f>SUM(D358:D371)</f>
        <v>0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/>
      <c r="D375" s="8"/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>
        <v>41120801</v>
      </c>
      <c r="B382" s="7" t="s">
        <v>207</v>
      </c>
      <c r="C382" s="8"/>
      <c r="D382" s="8"/>
    </row>
    <row r="383" spans="1:4" x14ac:dyDescent="0.25">
      <c r="A383" s="6">
        <v>41120802</v>
      </c>
      <c r="B383" s="7" t="s">
        <v>208</v>
      </c>
      <c r="C383" s="8"/>
      <c r="D383" s="8"/>
    </row>
    <row r="384" spans="1:4" x14ac:dyDescent="0.25">
      <c r="A384" s="6">
        <v>41120803</v>
      </c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21"/>
      <c r="D387" s="21"/>
    </row>
    <row r="388" spans="1:4" ht="15.75" thickBot="1" x14ac:dyDescent="0.3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>
        <v>42010601</v>
      </c>
      <c r="B397" s="7" t="s">
        <v>207</v>
      </c>
      <c r="C397" s="8"/>
      <c r="D397" s="8"/>
    </row>
    <row r="398" spans="1:4" x14ac:dyDescent="0.25">
      <c r="A398" s="6">
        <v>42010602</v>
      </c>
      <c r="B398" s="7" t="s">
        <v>208</v>
      </c>
      <c r="C398" s="8"/>
      <c r="D398" s="8"/>
    </row>
    <row r="399" spans="1:4" x14ac:dyDescent="0.25">
      <c r="A399" s="6">
        <v>42010603</v>
      </c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21"/>
      <c r="D401" s="21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>
        <v>42020601</v>
      </c>
      <c r="B410" s="7" t="s">
        <v>207</v>
      </c>
      <c r="C410" s="8"/>
      <c r="D410" s="8"/>
    </row>
    <row r="411" spans="1:4" x14ac:dyDescent="0.25">
      <c r="A411" s="6">
        <v>42020602</v>
      </c>
      <c r="B411" s="7" t="s">
        <v>208</v>
      </c>
      <c r="C411" s="8"/>
      <c r="D411" s="8"/>
    </row>
    <row r="412" spans="1:4" x14ac:dyDescent="0.25">
      <c r="A412" s="6">
        <v>42020603</v>
      </c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21"/>
      <c r="D414" s="21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>
        <v>42030601</v>
      </c>
      <c r="B423" s="7" t="s">
        <v>207</v>
      </c>
      <c r="C423" s="8"/>
      <c r="D423" s="8"/>
    </row>
    <row r="424" spans="1:4" x14ac:dyDescent="0.25">
      <c r="A424" s="6">
        <v>42030602</v>
      </c>
      <c r="B424" s="7" t="s">
        <v>208</v>
      </c>
      <c r="C424" s="8"/>
      <c r="D424" s="8"/>
    </row>
    <row r="425" spans="1:4" x14ac:dyDescent="0.25">
      <c r="A425" s="6">
        <v>42030603</v>
      </c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21"/>
      <c r="D427" s="21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>
        <v>42040601</v>
      </c>
      <c r="B436" s="7" t="s">
        <v>207</v>
      </c>
      <c r="C436" s="8"/>
      <c r="D436" s="8"/>
    </row>
    <row r="437" spans="1:4" x14ac:dyDescent="0.25">
      <c r="A437" s="6">
        <v>42040602</v>
      </c>
      <c r="B437" s="7" t="s">
        <v>208</v>
      </c>
      <c r="C437" s="8"/>
      <c r="D437" s="8"/>
    </row>
    <row r="438" spans="1:4" x14ac:dyDescent="0.25">
      <c r="A438" s="6">
        <v>42040603</v>
      </c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21"/>
      <c r="D440" s="21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>
        <v>42050501</v>
      </c>
      <c r="B448" s="7" t="s">
        <v>207</v>
      </c>
      <c r="C448" s="8"/>
      <c r="D448" s="8"/>
    </row>
    <row r="449" spans="1:4" x14ac:dyDescent="0.25">
      <c r="A449" s="6">
        <v>42050502</v>
      </c>
      <c r="B449" s="7" t="s">
        <v>208</v>
      </c>
      <c r="C449" s="8"/>
      <c r="D449" s="8"/>
    </row>
    <row r="450" spans="1:4" x14ac:dyDescent="0.25">
      <c r="A450" s="6">
        <v>42050503</v>
      </c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21"/>
      <c r="D452" s="21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>
        <v>42060501</v>
      </c>
      <c r="B460" s="7" t="s">
        <v>207</v>
      </c>
      <c r="C460" s="8"/>
      <c r="D460" s="8"/>
    </row>
    <row r="461" spans="1:4" x14ac:dyDescent="0.25">
      <c r="A461" s="6">
        <v>42060502</v>
      </c>
      <c r="B461" s="7" t="s">
        <v>208</v>
      </c>
      <c r="C461" s="8"/>
      <c r="D461" s="8"/>
    </row>
    <row r="462" spans="1:4" x14ac:dyDescent="0.25">
      <c r="A462" s="6">
        <v>42060503</v>
      </c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21"/>
      <c r="D464" s="21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>
        <v>42070501</v>
      </c>
      <c r="B472" s="7" t="s">
        <v>207</v>
      </c>
      <c r="C472" s="8"/>
      <c r="D472" s="8"/>
    </row>
    <row r="473" spans="1:4" x14ac:dyDescent="0.25">
      <c r="A473" s="6">
        <v>42070502</v>
      </c>
      <c r="B473" s="7" t="s">
        <v>208</v>
      </c>
      <c r="C473" s="8"/>
      <c r="D473" s="8"/>
    </row>
    <row r="474" spans="1:4" x14ac:dyDescent="0.25">
      <c r="A474" s="6">
        <v>42070503</v>
      </c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21"/>
      <c r="D476" s="21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>
        <v>42080401</v>
      </c>
      <c r="B483" s="7" t="s">
        <v>207</v>
      </c>
      <c r="C483" s="8"/>
      <c r="D483" s="8"/>
    </row>
    <row r="484" spans="1:4" x14ac:dyDescent="0.25">
      <c r="A484" s="6">
        <v>42080402</v>
      </c>
      <c r="B484" s="7" t="s">
        <v>208</v>
      </c>
      <c r="C484" s="8"/>
      <c r="D484" s="8"/>
    </row>
    <row r="485" spans="1:4" x14ac:dyDescent="0.25">
      <c r="A485" s="6">
        <v>42080403</v>
      </c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21"/>
      <c r="D487" s="21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>
        <v>42090401</v>
      </c>
      <c r="B494" s="7" t="s">
        <v>207</v>
      </c>
      <c r="C494" s="8"/>
      <c r="D494" s="8"/>
    </row>
    <row r="495" spans="1:4" x14ac:dyDescent="0.25">
      <c r="A495" s="6">
        <v>42090402</v>
      </c>
      <c r="B495" s="7" t="s">
        <v>208</v>
      </c>
      <c r="C495" s="8"/>
      <c r="D495" s="8"/>
    </row>
    <row r="496" spans="1:4" x14ac:dyDescent="0.25">
      <c r="A496" s="6">
        <v>42090403</v>
      </c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21"/>
      <c r="D498" s="21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>
        <v>42100801</v>
      </c>
      <c r="B509" s="7" t="s">
        <v>207</v>
      </c>
      <c r="C509" s="8"/>
      <c r="D509" s="8"/>
    </row>
    <row r="510" spans="1:4" x14ac:dyDescent="0.25">
      <c r="A510" s="6">
        <v>42100802</v>
      </c>
      <c r="B510" s="7" t="s">
        <v>208</v>
      </c>
      <c r="C510" s="8"/>
      <c r="D510" s="8"/>
    </row>
    <row r="511" spans="1:4" x14ac:dyDescent="0.25">
      <c r="A511" s="6">
        <v>42100803</v>
      </c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21"/>
      <c r="D512" s="21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>
        <v>42110801</v>
      </c>
      <c r="B523" s="7" t="s">
        <v>207</v>
      </c>
      <c r="C523" s="8"/>
      <c r="D523" s="8"/>
    </row>
    <row r="524" spans="1:4" x14ac:dyDescent="0.25">
      <c r="A524" s="6">
        <v>42110802</v>
      </c>
      <c r="B524" s="7" t="s">
        <v>208</v>
      </c>
      <c r="C524" s="8"/>
      <c r="D524" s="8"/>
    </row>
    <row r="525" spans="1:4" x14ac:dyDescent="0.25">
      <c r="A525" s="6">
        <v>42110803</v>
      </c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21"/>
      <c r="D526" s="21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6">
        <v>42120501</v>
      </c>
      <c r="B534" s="17" t="s">
        <v>207</v>
      </c>
      <c r="C534" s="18"/>
      <c r="D534" s="18"/>
    </row>
    <row r="535" spans="1:4" x14ac:dyDescent="0.25">
      <c r="A535" s="6">
        <v>42120502</v>
      </c>
      <c r="B535" s="17" t="s">
        <v>208</v>
      </c>
      <c r="C535" s="18"/>
      <c r="D535" s="18"/>
    </row>
    <row r="536" spans="1:4" x14ac:dyDescent="0.25">
      <c r="A536" s="6">
        <v>42120503</v>
      </c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21"/>
      <c r="D538" s="21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>
        <v>42130501</v>
      </c>
      <c r="B546" s="7" t="s">
        <v>207</v>
      </c>
      <c r="C546" s="8"/>
      <c r="D546" s="8"/>
    </row>
    <row r="547" spans="1:4" x14ac:dyDescent="0.25">
      <c r="A547" s="6">
        <v>42130502</v>
      </c>
      <c r="B547" s="7" t="s">
        <v>208</v>
      </c>
      <c r="C547" s="8"/>
      <c r="D547" s="8"/>
    </row>
    <row r="548" spans="1:4" x14ac:dyDescent="0.25">
      <c r="A548" s="6">
        <v>42130503</v>
      </c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21"/>
      <c r="D550" s="21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>
        <v>42140801</v>
      </c>
      <c r="B561" s="7" t="s">
        <v>207</v>
      </c>
      <c r="C561" s="8"/>
      <c r="D561" s="8"/>
    </row>
    <row r="562" spans="1:4" x14ac:dyDescent="0.25">
      <c r="A562" s="6">
        <v>42140802</v>
      </c>
      <c r="B562" s="7" t="s">
        <v>208</v>
      </c>
      <c r="C562" s="8"/>
      <c r="D562" s="8"/>
    </row>
    <row r="563" spans="1:4" x14ac:dyDescent="0.25">
      <c r="A563" s="6">
        <v>421408</v>
      </c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21"/>
      <c r="D566" s="21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>
        <v>42150801</v>
      </c>
      <c r="B577" s="7" t="s">
        <v>207</v>
      </c>
      <c r="C577" s="8"/>
      <c r="D577" s="8"/>
    </row>
    <row r="578" spans="1:4" x14ac:dyDescent="0.25">
      <c r="A578" s="6">
        <v>42150802</v>
      </c>
      <c r="B578" s="7" t="s">
        <v>208</v>
      </c>
      <c r="C578" s="8"/>
      <c r="D578" s="8"/>
    </row>
    <row r="579" spans="1:4" x14ac:dyDescent="0.25">
      <c r="A579" s="6">
        <v>42150803</v>
      </c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21"/>
      <c r="D582" s="21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/>
      <c r="D586" s="8"/>
    </row>
    <row r="587" spans="1:4" x14ac:dyDescent="0.25">
      <c r="A587" s="6">
        <v>430102</v>
      </c>
      <c r="B587" s="7" t="s">
        <v>95</v>
      </c>
      <c r="C587" s="8">
        <v>1532311.48</v>
      </c>
      <c r="D587" s="8">
        <v>2365775.9300000002</v>
      </c>
    </row>
    <row r="588" spans="1:4" x14ac:dyDescent="0.25">
      <c r="A588" s="6">
        <v>430103</v>
      </c>
      <c r="B588" s="7" t="s">
        <v>96</v>
      </c>
      <c r="C588" s="8">
        <v>1405089.08</v>
      </c>
      <c r="D588" s="8">
        <v>897788.81</v>
      </c>
    </row>
    <row r="589" spans="1:4" x14ac:dyDescent="0.25">
      <c r="A589" s="6">
        <v>430104</v>
      </c>
      <c r="B589" s="7" t="s">
        <v>97</v>
      </c>
      <c r="C589" s="8"/>
      <c r="D589" s="8"/>
    </row>
    <row r="590" spans="1:4" x14ac:dyDescent="0.25">
      <c r="A590" s="6">
        <v>430105</v>
      </c>
      <c r="B590" s="7" t="s">
        <v>98</v>
      </c>
      <c r="C590" s="8">
        <v>26343241.469999999</v>
      </c>
      <c r="D590" s="8">
        <v>23233245.469999999</v>
      </c>
    </row>
    <row r="591" spans="1:4" x14ac:dyDescent="0.25">
      <c r="A591" s="6">
        <v>430106</v>
      </c>
      <c r="B591" s="7" t="s">
        <v>271</v>
      </c>
      <c r="C591" s="8">
        <v>1257488806.5999999</v>
      </c>
      <c r="D591" s="8">
        <v>1073710348.16</v>
      </c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>
        <v>17368941.859999999</v>
      </c>
      <c r="D593" s="8">
        <v>14275332.859999999</v>
      </c>
    </row>
    <row r="594" spans="1:4" x14ac:dyDescent="0.25">
      <c r="A594" s="6">
        <v>430109</v>
      </c>
      <c r="B594" s="7" t="s">
        <v>102</v>
      </c>
      <c r="C594" s="8">
        <v>12650.79</v>
      </c>
      <c r="D594" s="8"/>
    </row>
    <row r="595" spans="1:4" x14ac:dyDescent="0.25">
      <c r="A595" s="6">
        <v>430110</v>
      </c>
      <c r="B595" s="7" t="s">
        <v>103</v>
      </c>
      <c r="C595" s="8">
        <v>149126.43</v>
      </c>
      <c r="D595" s="8">
        <v>117069.56</v>
      </c>
    </row>
    <row r="596" spans="1:4" x14ac:dyDescent="0.25">
      <c r="A596" s="6">
        <v>430111</v>
      </c>
      <c r="B596" s="7" t="s">
        <v>104</v>
      </c>
      <c r="C596" s="8">
        <v>89097.08</v>
      </c>
      <c r="D596" s="8">
        <v>121175.28</v>
      </c>
    </row>
    <row r="597" spans="1:4" x14ac:dyDescent="0.25">
      <c r="A597" s="6">
        <v>430112</v>
      </c>
      <c r="B597" s="7" t="s">
        <v>105</v>
      </c>
      <c r="C597" s="8">
        <v>1326957.33</v>
      </c>
      <c r="D597" s="8">
        <v>1583312.98</v>
      </c>
    </row>
    <row r="598" spans="1:4" x14ac:dyDescent="0.25">
      <c r="A598" s="6">
        <v>430113</v>
      </c>
      <c r="B598" s="7" t="s">
        <v>106</v>
      </c>
      <c r="C598" s="8">
        <v>90978.47</v>
      </c>
      <c r="D598" s="8">
        <v>97114.29</v>
      </c>
    </row>
    <row r="599" spans="1:4" x14ac:dyDescent="0.25">
      <c r="A599" s="6">
        <v>430114</v>
      </c>
      <c r="B599" s="7" t="s">
        <v>107</v>
      </c>
      <c r="C599" s="8">
        <v>4157875.99</v>
      </c>
      <c r="D599" s="8">
        <v>3218351.86</v>
      </c>
    </row>
    <row r="600" spans="1:4" ht="15.75" thickBot="1" x14ac:dyDescent="0.3">
      <c r="A600" s="19">
        <v>430115</v>
      </c>
      <c r="B600" s="20" t="s">
        <v>108</v>
      </c>
      <c r="C600" s="21">
        <v>2362069.02</v>
      </c>
      <c r="D600" s="21">
        <v>3350038.59</v>
      </c>
    </row>
    <row r="601" spans="1:4" ht="15.75" thickBot="1" x14ac:dyDescent="0.3">
      <c r="A601" s="9" t="s">
        <v>18</v>
      </c>
      <c r="B601" s="10"/>
      <c r="C601" s="11">
        <f>SUM(C586:C600)</f>
        <v>1312327145.5999997</v>
      </c>
      <c r="D601" s="11">
        <f>SUM(D586:D600)</f>
        <v>1122969553.7899995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>
        <v>293236.84999999998</v>
      </c>
      <c r="D603" s="8">
        <v>80031.69</v>
      </c>
    </row>
    <row r="604" spans="1:4" x14ac:dyDescent="0.25">
      <c r="A604" s="6">
        <v>430202</v>
      </c>
      <c r="B604" s="7" t="s">
        <v>95</v>
      </c>
      <c r="C604" s="8"/>
      <c r="D604" s="8"/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>
        <v>3153923.32</v>
      </c>
      <c r="D607" s="8">
        <v>295608.21000000002</v>
      </c>
    </row>
    <row r="608" spans="1:4" x14ac:dyDescent="0.25">
      <c r="A608" s="6">
        <v>430206</v>
      </c>
      <c r="B608" s="7" t="s">
        <v>271</v>
      </c>
      <c r="C608" s="8">
        <v>2338163.9</v>
      </c>
      <c r="D608" s="8">
        <v>2847469.38</v>
      </c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/>
      <c r="D611" s="8"/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21">
        <v>30158.02</v>
      </c>
      <c r="D617" s="21">
        <v>10421.24</v>
      </c>
    </row>
    <row r="618" spans="1:4" ht="15.75" thickBot="1" x14ac:dyDescent="0.3">
      <c r="A618" s="9" t="s">
        <v>18</v>
      </c>
      <c r="B618" s="10"/>
      <c r="C618" s="11">
        <f>SUM(C603:C617)</f>
        <v>5815482.0899999999</v>
      </c>
      <c r="D618" s="11">
        <f>SUM(D603:D617)</f>
        <v>3233530.52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>
        <v>60089.1</v>
      </c>
      <c r="D620" s="8">
        <v>338685.34</v>
      </c>
    </row>
    <row r="621" spans="1:4" x14ac:dyDescent="0.25">
      <c r="A621" s="6">
        <v>430302</v>
      </c>
      <c r="B621" s="7" t="s">
        <v>95</v>
      </c>
      <c r="C621" s="8">
        <v>60089.120000000003</v>
      </c>
      <c r="D621" s="8">
        <v>90646.88</v>
      </c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/>
      <c r="D623" s="8"/>
    </row>
    <row r="624" spans="1:4" x14ac:dyDescent="0.25">
      <c r="A624" s="6">
        <v>430305</v>
      </c>
      <c r="B624" s="7" t="s">
        <v>98</v>
      </c>
      <c r="C624" s="8">
        <v>34243.879999999997</v>
      </c>
      <c r="D624" s="8">
        <v>3144971.09</v>
      </c>
    </row>
    <row r="625" spans="1:4" x14ac:dyDescent="0.25">
      <c r="A625" s="6">
        <v>430306</v>
      </c>
      <c r="B625" s="7" t="s">
        <v>99</v>
      </c>
      <c r="C625" s="8"/>
      <c r="D625" s="8"/>
    </row>
    <row r="626" spans="1:4" x14ac:dyDescent="0.25">
      <c r="A626" s="6">
        <v>430307</v>
      </c>
      <c r="B626" s="7" t="s">
        <v>100</v>
      </c>
      <c r="C626" s="8"/>
      <c r="D626" s="8"/>
    </row>
    <row r="627" spans="1:4" x14ac:dyDescent="0.25">
      <c r="A627" s="6">
        <v>430308</v>
      </c>
      <c r="B627" s="7" t="s">
        <v>101</v>
      </c>
      <c r="C627" s="8"/>
      <c r="D627" s="8"/>
    </row>
    <row r="628" spans="1:4" x14ac:dyDescent="0.25">
      <c r="A628" s="6">
        <v>430309</v>
      </c>
      <c r="B628" s="7" t="s">
        <v>102</v>
      </c>
      <c r="C628" s="8"/>
      <c r="D628" s="8">
        <v>3250.08</v>
      </c>
    </row>
    <row r="629" spans="1:4" x14ac:dyDescent="0.25">
      <c r="A629" s="6">
        <v>430310</v>
      </c>
      <c r="B629" s="7" t="s">
        <v>103</v>
      </c>
      <c r="C629" s="8"/>
      <c r="D629" s="8">
        <v>9688.5</v>
      </c>
    </row>
    <row r="630" spans="1:4" x14ac:dyDescent="0.25">
      <c r="A630" s="6">
        <v>430311</v>
      </c>
      <c r="B630" s="7" t="s">
        <v>104</v>
      </c>
      <c r="C630" s="8"/>
      <c r="D630" s="8">
        <v>23123.01</v>
      </c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>
        <v>36696.239999999998</v>
      </c>
    </row>
    <row r="634" spans="1:4" ht="15.75" thickBot="1" x14ac:dyDescent="0.3">
      <c r="A634" s="19">
        <v>430315</v>
      </c>
      <c r="B634" s="20" t="s">
        <v>108</v>
      </c>
      <c r="C634" s="21"/>
      <c r="D634" s="21">
        <v>2007.39</v>
      </c>
    </row>
    <row r="635" spans="1:4" ht="15.75" thickBot="1" x14ac:dyDescent="0.3">
      <c r="A635" s="9" t="s">
        <v>18</v>
      </c>
      <c r="B635" s="10"/>
      <c r="C635" s="11">
        <f>SUM(C620:C634)</f>
        <v>154422.1</v>
      </c>
      <c r="D635" s="11">
        <f>SUM(D620:D634)</f>
        <v>3649068.5300000003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>
        <v>136139.63</v>
      </c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>
        <v>297066.03000000003</v>
      </c>
      <c r="D641" s="8">
        <v>7607355.4100000001</v>
      </c>
    </row>
    <row r="642" spans="1:4" x14ac:dyDescent="0.25">
      <c r="A642" s="6">
        <v>430406</v>
      </c>
      <c r="B642" s="7" t="s">
        <v>99</v>
      </c>
      <c r="C642" s="8">
        <v>998014.45</v>
      </c>
      <c r="D642" s="8"/>
    </row>
    <row r="643" spans="1:4" x14ac:dyDescent="0.25">
      <c r="A643" s="6">
        <v>430407</v>
      </c>
      <c r="B643" s="7" t="s">
        <v>100</v>
      </c>
      <c r="C643" s="8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8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21">
        <v>27987.040000000001</v>
      </c>
      <c r="D651" s="21"/>
    </row>
    <row r="652" spans="1:4" ht="15.75" thickBot="1" x14ac:dyDescent="0.3">
      <c r="A652" s="9" t="s">
        <v>18</v>
      </c>
      <c r="B652" s="10"/>
      <c r="C652" s="11">
        <f>SUM(C637:C651)</f>
        <v>1459207.15</v>
      </c>
      <c r="D652" s="11">
        <f>SUM(D637:D651)</f>
        <v>7607355.4100000001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>
        <v>167486.81</v>
      </c>
      <c r="D654" s="8">
        <v>175799</v>
      </c>
    </row>
    <row r="655" spans="1:4" x14ac:dyDescent="0.25">
      <c r="A655" s="6">
        <v>430502</v>
      </c>
      <c r="B655" s="7" t="s">
        <v>95</v>
      </c>
      <c r="C655" s="8">
        <v>36258.75</v>
      </c>
      <c r="D655" s="8">
        <v>28742</v>
      </c>
    </row>
    <row r="656" spans="1:4" x14ac:dyDescent="0.25">
      <c r="A656" s="6">
        <v>430503</v>
      </c>
      <c r="B656" s="7" t="s">
        <v>96</v>
      </c>
      <c r="C656" s="8"/>
      <c r="D656" s="8"/>
    </row>
    <row r="657" spans="1:4" x14ac:dyDescent="0.25">
      <c r="A657" s="6">
        <v>430504</v>
      </c>
      <c r="B657" s="7" t="s">
        <v>97</v>
      </c>
      <c r="C657" s="8"/>
      <c r="D657" s="8"/>
    </row>
    <row r="658" spans="1:4" x14ac:dyDescent="0.25">
      <c r="A658" s="6">
        <v>430505</v>
      </c>
      <c r="B658" s="7" t="s">
        <v>98</v>
      </c>
      <c r="C658" s="8">
        <v>516086.9</v>
      </c>
      <c r="D658" s="8">
        <v>309526</v>
      </c>
    </row>
    <row r="659" spans="1:4" x14ac:dyDescent="0.25">
      <c r="A659" s="6">
        <v>430506</v>
      </c>
      <c r="B659" s="7" t="s">
        <v>99</v>
      </c>
      <c r="C659" s="8">
        <v>1138987.75</v>
      </c>
      <c r="D659" s="8">
        <v>831864</v>
      </c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/>
      <c r="D661" s="8"/>
    </row>
    <row r="662" spans="1:4" x14ac:dyDescent="0.25">
      <c r="A662" s="6">
        <v>430509</v>
      </c>
      <c r="B662" s="7" t="s">
        <v>102</v>
      </c>
      <c r="C662" s="8">
        <v>1300.03</v>
      </c>
      <c r="D662" s="8">
        <v>3562</v>
      </c>
    </row>
    <row r="663" spans="1:4" x14ac:dyDescent="0.25">
      <c r="A663" s="6">
        <v>430510</v>
      </c>
      <c r="B663" s="7" t="s">
        <v>103</v>
      </c>
      <c r="C663" s="8">
        <v>3875.4</v>
      </c>
      <c r="D663" s="8">
        <v>945</v>
      </c>
    </row>
    <row r="664" spans="1:4" x14ac:dyDescent="0.25">
      <c r="A664" s="6">
        <v>430511</v>
      </c>
      <c r="B664" s="7" t="s">
        <v>104</v>
      </c>
      <c r="C664" s="8">
        <v>9249.2000000000007</v>
      </c>
      <c r="D664" s="8">
        <v>42898</v>
      </c>
    </row>
    <row r="665" spans="1:4" x14ac:dyDescent="0.25">
      <c r="A665" s="6">
        <v>430512</v>
      </c>
      <c r="B665" s="7" t="s">
        <v>105</v>
      </c>
      <c r="C665" s="8"/>
      <c r="D665" s="8"/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>
        <v>14678.5</v>
      </c>
      <c r="D667" s="8"/>
    </row>
    <row r="668" spans="1:4" ht="15.75" thickBot="1" x14ac:dyDescent="0.3">
      <c r="A668" s="19">
        <v>430515</v>
      </c>
      <c r="B668" s="20" t="s">
        <v>108</v>
      </c>
      <c r="C668" s="21">
        <v>4971.4799999999996</v>
      </c>
      <c r="D668" s="21"/>
    </row>
    <row r="669" spans="1:4" ht="15.75" thickBot="1" x14ac:dyDescent="0.3">
      <c r="A669" s="9" t="s">
        <v>18</v>
      </c>
      <c r="B669" s="10"/>
      <c r="C669" s="11">
        <f>SUM(C654:C668)</f>
        <v>1892894.8199999998</v>
      </c>
      <c r="D669" s="11">
        <f>SUM(D654:D668)</f>
        <v>1393336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/>
      <c r="D671" s="8"/>
    </row>
    <row r="672" spans="1:4" x14ac:dyDescent="0.25">
      <c r="A672" s="6">
        <v>430602</v>
      </c>
      <c r="B672" s="7" t="s">
        <v>95</v>
      </c>
      <c r="C672" s="8">
        <v>27532.63</v>
      </c>
      <c r="D672" s="8">
        <v>91495.81</v>
      </c>
    </row>
    <row r="673" spans="1:4" x14ac:dyDescent="0.25">
      <c r="A673" s="6">
        <v>430603</v>
      </c>
      <c r="B673" s="7" t="s">
        <v>274</v>
      </c>
      <c r="C673" s="8">
        <v>41138.51</v>
      </c>
      <c r="D673" s="8">
        <v>17138.96</v>
      </c>
    </row>
    <row r="674" spans="1:4" x14ac:dyDescent="0.25">
      <c r="A674" s="6">
        <v>430604</v>
      </c>
      <c r="B674" s="7" t="s">
        <v>97</v>
      </c>
      <c r="C674" s="8"/>
      <c r="D674" s="8"/>
    </row>
    <row r="675" spans="1:4" x14ac:dyDescent="0.25">
      <c r="A675" s="6">
        <v>430605</v>
      </c>
      <c r="B675" s="7" t="s">
        <v>98</v>
      </c>
      <c r="C675" s="8">
        <v>421234.64</v>
      </c>
      <c r="D675" s="8">
        <v>372975.27</v>
      </c>
    </row>
    <row r="676" spans="1:4" x14ac:dyDescent="0.25">
      <c r="A676" s="6">
        <v>430606</v>
      </c>
      <c r="B676" s="7" t="s">
        <v>271</v>
      </c>
      <c r="C676" s="8">
        <v>72946051.760000005</v>
      </c>
      <c r="D676" s="8">
        <v>75100465.430000007</v>
      </c>
    </row>
    <row r="677" spans="1:4" x14ac:dyDescent="0.25">
      <c r="A677" s="6">
        <v>430607</v>
      </c>
      <c r="B677" s="7" t="s">
        <v>100</v>
      </c>
      <c r="C677" s="8"/>
      <c r="D677" s="8"/>
    </row>
    <row r="678" spans="1:4" x14ac:dyDescent="0.25">
      <c r="A678" s="6">
        <v>430608</v>
      </c>
      <c r="B678" s="7" t="s">
        <v>101</v>
      </c>
      <c r="C678" s="8">
        <v>616033.05000000005</v>
      </c>
      <c r="D678" s="8">
        <v>510856.38</v>
      </c>
    </row>
    <row r="679" spans="1:4" x14ac:dyDescent="0.25">
      <c r="A679" s="6">
        <v>430609</v>
      </c>
      <c r="B679" s="7" t="s">
        <v>102</v>
      </c>
      <c r="C679" s="8">
        <v>20000</v>
      </c>
      <c r="D679" s="8">
        <v>1855.47</v>
      </c>
    </row>
    <row r="680" spans="1:4" x14ac:dyDescent="0.25">
      <c r="A680" s="6">
        <v>430610</v>
      </c>
      <c r="B680" s="7" t="s">
        <v>103</v>
      </c>
      <c r="C680" s="8">
        <v>4100.6000000000004</v>
      </c>
      <c r="D680" s="8">
        <v>1497.96</v>
      </c>
    </row>
    <row r="681" spans="1:4" x14ac:dyDescent="0.25">
      <c r="A681" s="6">
        <v>430611</v>
      </c>
      <c r="B681" s="7" t="s">
        <v>104</v>
      </c>
      <c r="C681" s="8">
        <v>3626.69</v>
      </c>
      <c r="D681" s="8">
        <v>5637.61</v>
      </c>
    </row>
    <row r="682" spans="1:4" x14ac:dyDescent="0.25">
      <c r="A682" s="6">
        <v>430612</v>
      </c>
      <c r="B682" s="7" t="s">
        <v>105</v>
      </c>
      <c r="C682" s="8">
        <v>3758.22</v>
      </c>
      <c r="D682" s="8">
        <v>21916.560000000001</v>
      </c>
    </row>
    <row r="683" spans="1:4" x14ac:dyDescent="0.25">
      <c r="A683" s="6">
        <v>430613</v>
      </c>
      <c r="B683" s="7" t="s">
        <v>106</v>
      </c>
      <c r="C683" s="8">
        <v>1354.37</v>
      </c>
      <c r="D683" s="8">
        <v>2894.94</v>
      </c>
    </row>
    <row r="684" spans="1:4" x14ac:dyDescent="0.25">
      <c r="A684" s="6">
        <v>430614</v>
      </c>
      <c r="B684" s="7" t="s">
        <v>107</v>
      </c>
      <c r="C684" s="8">
        <v>88734.86</v>
      </c>
      <c r="D684" s="8">
        <v>75918.44</v>
      </c>
    </row>
    <row r="685" spans="1:4" ht="15.75" thickBot="1" x14ac:dyDescent="0.3">
      <c r="A685" s="19">
        <v>430615</v>
      </c>
      <c r="B685" s="20" t="s">
        <v>108</v>
      </c>
      <c r="C685" s="21">
        <v>131436.35999999999</v>
      </c>
      <c r="D685" s="21">
        <v>206889.79</v>
      </c>
    </row>
    <row r="686" spans="1:4" ht="15.75" thickBot="1" x14ac:dyDescent="0.3">
      <c r="A686" s="9" t="s">
        <v>18</v>
      </c>
      <c r="B686" s="10"/>
      <c r="C686" s="11">
        <f>SUM(C671:C685)</f>
        <v>74305001.689999998</v>
      </c>
      <c r="D686" s="11">
        <f>SUM(D671:D685)</f>
        <v>76409542.620000005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/>
      <c r="D688" s="8"/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>
        <v>3150</v>
      </c>
    </row>
    <row r="693" spans="1:4" x14ac:dyDescent="0.25">
      <c r="A693" s="6">
        <v>430706</v>
      </c>
      <c r="B693" s="7" t="s">
        <v>99</v>
      </c>
      <c r="C693" s="8"/>
      <c r="D693" s="8"/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/>
      <c r="D695" s="8"/>
    </row>
    <row r="696" spans="1:4" x14ac:dyDescent="0.25">
      <c r="A696" s="6">
        <v>430709</v>
      </c>
      <c r="B696" s="7" t="s">
        <v>102</v>
      </c>
      <c r="C696" s="8"/>
      <c r="D696" s="8"/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/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76"/>
      <c r="D702" s="76"/>
    </row>
    <row r="703" spans="1:4" ht="15.75" thickBot="1" x14ac:dyDescent="0.3">
      <c r="A703" s="9" t="s">
        <v>18</v>
      </c>
      <c r="B703" s="10"/>
      <c r="C703" s="11">
        <f>SUM(C688:C702)</f>
        <v>0</v>
      </c>
      <c r="D703" s="11">
        <f>SUM(D688:D702)</f>
        <v>3150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>
        <v>132489.32</v>
      </c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>
        <v>8413869.7400000002</v>
      </c>
      <c r="D709" s="8">
        <v>2463294.64</v>
      </c>
    </row>
    <row r="710" spans="1:4" x14ac:dyDescent="0.25">
      <c r="A710" s="6">
        <v>430806</v>
      </c>
      <c r="B710" s="7" t="s">
        <v>99</v>
      </c>
      <c r="C710" s="8">
        <v>7023610.54</v>
      </c>
      <c r="D710" s="8">
        <v>3497266.36</v>
      </c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>
        <v>50832.31</v>
      </c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>
        <v>22500</v>
      </c>
    </row>
    <row r="716" spans="1:4" x14ac:dyDescent="0.25">
      <c r="A716" s="6">
        <v>430812</v>
      </c>
      <c r="B716" s="7" t="s">
        <v>105</v>
      </c>
      <c r="C716" s="8">
        <v>11017124.720000001</v>
      </c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21"/>
      <c r="D719" s="21"/>
    </row>
    <row r="720" spans="1:4" ht="15.75" thickBot="1" x14ac:dyDescent="0.3">
      <c r="A720" s="9" t="s">
        <v>18</v>
      </c>
      <c r="B720" s="10"/>
      <c r="C720" s="11">
        <f>SUM(C705:C719)</f>
        <v>26454605</v>
      </c>
      <c r="D720" s="11">
        <f>SUM(D705:D719)</f>
        <v>6166382.6299999999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>
        <v>11372474.58</v>
      </c>
      <c r="D727" s="8">
        <v>3212943.24</v>
      </c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21"/>
      <c r="D736" s="21"/>
    </row>
    <row r="737" spans="1:4" ht="15.75" thickBot="1" x14ac:dyDescent="0.3">
      <c r="A737" s="9" t="s">
        <v>18</v>
      </c>
      <c r="B737" s="10"/>
      <c r="C737" s="11">
        <f>SUM(C722:C736)</f>
        <v>11372474.58</v>
      </c>
      <c r="D737" s="11">
        <f>SUM(D722:D736)</f>
        <v>3212943.24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/>
      <c r="D739" s="8"/>
    </row>
    <row r="740" spans="1:4" x14ac:dyDescent="0.25">
      <c r="A740" s="6">
        <v>431002</v>
      </c>
      <c r="B740" s="7" t="s">
        <v>95</v>
      </c>
      <c r="C740" s="8">
        <v>946310.34</v>
      </c>
      <c r="D740" s="8">
        <v>1602396.89</v>
      </c>
    </row>
    <row r="741" spans="1:4" x14ac:dyDescent="0.25">
      <c r="A741" s="6">
        <v>431003</v>
      </c>
      <c r="B741" s="7" t="s">
        <v>274</v>
      </c>
      <c r="C741" s="8">
        <v>359115.51</v>
      </c>
      <c r="D741" s="8">
        <v>263011.68</v>
      </c>
    </row>
    <row r="742" spans="1:4" x14ac:dyDescent="0.25">
      <c r="A742" s="6">
        <v>431004</v>
      </c>
      <c r="B742" s="7" t="s">
        <v>97</v>
      </c>
      <c r="C742" s="8"/>
      <c r="D742" s="8"/>
    </row>
    <row r="743" spans="1:4" x14ac:dyDescent="0.25">
      <c r="A743" s="6">
        <v>431005</v>
      </c>
      <c r="B743" s="7" t="s">
        <v>98</v>
      </c>
      <c r="C743" s="8">
        <v>3484986.78</v>
      </c>
      <c r="D743" s="8">
        <v>2911830.96</v>
      </c>
    </row>
    <row r="744" spans="1:4" x14ac:dyDescent="0.25">
      <c r="A744" s="6">
        <v>431006</v>
      </c>
      <c r="B744" s="7" t="s">
        <v>99</v>
      </c>
      <c r="C744" s="8">
        <v>429484140.00999999</v>
      </c>
      <c r="D744" s="8">
        <v>391583293.49000001</v>
      </c>
    </row>
    <row r="745" spans="1:4" x14ac:dyDescent="0.25">
      <c r="A745" s="6">
        <v>431007</v>
      </c>
      <c r="B745" s="7" t="s">
        <v>100</v>
      </c>
      <c r="C745" s="8"/>
      <c r="D745" s="8"/>
    </row>
    <row r="746" spans="1:4" x14ac:dyDescent="0.25">
      <c r="A746" s="6">
        <v>431008</v>
      </c>
      <c r="B746" s="7" t="s">
        <v>101</v>
      </c>
      <c r="C746" s="8">
        <v>5710133.1100000003</v>
      </c>
      <c r="D746" s="8">
        <v>5842718.8200000003</v>
      </c>
    </row>
    <row r="747" spans="1:4" x14ac:dyDescent="0.25">
      <c r="A747" s="6">
        <v>431009</v>
      </c>
      <c r="B747" s="7" t="s">
        <v>102</v>
      </c>
      <c r="C747" s="8"/>
      <c r="D747" s="8"/>
    </row>
    <row r="748" spans="1:4" x14ac:dyDescent="0.25">
      <c r="A748" s="6">
        <v>431010</v>
      </c>
      <c r="B748" s="7" t="s">
        <v>103</v>
      </c>
      <c r="C748" s="8">
        <v>46827.79</v>
      </c>
      <c r="D748" s="8">
        <v>45735.13</v>
      </c>
    </row>
    <row r="749" spans="1:4" x14ac:dyDescent="0.25">
      <c r="A749" s="6">
        <v>431011</v>
      </c>
      <c r="B749" s="7" t="s">
        <v>104</v>
      </c>
      <c r="C749" s="8">
        <v>48470.12</v>
      </c>
      <c r="D749" s="8">
        <v>224494.23</v>
      </c>
    </row>
    <row r="750" spans="1:4" x14ac:dyDescent="0.25">
      <c r="A750" s="6">
        <v>431012</v>
      </c>
      <c r="B750" s="7" t="s">
        <v>105</v>
      </c>
      <c r="C750" s="8">
        <v>633325.15</v>
      </c>
      <c r="D750" s="8">
        <v>905631.12</v>
      </c>
    </row>
    <row r="751" spans="1:4" x14ac:dyDescent="0.25">
      <c r="A751" s="6">
        <v>431013</v>
      </c>
      <c r="B751" s="7" t="s">
        <v>106</v>
      </c>
      <c r="C751" s="8">
        <v>38845.699999999997</v>
      </c>
      <c r="D751" s="8">
        <v>11815.14</v>
      </c>
    </row>
    <row r="752" spans="1:4" x14ac:dyDescent="0.25">
      <c r="A752" s="6">
        <v>431014</v>
      </c>
      <c r="B752" s="7" t="s">
        <v>107</v>
      </c>
      <c r="C752" s="8">
        <v>1287340.75</v>
      </c>
      <c r="D752" s="8">
        <v>566620.22</v>
      </c>
    </row>
    <row r="753" spans="1:4" ht="15.75" thickBot="1" x14ac:dyDescent="0.3">
      <c r="A753" s="19">
        <v>431015</v>
      </c>
      <c r="B753" s="20" t="s">
        <v>108</v>
      </c>
      <c r="C753" s="21">
        <v>1340015.4099999999</v>
      </c>
      <c r="D753" s="21">
        <v>1373341.49</v>
      </c>
    </row>
    <row r="754" spans="1:4" ht="15.75" thickBot="1" x14ac:dyDescent="0.3">
      <c r="A754" s="9" t="s">
        <v>18</v>
      </c>
      <c r="B754" s="10"/>
      <c r="C754" s="11">
        <f>SUM(C739:C753)</f>
        <v>443379510.67000002</v>
      </c>
      <c r="D754" s="11">
        <f>SUM(D739:D753)</f>
        <v>405330889.17000002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>
        <v>653499.42000000004</v>
      </c>
      <c r="D756" s="8">
        <v>737951.66</v>
      </c>
    </row>
    <row r="757" spans="1:4" x14ac:dyDescent="0.25">
      <c r="A757" s="6">
        <v>431102</v>
      </c>
      <c r="B757" s="7" t="s">
        <v>95</v>
      </c>
      <c r="C757" s="8">
        <v>133261</v>
      </c>
      <c r="D757" s="8">
        <v>204134.95</v>
      </c>
    </row>
    <row r="758" spans="1:4" x14ac:dyDescent="0.25">
      <c r="A758" s="6">
        <v>431103</v>
      </c>
      <c r="B758" s="7" t="s">
        <v>274</v>
      </c>
      <c r="C758" s="8"/>
      <c r="D758" s="8"/>
    </row>
    <row r="759" spans="1:4" x14ac:dyDescent="0.25">
      <c r="A759" s="6">
        <v>431104</v>
      </c>
      <c r="B759" s="7" t="s">
        <v>97</v>
      </c>
      <c r="C759" s="8"/>
      <c r="D759" s="8"/>
    </row>
    <row r="760" spans="1:4" x14ac:dyDescent="0.25">
      <c r="A760" s="6">
        <v>431105</v>
      </c>
      <c r="B760" s="7" t="s">
        <v>98</v>
      </c>
      <c r="C760" s="8">
        <v>2412048.89</v>
      </c>
      <c r="D760" s="8">
        <v>2626622.37</v>
      </c>
    </row>
    <row r="761" spans="1:4" x14ac:dyDescent="0.25">
      <c r="A761" s="6">
        <v>431106</v>
      </c>
      <c r="B761" s="7" t="s">
        <v>99</v>
      </c>
      <c r="C761" s="8">
        <v>8815702</v>
      </c>
      <c r="D761" s="8">
        <v>7687194.75</v>
      </c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/>
      <c r="D763" s="8"/>
    </row>
    <row r="764" spans="1:4" x14ac:dyDescent="0.25">
      <c r="A764" s="6">
        <v>431109</v>
      </c>
      <c r="B764" s="7" t="s">
        <v>102</v>
      </c>
      <c r="C764" s="8"/>
      <c r="D764" s="8">
        <v>5777.91</v>
      </c>
    </row>
    <row r="765" spans="1:4" x14ac:dyDescent="0.25">
      <c r="A765" s="6">
        <v>431110</v>
      </c>
      <c r="B765" s="7" t="s">
        <v>103</v>
      </c>
      <c r="C765" s="8"/>
      <c r="D765" s="8">
        <v>18424</v>
      </c>
    </row>
    <row r="766" spans="1:4" x14ac:dyDescent="0.25">
      <c r="A766" s="6">
        <v>431111</v>
      </c>
      <c r="B766" s="7" t="s">
        <v>104</v>
      </c>
      <c r="C766" s="8"/>
      <c r="D766" s="8">
        <v>52852.59</v>
      </c>
    </row>
    <row r="767" spans="1:4" x14ac:dyDescent="0.25">
      <c r="A767" s="6">
        <v>431112</v>
      </c>
      <c r="B767" s="7" t="s">
        <v>105</v>
      </c>
      <c r="C767" s="8"/>
      <c r="D767" s="8"/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>
        <v>83877.119999999995</v>
      </c>
    </row>
    <row r="770" spans="1:4" ht="15.75" thickBot="1" x14ac:dyDescent="0.3">
      <c r="A770" s="19">
        <v>431115</v>
      </c>
      <c r="B770" s="20" t="s">
        <v>108</v>
      </c>
      <c r="C770" s="21">
        <v>58759.67</v>
      </c>
      <c r="D770" s="21">
        <v>23114.26</v>
      </c>
    </row>
    <row r="771" spans="1:4" ht="15.75" thickBot="1" x14ac:dyDescent="0.3">
      <c r="A771" s="9" t="s">
        <v>18</v>
      </c>
      <c r="B771" s="10"/>
      <c r="C771" s="11">
        <f>SUM(C756:C770)</f>
        <v>12073270.98</v>
      </c>
      <c r="D771" s="11">
        <f>SUM(D756:D770)</f>
        <v>11439949.609999999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/>
      <c r="D773" s="8"/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/>
      <c r="D775" s="8"/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/>
      <c r="D777" s="8"/>
    </row>
    <row r="778" spans="1:4" x14ac:dyDescent="0.25">
      <c r="A778" s="6">
        <v>431206</v>
      </c>
      <c r="B778" s="7" t="s">
        <v>99</v>
      </c>
      <c r="C778" s="8">
        <v>504169060.44999999</v>
      </c>
      <c r="D778" s="8">
        <v>497297168.06999999</v>
      </c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/>
      <c r="D780" s="8"/>
    </row>
    <row r="781" spans="1:4" x14ac:dyDescent="0.25">
      <c r="A781" s="6">
        <v>431209</v>
      </c>
      <c r="B781" s="7" t="s">
        <v>102</v>
      </c>
      <c r="C781" s="8"/>
      <c r="D781" s="8"/>
    </row>
    <row r="782" spans="1:4" x14ac:dyDescent="0.25">
      <c r="A782" s="6">
        <v>431210</v>
      </c>
      <c r="B782" s="7" t="s">
        <v>103</v>
      </c>
      <c r="C782" s="8"/>
      <c r="D782" s="8"/>
    </row>
    <row r="783" spans="1:4" x14ac:dyDescent="0.25">
      <c r="A783" s="6">
        <v>431211</v>
      </c>
      <c r="B783" s="7" t="s">
        <v>104</v>
      </c>
      <c r="C783" s="8"/>
      <c r="D783" s="8"/>
    </row>
    <row r="784" spans="1:4" x14ac:dyDescent="0.25">
      <c r="A784" s="6">
        <v>431212</v>
      </c>
      <c r="B784" s="7" t="s">
        <v>105</v>
      </c>
      <c r="C784" s="8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21"/>
      <c r="D787" s="21"/>
    </row>
    <row r="788" spans="1:4" ht="15.75" thickBot="1" x14ac:dyDescent="0.3">
      <c r="A788" s="9" t="s">
        <v>18</v>
      </c>
      <c r="B788" s="10"/>
      <c r="C788" s="11">
        <f>SUM(C773:C787)</f>
        <v>504169060.44999999</v>
      </c>
      <c r="D788" s="11">
        <f>SUM(D773:D787)</f>
        <v>497297168.06999999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/>
      <c r="D790" s="8"/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/>
    </row>
    <row r="795" spans="1:4" x14ac:dyDescent="0.25">
      <c r="A795" s="6">
        <v>431306</v>
      </c>
      <c r="B795" s="7" t="s">
        <v>99</v>
      </c>
      <c r="C795" s="18"/>
      <c r="D795" s="18"/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14"/>
      <c r="D797" s="14"/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21"/>
      <c r="D804" s="21"/>
    </row>
    <row r="805" spans="1:4" x14ac:dyDescent="0.25">
      <c r="A805" s="38" t="s">
        <v>18</v>
      </c>
      <c r="B805" s="39"/>
      <c r="C805" s="40">
        <f>SUM(C790:C804)</f>
        <v>0</v>
      </c>
      <c r="D805" s="40">
        <f>SUM(D790:D804)</f>
        <v>0</v>
      </c>
    </row>
    <row r="806" spans="1:4" x14ac:dyDescent="0.25">
      <c r="A806" s="41">
        <v>4314</v>
      </c>
      <c r="B806" s="42" t="s">
        <v>281</v>
      </c>
      <c r="C806" s="43"/>
      <c r="D806" s="43"/>
    </row>
    <row r="807" spans="1:4" ht="15.75" thickBot="1" x14ac:dyDescent="0.3">
      <c r="A807" s="44">
        <v>431401</v>
      </c>
      <c r="B807" s="35" t="s">
        <v>282</v>
      </c>
      <c r="C807" s="43"/>
      <c r="D807" s="43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21"/>
      <c r="D825" s="21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21"/>
      <c r="D842" s="21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21"/>
      <c r="D859" s="21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21"/>
      <c r="D876" s="21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21"/>
      <c r="D893" s="21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21"/>
      <c r="D910" s="21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21"/>
      <c r="D927" s="21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21"/>
      <c r="D944" s="21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5">
        <v>440915</v>
      </c>
      <c r="B961" s="20" t="s">
        <v>108</v>
      </c>
      <c r="C961" s="21"/>
      <c r="D961" s="21"/>
    </row>
    <row r="962" spans="1:4" ht="15.75" thickBot="1" x14ac:dyDescent="0.3">
      <c r="A962" s="46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21"/>
      <c r="D978" s="21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21"/>
      <c r="D995" s="21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21"/>
      <c r="D1012" s="21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21"/>
      <c r="D1029" s="21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21"/>
      <c r="D1046" s="21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21"/>
      <c r="D1063" s="21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21"/>
      <c r="D1080" s="21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7">
        <v>4417</v>
      </c>
      <c r="B1082" s="48" t="s">
        <v>281</v>
      </c>
      <c r="C1082" s="34"/>
      <c r="D1082" s="34"/>
    </row>
    <row r="1083" spans="1:4" ht="15.75" thickBot="1" x14ac:dyDescent="0.3">
      <c r="A1083" s="49">
        <v>441701</v>
      </c>
      <c r="B1083" s="50" t="s">
        <v>291</v>
      </c>
      <c r="C1083" s="51"/>
      <c r="D1083" s="51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/>
      <c r="D1087" s="8"/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>
        <v>2001528</v>
      </c>
      <c r="D1089" s="8">
        <v>9931176.0500000007</v>
      </c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/>
      <c r="D1092" s="8"/>
    </row>
    <row r="1093" spans="1:4" x14ac:dyDescent="0.25">
      <c r="A1093" s="6">
        <v>450106</v>
      </c>
      <c r="B1093" s="7" t="s">
        <v>300</v>
      </c>
      <c r="C1093" s="8"/>
      <c r="D1093" s="8"/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>
        <v>78718517</v>
      </c>
      <c r="D1095" s="8">
        <v>89434520.670000002</v>
      </c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/>
      <c r="D1097" s="8"/>
    </row>
    <row r="1098" spans="1:4" x14ac:dyDescent="0.25">
      <c r="A1098" s="6">
        <v>450109</v>
      </c>
      <c r="B1098" s="7" t="s">
        <v>305</v>
      </c>
      <c r="C1098" s="8"/>
      <c r="D1098" s="8"/>
    </row>
    <row r="1099" spans="1:4" x14ac:dyDescent="0.25">
      <c r="A1099" s="6">
        <v>450110</v>
      </c>
      <c r="B1099" s="7" t="s">
        <v>306</v>
      </c>
      <c r="C1099" s="8"/>
      <c r="D1099" s="8"/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18">
        <v>1709545.43</v>
      </c>
      <c r="D1101" s="18">
        <v>11094644.35</v>
      </c>
    </row>
    <row r="1102" spans="1:4" ht="15.75" thickBot="1" x14ac:dyDescent="0.3">
      <c r="A1102" s="9" t="s">
        <v>18</v>
      </c>
      <c r="B1102" s="10"/>
      <c r="C1102" s="11">
        <f>SUM(C1087:C1101)</f>
        <v>82429590.430000007</v>
      </c>
      <c r="D1102" s="11">
        <f>SUM(D1087:D1101)</f>
        <v>110460341.06999999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>
        <v>4398</v>
      </c>
      <c r="D1109" s="8">
        <v>12141</v>
      </c>
    </row>
    <row r="1110" spans="1:4" x14ac:dyDescent="0.25">
      <c r="A1110" s="6">
        <v>450303</v>
      </c>
      <c r="B1110" s="7" t="s">
        <v>313</v>
      </c>
      <c r="C1110" s="8">
        <v>320000</v>
      </c>
      <c r="D1110" s="8"/>
    </row>
    <row r="1111" spans="1:4" x14ac:dyDescent="0.25">
      <c r="A1111" s="6">
        <v>450304</v>
      </c>
      <c r="B1111" s="7" t="s">
        <v>314</v>
      </c>
      <c r="C1111" s="8">
        <v>70928</v>
      </c>
      <c r="D1111" s="8">
        <v>1861788.95</v>
      </c>
    </row>
    <row r="1112" spans="1:4" ht="15.75" thickBot="1" x14ac:dyDescent="0.3">
      <c r="A1112" s="16">
        <v>450310</v>
      </c>
      <c r="B1112" s="17" t="s">
        <v>38</v>
      </c>
      <c r="C1112" s="18">
        <v>30478941</v>
      </c>
      <c r="D1112" s="18">
        <v>20041860.219999999</v>
      </c>
    </row>
    <row r="1113" spans="1:4" ht="15.75" thickBot="1" x14ac:dyDescent="0.3">
      <c r="A1113" s="9" t="s">
        <v>18</v>
      </c>
      <c r="B1113" s="10"/>
      <c r="C1113" s="11">
        <f>SUM(C1108:C1112)</f>
        <v>30874267</v>
      </c>
      <c r="D1113" s="11">
        <f>SUM(D1108:D1112)</f>
        <v>21915790.169999998</v>
      </c>
    </row>
    <row r="1114" spans="1:4" ht="15.75" thickBot="1" x14ac:dyDescent="0.3">
      <c r="A1114" s="27"/>
      <c r="B1114" s="20"/>
      <c r="C1114" s="28"/>
      <c r="D1114" s="28"/>
    </row>
    <row r="1115" spans="1:4" ht="15.75" thickBot="1" x14ac:dyDescent="0.3">
      <c r="A1115" s="29" t="s">
        <v>315</v>
      </c>
      <c r="B1115" s="30"/>
      <c r="C1115" s="3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2507275960.2199993</v>
      </c>
      <c r="D1115" s="3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2272313397.3999996</v>
      </c>
    </row>
    <row r="1116" spans="1:4" x14ac:dyDescent="0.25">
      <c r="A1116" s="52"/>
      <c r="B1116" s="53"/>
      <c r="C1116" s="34"/>
      <c r="D1116" s="34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/>
      <c r="D1120" s="8"/>
    </row>
    <row r="1121" spans="1:4" x14ac:dyDescent="0.25">
      <c r="A1121" s="6">
        <v>510102</v>
      </c>
      <c r="B1121" s="7" t="s">
        <v>319</v>
      </c>
      <c r="C1121" s="8"/>
      <c r="D1121" s="8">
        <v>275434.82</v>
      </c>
    </row>
    <row r="1122" spans="1:4" x14ac:dyDescent="0.25">
      <c r="A1122" s="6">
        <v>510103</v>
      </c>
      <c r="B1122" s="7" t="s">
        <v>320</v>
      </c>
      <c r="C1122" s="8"/>
      <c r="D1122" s="8"/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21"/>
      <c r="D1124" s="21"/>
    </row>
    <row r="1125" spans="1:4" ht="15.75" thickBot="1" x14ac:dyDescent="0.3">
      <c r="A1125" s="9" t="s">
        <v>18</v>
      </c>
      <c r="B1125" s="10"/>
      <c r="C1125" s="11">
        <f>SUM(C1120:C1124)</f>
        <v>0</v>
      </c>
      <c r="D1125" s="11">
        <f>SUM(D1120:D1124)</f>
        <v>275434.82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>
        <v>51020301</v>
      </c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>
        <v>51020303</v>
      </c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/>
      <c r="D1136" s="8"/>
    </row>
    <row r="1137" spans="1:4" x14ac:dyDescent="0.25">
      <c r="A1137" s="6">
        <v>510302</v>
      </c>
      <c r="B1137" s="7" t="s">
        <v>204</v>
      </c>
      <c r="C1137" s="8"/>
      <c r="D1137" s="8">
        <v>1629.65</v>
      </c>
    </row>
    <row r="1138" spans="1:4" x14ac:dyDescent="0.25">
      <c r="A1138" s="6">
        <v>510303</v>
      </c>
      <c r="B1138" s="7" t="s">
        <v>87</v>
      </c>
      <c r="C1138" s="8">
        <v>435.62</v>
      </c>
      <c r="D1138" s="8">
        <v>24941.65</v>
      </c>
    </row>
    <row r="1139" spans="1:4" x14ac:dyDescent="0.25">
      <c r="A1139" s="6">
        <v>510304</v>
      </c>
      <c r="B1139" s="7" t="s">
        <v>88</v>
      </c>
      <c r="C1139" s="8"/>
      <c r="D1139" s="8"/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>
        <v>51030601</v>
      </c>
      <c r="B1142" s="7" t="s">
        <v>207</v>
      </c>
      <c r="C1142" s="8"/>
      <c r="D1142" s="8"/>
    </row>
    <row r="1143" spans="1:4" x14ac:dyDescent="0.25">
      <c r="A1143" s="6">
        <v>51030602</v>
      </c>
      <c r="B1143" s="7" t="s">
        <v>208</v>
      </c>
      <c r="C1143" s="8"/>
      <c r="D1143" s="8"/>
    </row>
    <row r="1144" spans="1:4" x14ac:dyDescent="0.25">
      <c r="A1144" s="6">
        <v>51030603</v>
      </c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/>
      <c r="D1145" s="8"/>
    </row>
    <row r="1146" spans="1:4" ht="15.75" thickBot="1" x14ac:dyDescent="0.3">
      <c r="A1146" s="19">
        <v>510308</v>
      </c>
      <c r="B1146" s="20" t="s">
        <v>210</v>
      </c>
      <c r="C1146" s="21"/>
      <c r="D1146" s="21"/>
    </row>
    <row r="1147" spans="1:4" ht="15.75" thickBot="1" x14ac:dyDescent="0.3">
      <c r="A1147" s="9" t="s">
        <v>18</v>
      </c>
      <c r="B1147" s="10"/>
      <c r="C1147" s="11">
        <f>SUM(C1136:C1146)</f>
        <v>435.62</v>
      </c>
      <c r="D1147" s="11">
        <f>SUM(D1136:D1146)</f>
        <v>26571.300000000003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14">
        <v>9976.66</v>
      </c>
      <c r="D1149" s="14">
        <v>36612.400000000001</v>
      </c>
    </row>
    <row r="1150" spans="1:4" x14ac:dyDescent="0.25">
      <c r="A1150" s="6">
        <v>510402</v>
      </c>
      <c r="B1150" s="7" t="s">
        <v>88</v>
      </c>
      <c r="C1150" s="8"/>
      <c r="D1150" s="8"/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>
        <v>51040401</v>
      </c>
      <c r="B1153" s="7" t="s">
        <v>207</v>
      </c>
      <c r="C1153" s="8"/>
      <c r="D1153" s="8"/>
    </row>
    <row r="1154" spans="1:4" x14ac:dyDescent="0.25">
      <c r="A1154" s="6">
        <v>51040402</v>
      </c>
      <c r="B1154" s="7" t="s">
        <v>208</v>
      </c>
      <c r="C1154" s="8"/>
      <c r="D1154" s="8"/>
    </row>
    <row r="1155" spans="1:4" x14ac:dyDescent="0.25">
      <c r="A1155" s="6">
        <v>51040403</v>
      </c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/>
      <c r="D1156" s="8"/>
    </row>
    <row r="1157" spans="1:4" ht="15.75" thickBot="1" x14ac:dyDescent="0.3">
      <c r="A1157" s="19">
        <v>510406</v>
      </c>
      <c r="B1157" s="20" t="s">
        <v>210</v>
      </c>
      <c r="C1157" s="21"/>
      <c r="D1157" s="21"/>
    </row>
    <row r="1158" spans="1:4" ht="15.75" thickBot="1" x14ac:dyDescent="0.3">
      <c r="A1158" s="9" t="s">
        <v>18</v>
      </c>
      <c r="B1158" s="10"/>
      <c r="C1158" s="11">
        <f>SUM(C1149:C1157)</f>
        <v>9976.66</v>
      </c>
      <c r="D1158" s="11">
        <f>SUM(D1149:D1157)</f>
        <v>36612.400000000001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14">
        <v>5484.86</v>
      </c>
      <c r="D1160" s="14"/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>
        <v>51050401</v>
      </c>
      <c r="B1164" s="7" t="s">
        <v>207</v>
      </c>
      <c r="C1164" s="8"/>
      <c r="D1164" s="8"/>
    </row>
    <row r="1165" spans="1:4" x14ac:dyDescent="0.25">
      <c r="A1165" s="6">
        <v>51050402</v>
      </c>
      <c r="B1165" s="7" t="s">
        <v>208</v>
      </c>
      <c r="C1165" s="8"/>
      <c r="D1165" s="8"/>
    </row>
    <row r="1166" spans="1:4" x14ac:dyDescent="0.25">
      <c r="A1166" s="6">
        <v>51050403</v>
      </c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/>
      <c r="D1167" s="8"/>
    </row>
    <row r="1168" spans="1:4" ht="15.75" thickBot="1" x14ac:dyDescent="0.3">
      <c r="A1168" s="19">
        <v>510506</v>
      </c>
      <c r="B1168" s="20" t="s">
        <v>210</v>
      </c>
      <c r="C1168" s="21"/>
      <c r="D1168" s="21"/>
    </row>
    <row r="1169" spans="1:4" ht="15.75" thickBot="1" x14ac:dyDescent="0.3">
      <c r="A1169" s="9" t="s">
        <v>18</v>
      </c>
      <c r="B1169" s="10"/>
      <c r="C1169" s="11">
        <f>SUM(C1160:C1168)</f>
        <v>5484.86</v>
      </c>
      <c r="D1169" s="11">
        <f>SUM(D1160:D1168)</f>
        <v>0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14">
        <v>45446.92</v>
      </c>
      <c r="D1172" s="14">
        <v>199599.24</v>
      </c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>
        <v>51060501</v>
      </c>
      <c r="B1176" s="7" t="s">
        <v>207</v>
      </c>
      <c r="C1176" s="8"/>
      <c r="D1176" s="8"/>
    </row>
    <row r="1177" spans="1:4" x14ac:dyDescent="0.25">
      <c r="A1177" s="6">
        <v>51060502</v>
      </c>
      <c r="B1177" s="7" t="s">
        <v>208</v>
      </c>
      <c r="C1177" s="8"/>
      <c r="D1177" s="8"/>
    </row>
    <row r="1178" spans="1:4" x14ac:dyDescent="0.25">
      <c r="A1178" s="6">
        <v>51060503</v>
      </c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45446.92</v>
      </c>
      <c r="D1181" s="11">
        <f>SUM(D1171:D1180)</f>
        <v>199599.24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/>
      <c r="D1183" s="8"/>
    </row>
    <row r="1184" spans="1:4" x14ac:dyDescent="0.25">
      <c r="A1184" s="6">
        <v>510702</v>
      </c>
      <c r="B1184" s="7" t="s">
        <v>87</v>
      </c>
      <c r="C1184" s="8"/>
      <c r="D1184" s="8"/>
    </row>
    <row r="1185" spans="1:4" x14ac:dyDescent="0.25">
      <c r="A1185" s="6">
        <v>510703</v>
      </c>
      <c r="B1185" s="7" t="s">
        <v>88</v>
      </c>
      <c r="C1185" s="8"/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>
        <v>51070501</v>
      </c>
      <c r="B1188" s="7" t="s">
        <v>207</v>
      </c>
      <c r="C1188" s="8"/>
      <c r="D1188" s="8"/>
    </row>
    <row r="1189" spans="1:4" x14ac:dyDescent="0.25">
      <c r="A1189" s="6">
        <v>51070502</v>
      </c>
      <c r="B1189" s="7" t="s">
        <v>208</v>
      </c>
      <c r="C1189" s="8"/>
      <c r="D1189" s="8"/>
    </row>
    <row r="1190" spans="1:4" x14ac:dyDescent="0.25">
      <c r="A1190" s="6">
        <v>51070503</v>
      </c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/>
      <c r="D1191" s="8"/>
    </row>
    <row r="1192" spans="1:4" ht="15.75" thickBot="1" x14ac:dyDescent="0.3">
      <c r="A1192" s="19">
        <v>510707</v>
      </c>
      <c r="B1192" s="20" t="s">
        <v>210</v>
      </c>
      <c r="C1192" s="21"/>
      <c r="D1192" s="21"/>
    </row>
    <row r="1193" spans="1:4" ht="15.75" thickBot="1" x14ac:dyDescent="0.3">
      <c r="A1193" s="9" t="s">
        <v>18</v>
      </c>
      <c r="B1193" s="10"/>
      <c r="C1193" s="11">
        <f>SUM(C1183:C1192)</f>
        <v>0</v>
      </c>
      <c r="D1193" s="11">
        <f>SUM(D1183:D1192)</f>
        <v>0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>
        <v>51080501</v>
      </c>
      <c r="B1200" s="7" t="s">
        <v>207</v>
      </c>
      <c r="C1200" s="8"/>
      <c r="D1200" s="8"/>
    </row>
    <row r="1201" spans="1:4" x14ac:dyDescent="0.25">
      <c r="A1201" s="6">
        <v>51080502</v>
      </c>
      <c r="B1201" s="7" t="s">
        <v>208</v>
      </c>
      <c r="C1201" s="8"/>
      <c r="D1201" s="8"/>
    </row>
    <row r="1202" spans="1:4" x14ac:dyDescent="0.25">
      <c r="A1202" s="6">
        <v>51080503</v>
      </c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21"/>
      <c r="D1204" s="21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/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>
        <v>51090501</v>
      </c>
      <c r="B1212" s="7" t="s">
        <v>207</v>
      </c>
      <c r="C1212" s="8"/>
      <c r="D1212" s="8"/>
    </row>
    <row r="1213" spans="1:4" x14ac:dyDescent="0.25">
      <c r="A1213" s="6">
        <v>51090502</v>
      </c>
      <c r="B1213" s="7" t="s">
        <v>208</v>
      </c>
      <c r="C1213" s="8"/>
      <c r="D1213" s="8"/>
    </row>
    <row r="1214" spans="1:4" x14ac:dyDescent="0.25">
      <c r="A1214" s="6">
        <v>51090503</v>
      </c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21"/>
      <c r="D1216" s="21"/>
    </row>
    <row r="1217" spans="1:4" ht="15.75" thickBot="1" x14ac:dyDescent="0.3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>
        <v>51100501</v>
      </c>
      <c r="B1224" s="7" t="s">
        <v>207</v>
      </c>
      <c r="C1224" s="8"/>
      <c r="D1224" s="8"/>
    </row>
    <row r="1225" spans="1:4" x14ac:dyDescent="0.25">
      <c r="A1225" s="6">
        <v>51100502</v>
      </c>
      <c r="B1225" s="7" t="s">
        <v>208</v>
      </c>
      <c r="C1225" s="8"/>
      <c r="D1225" s="8"/>
    </row>
    <row r="1226" spans="1:4" x14ac:dyDescent="0.25">
      <c r="A1226" s="6">
        <v>51100503</v>
      </c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21"/>
      <c r="D1228" s="21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/>
      <c r="D1232" s="8"/>
    </row>
    <row r="1233" spans="1:4" x14ac:dyDescent="0.25">
      <c r="A1233" s="6">
        <v>511103</v>
      </c>
      <c r="B1233" s="7" t="s">
        <v>334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>
        <v>51110501</v>
      </c>
      <c r="B1236" s="7" t="s">
        <v>207</v>
      </c>
      <c r="C1236" s="8"/>
      <c r="D1236" s="8"/>
    </row>
    <row r="1237" spans="1:4" x14ac:dyDescent="0.25">
      <c r="A1237" s="6">
        <v>51110502</v>
      </c>
      <c r="B1237" s="7" t="s">
        <v>208</v>
      </c>
      <c r="C1237" s="8"/>
      <c r="D1237" s="8"/>
    </row>
    <row r="1238" spans="1:4" x14ac:dyDescent="0.25">
      <c r="A1238" s="6">
        <v>51110503</v>
      </c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21"/>
      <c r="D1240" s="21"/>
    </row>
    <row r="1241" spans="1:4" ht="15.75" thickBot="1" x14ac:dyDescent="0.3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54">
        <v>511201</v>
      </c>
      <c r="B1243" s="7" t="s">
        <v>86</v>
      </c>
      <c r="C1243" s="14"/>
      <c r="D1243" s="14"/>
    </row>
    <row r="1244" spans="1:4" x14ac:dyDescent="0.25">
      <c r="A1244" s="54">
        <v>511202</v>
      </c>
      <c r="B1244" s="7" t="s">
        <v>87</v>
      </c>
      <c r="C1244" s="14">
        <v>151089.15</v>
      </c>
      <c r="D1244" s="14">
        <v>124448.23</v>
      </c>
    </row>
    <row r="1245" spans="1:4" x14ac:dyDescent="0.25">
      <c r="A1245" s="54">
        <v>511203</v>
      </c>
      <c r="B1245" s="7" t="s">
        <v>334</v>
      </c>
      <c r="C1245" s="14">
        <v>6133.58</v>
      </c>
      <c r="D1245" s="14">
        <v>6959.65</v>
      </c>
    </row>
    <row r="1246" spans="1:4" x14ac:dyDescent="0.25">
      <c r="A1246" s="54">
        <v>511204</v>
      </c>
      <c r="B1246" s="7" t="s">
        <v>89</v>
      </c>
      <c r="C1246" s="14"/>
      <c r="D1246" s="14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>
        <v>51120501</v>
      </c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>
        <v>51120503</v>
      </c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/>
      <c r="D1251" s="8"/>
    </row>
    <row r="1252" spans="1:4" ht="15.75" thickBot="1" x14ac:dyDescent="0.3">
      <c r="A1252" s="16">
        <v>511207</v>
      </c>
      <c r="B1252" s="20" t="s">
        <v>92</v>
      </c>
      <c r="C1252" s="18"/>
      <c r="D1252" s="18"/>
    </row>
    <row r="1253" spans="1:4" ht="15.75" thickBot="1" x14ac:dyDescent="0.3">
      <c r="A1253" s="9" t="s">
        <v>18</v>
      </c>
      <c r="B1253" s="10"/>
      <c r="C1253" s="11">
        <f>SUM(C1243:C1252)</f>
        <v>157222.72999999998</v>
      </c>
      <c r="D1253" s="11">
        <f>SUM(D1243:D1252)</f>
        <v>131407.88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>
        <v>11746.4</v>
      </c>
    </row>
    <row r="1256" spans="1:4" x14ac:dyDescent="0.25">
      <c r="A1256" s="6">
        <v>511302</v>
      </c>
      <c r="B1256" s="7" t="s">
        <v>87</v>
      </c>
      <c r="C1256" s="8">
        <v>79839.7</v>
      </c>
      <c r="D1256" s="8">
        <v>213051.6</v>
      </c>
    </row>
    <row r="1257" spans="1:4" x14ac:dyDescent="0.25">
      <c r="A1257" s="6">
        <v>511303</v>
      </c>
      <c r="B1257" s="7" t="s">
        <v>334</v>
      </c>
      <c r="C1257" s="8"/>
      <c r="D1257" s="8"/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>
        <v>51130501</v>
      </c>
      <c r="B1260" s="7" t="s">
        <v>207</v>
      </c>
      <c r="C1260" s="8"/>
      <c r="D1260" s="8"/>
    </row>
    <row r="1261" spans="1:4" x14ac:dyDescent="0.25">
      <c r="A1261" s="6">
        <v>51130502</v>
      </c>
      <c r="B1261" s="7" t="s">
        <v>208</v>
      </c>
      <c r="C1261" s="8"/>
      <c r="D1261" s="8"/>
    </row>
    <row r="1262" spans="1:4" x14ac:dyDescent="0.25">
      <c r="A1262" s="6">
        <v>51130503</v>
      </c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/>
      <c r="D1263" s="8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79839.7</v>
      </c>
      <c r="D1265" s="11">
        <f>SUM(D1255:D1264)</f>
        <v>224798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/>
      <c r="D1267" s="8"/>
    </row>
    <row r="1268" spans="1:4" x14ac:dyDescent="0.25">
      <c r="A1268" s="6">
        <v>511402</v>
      </c>
      <c r="B1268" s="7" t="s">
        <v>339</v>
      </c>
      <c r="C1268" s="8"/>
      <c r="D1268" s="8"/>
    </row>
    <row r="1269" spans="1:4" x14ac:dyDescent="0.25">
      <c r="A1269" s="6">
        <v>511403</v>
      </c>
      <c r="B1269" s="7" t="s">
        <v>340</v>
      </c>
      <c r="C1269" s="8"/>
      <c r="D1269" s="8"/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/>
      <c r="D1271" s="8"/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15"/>
      <c r="D1274" s="8"/>
    </row>
    <row r="1275" spans="1:4" x14ac:dyDescent="0.25">
      <c r="A1275" s="6">
        <v>51140801</v>
      </c>
      <c r="B1275" s="7" t="s">
        <v>207</v>
      </c>
      <c r="C1275" s="8"/>
      <c r="D1275" s="8"/>
    </row>
    <row r="1276" spans="1:4" x14ac:dyDescent="0.25">
      <c r="A1276" s="6">
        <v>51140802</v>
      </c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5"/>
      <c r="C1281" s="11">
        <f>SUM(C1267:C1280)</f>
        <v>0</v>
      </c>
      <c r="D1281" s="11">
        <f>SUM(D1267:D1280)</f>
        <v>0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/>
      <c r="D1284" s="8"/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/>
      <c r="D1287" s="8"/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>
        <v>51150801</v>
      </c>
      <c r="B1291" s="7" t="s">
        <v>207</v>
      </c>
      <c r="C1291" s="18"/>
      <c r="D1291" s="18"/>
    </row>
    <row r="1292" spans="1:4" x14ac:dyDescent="0.25">
      <c r="A1292" s="16">
        <v>51150802</v>
      </c>
      <c r="B1292" s="7" t="s">
        <v>208</v>
      </c>
      <c r="C1292" s="18"/>
      <c r="D1292" s="18"/>
    </row>
    <row r="1293" spans="1:4" x14ac:dyDescent="0.25">
      <c r="A1293" s="16">
        <v>51150803</v>
      </c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/>
      <c r="D1299" s="8"/>
    </row>
    <row r="1300" spans="1:4" x14ac:dyDescent="0.25">
      <c r="A1300" s="6">
        <v>511602</v>
      </c>
      <c r="B1300" s="7" t="s">
        <v>348</v>
      </c>
      <c r="C1300" s="8"/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/>
      <c r="D1302" s="8"/>
    </row>
    <row r="1303" spans="1:4" x14ac:dyDescent="0.25">
      <c r="A1303" s="6">
        <v>511605</v>
      </c>
      <c r="B1303" s="7" t="s">
        <v>351</v>
      </c>
      <c r="C1303" s="8"/>
      <c r="D1303" s="8"/>
    </row>
    <row r="1304" spans="1:4" x14ac:dyDescent="0.25">
      <c r="A1304" s="6">
        <v>511606</v>
      </c>
      <c r="B1304" s="7" t="s">
        <v>352</v>
      </c>
      <c r="C1304" s="8"/>
      <c r="D1304" s="8"/>
    </row>
    <row r="1305" spans="1:4" x14ac:dyDescent="0.25">
      <c r="A1305" s="6">
        <v>511607</v>
      </c>
      <c r="B1305" s="7" t="s">
        <v>353</v>
      </c>
      <c r="C1305" s="8"/>
      <c r="D1305" s="8"/>
    </row>
    <row r="1306" spans="1:4" x14ac:dyDescent="0.25">
      <c r="A1306" s="6">
        <v>511608</v>
      </c>
      <c r="B1306" s="7" t="s">
        <v>354</v>
      </c>
      <c r="C1306" s="8"/>
      <c r="D1306" s="8"/>
    </row>
    <row r="1307" spans="1:4" x14ac:dyDescent="0.25">
      <c r="A1307" s="6">
        <v>511609</v>
      </c>
      <c r="B1307" s="7" t="s">
        <v>355</v>
      </c>
      <c r="C1307" s="8"/>
      <c r="D1307" s="8"/>
    </row>
    <row r="1308" spans="1:4" x14ac:dyDescent="0.25">
      <c r="A1308" s="6">
        <v>511610</v>
      </c>
      <c r="B1308" s="7" t="s">
        <v>356</v>
      </c>
      <c r="C1308" s="8"/>
      <c r="D1308" s="8"/>
    </row>
    <row r="1309" spans="1:4" x14ac:dyDescent="0.25">
      <c r="A1309" s="6">
        <v>511611</v>
      </c>
      <c r="B1309" s="7" t="s">
        <v>357</v>
      </c>
      <c r="C1309" s="8"/>
      <c r="D1309" s="8"/>
    </row>
    <row r="1310" spans="1:4" x14ac:dyDescent="0.25">
      <c r="A1310" s="6">
        <v>511612</v>
      </c>
      <c r="B1310" s="7" t="s">
        <v>358</v>
      </c>
      <c r="C1310" s="8"/>
      <c r="D1310" s="8"/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/>
      <c r="D1314" s="8"/>
    </row>
    <row r="1315" spans="1:4" x14ac:dyDescent="0.25">
      <c r="A1315" s="6">
        <v>511617</v>
      </c>
      <c r="B1315" s="7" t="s">
        <v>363</v>
      </c>
      <c r="C1315" s="8"/>
      <c r="D1315" s="8"/>
    </row>
    <row r="1316" spans="1:4" x14ac:dyDescent="0.25">
      <c r="A1316" s="6">
        <v>511618</v>
      </c>
      <c r="B1316" s="7" t="s">
        <v>364</v>
      </c>
      <c r="C1316" s="8"/>
      <c r="D1316" s="8"/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/>
      <c r="D1318" s="8"/>
    </row>
    <row r="1319" spans="1:4" x14ac:dyDescent="0.25">
      <c r="A1319" s="6">
        <v>511621</v>
      </c>
      <c r="B1319" s="7" t="s">
        <v>367</v>
      </c>
      <c r="C1319" s="8"/>
      <c r="D1319" s="8"/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/>
      <c r="D1321" s="8"/>
    </row>
    <row r="1322" spans="1:4" x14ac:dyDescent="0.25">
      <c r="A1322" s="6">
        <v>511624</v>
      </c>
      <c r="B1322" s="7" t="s">
        <v>370</v>
      </c>
      <c r="C1322" s="8"/>
      <c r="D1322" s="8"/>
    </row>
    <row r="1323" spans="1:4" x14ac:dyDescent="0.25">
      <c r="A1323" s="6">
        <v>511625</v>
      </c>
      <c r="B1323" s="7" t="s">
        <v>371</v>
      </c>
      <c r="C1323" s="8"/>
      <c r="D1323" s="8"/>
    </row>
    <row r="1324" spans="1:4" x14ac:dyDescent="0.25">
      <c r="A1324" s="6">
        <v>511626</v>
      </c>
      <c r="B1324" s="7" t="s">
        <v>372</v>
      </c>
      <c r="C1324" s="8"/>
      <c r="D1324" s="8"/>
    </row>
    <row r="1325" spans="1:4" x14ac:dyDescent="0.25">
      <c r="A1325" s="6">
        <v>511627</v>
      </c>
      <c r="B1325" s="7" t="s">
        <v>373</v>
      </c>
      <c r="C1325" s="8"/>
      <c r="D1325" s="8"/>
    </row>
    <row r="1326" spans="1:4" x14ac:dyDescent="0.25">
      <c r="A1326" s="6">
        <v>511628</v>
      </c>
      <c r="B1326" s="7" t="s">
        <v>374</v>
      </c>
      <c r="C1326" s="8"/>
      <c r="D1326" s="8"/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/>
      <c r="D1329" s="8"/>
    </row>
    <row r="1330" spans="1:4" x14ac:dyDescent="0.25">
      <c r="A1330" s="6">
        <v>511632</v>
      </c>
      <c r="B1330" s="7" t="s">
        <v>378</v>
      </c>
      <c r="C1330" s="8"/>
      <c r="D1330" s="8"/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/>
      <c r="D1332" s="8"/>
    </row>
    <row r="1333" spans="1:4" x14ac:dyDescent="0.25">
      <c r="A1333" s="6">
        <v>511635</v>
      </c>
      <c r="B1333" s="7" t="s">
        <v>381</v>
      </c>
      <c r="C1333" s="8"/>
      <c r="D1333" s="8"/>
    </row>
    <row r="1334" spans="1:4" x14ac:dyDescent="0.25">
      <c r="A1334" s="6">
        <v>511636</v>
      </c>
      <c r="B1334" s="7" t="s">
        <v>382</v>
      </c>
      <c r="C1334" s="8"/>
      <c r="D1334" s="8"/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/>
      <c r="D1338" s="8"/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/>
      <c r="D1342" s="8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>
        <v>52010801</v>
      </c>
      <c r="B1360" s="7" t="s">
        <v>207</v>
      </c>
      <c r="C1360" s="8"/>
      <c r="D1360" s="8"/>
    </row>
    <row r="1361" spans="1:4" x14ac:dyDescent="0.25">
      <c r="A1361" s="6">
        <v>52010802</v>
      </c>
      <c r="B1361" s="7" t="s">
        <v>208</v>
      </c>
      <c r="C1361" s="8"/>
      <c r="D1361" s="8"/>
    </row>
    <row r="1362" spans="1:4" x14ac:dyDescent="0.25">
      <c r="A1362" s="6">
        <v>52010803</v>
      </c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21"/>
      <c r="D1363" s="21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>
        <v>52020801</v>
      </c>
      <c r="B1374" s="7" t="s">
        <v>207</v>
      </c>
      <c r="C1374" s="8"/>
      <c r="D1374" s="8"/>
    </row>
    <row r="1375" spans="1:4" x14ac:dyDescent="0.25">
      <c r="A1375" s="6">
        <v>52020802</v>
      </c>
      <c r="B1375" s="7" t="s">
        <v>208</v>
      </c>
      <c r="C1375" s="8"/>
      <c r="D1375" s="8"/>
    </row>
    <row r="1376" spans="1:4" x14ac:dyDescent="0.25">
      <c r="A1376" s="6">
        <v>52020803</v>
      </c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21"/>
      <c r="D1377" s="21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>
        <v>52030501</v>
      </c>
      <c r="B1385" s="7" t="s">
        <v>207</v>
      </c>
      <c r="C1385" s="8"/>
      <c r="D1385" s="8"/>
    </row>
    <row r="1386" spans="1:4" x14ac:dyDescent="0.25">
      <c r="A1386" s="6">
        <v>52030502</v>
      </c>
      <c r="B1386" s="7" t="s">
        <v>208</v>
      </c>
      <c r="C1386" s="8"/>
      <c r="D1386" s="8"/>
    </row>
    <row r="1387" spans="1:4" x14ac:dyDescent="0.25">
      <c r="A1387" s="6">
        <v>52030503</v>
      </c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21"/>
      <c r="D1389" s="21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>
        <v>52040601</v>
      </c>
      <c r="B1398" s="7" t="s">
        <v>207</v>
      </c>
      <c r="C1398" s="8"/>
      <c r="D1398" s="8"/>
    </row>
    <row r="1399" spans="1:4" x14ac:dyDescent="0.25">
      <c r="A1399" s="6">
        <v>52040602</v>
      </c>
      <c r="B1399" s="7" t="s">
        <v>208</v>
      </c>
      <c r="C1399" s="8"/>
      <c r="D1399" s="8"/>
    </row>
    <row r="1400" spans="1:4" x14ac:dyDescent="0.25">
      <c r="A1400" s="6">
        <v>52040603</v>
      </c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21"/>
      <c r="D1402" s="21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>
        <v>52050501</v>
      </c>
      <c r="B1410" s="7" t="s">
        <v>207</v>
      </c>
      <c r="C1410" s="8"/>
      <c r="D1410" s="8"/>
    </row>
    <row r="1411" spans="1:4" x14ac:dyDescent="0.25">
      <c r="A1411" s="6">
        <v>52050502</v>
      </c>
      <c r="B1411" s="7" t="s">
        <v>208</v>
      </c>
      <c r="C1411" s="8"/>
      <c r="D1411" s="8"/>
    </row>
    <row r="1412" spans="1:4" x14ac:dyDescent="0.25">
      <c r="A1412" s="6">
        <v>52050503</v>
      </c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>
        <v>52060401</v>
      </c>
      <c r="B1421" s="7" t="s">
        <v>207</v>
      </c>
      <c r="C1421" s="8"/>
      <c r="D1421" s="8"/>
    </row>
    <row r="1422" spans="1:4" x14ac:dyDescent="0.25">
      <c r="A1422" s="6">
        <v>52060402</v>
      </c>
      <c r="B1422" s="7" t="s">
        <v>208</v>
      </c>
      <c r="C1422" s="8"/>
      <c r="D1422" s="8"/>
    </row>
    <row r="1423" spans="1:4" x14ac:dyDescent="0.25">
      <c r="A1423" s="6">
        <v>52060403</v>
      </c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21"/>
      <c r="D1425" s="21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>
        <v>52070401</v>
      </c>
      <c r="B1432" s="7" t="s">
        <v>207</v>
      </c>
      <c r="C1432" s="8"/>
      <c r="D1432" s="8"/>
    </row>
    <row r="1433" spans="1:4" x14ac:dyDescent="0.25">
      <c r="A1433" s="6">
        <v>52070402</v>
      </c>
      <c r="B1433" s="7" t="s">
        <v>208</v>
      </c>
      <c r="C1433" s="8"/>
      <c r="D1433" s="8"/>
    </row>
    <row r="1434" spans="1:4" x14ac:dyDescent="0.25">
      <c r="A1434" s="6">
        <v>52070403</v>
      </c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21"/>
      <c r="D1436" s="21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>
        <v>52080501</v>
      </c>
      <c r="B1444" s="7" t="s">
        <v>207</v>
      </c>
      <c r="C1444" s="8"/>
      <c r="D1444" s="8"/>
    </row>
    <row r="1445" spans="1:4" x14ac:dyDescent="0.25">
      <c r="A1445" s="6">
        <v>52080502</v>
      </c>
      <c r="B1445" s="7" t="s">
        <v>208</v>
      </c>
      <c r="C1445" s="8"/>
      <c r="D1445" s="8"/>
    </row>
    <row r="1446" spans="1:4" x14ac:dyDescent="0.25">
      <c r="A1446" s="6">
        <v>52080503</v>
      </c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21"/>
      <c r="D1448" s="21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>
        <v>52090501</v>
      </c>
      <c r="B1456" s="7" t="s">
        <v>207</v>
      </c>
      <c r="C1456" s="8"/>
      <c r="D1456" s="8"/>
    </row>
    <row r="1457" spans="1:4" x14ac:dyDescent="0.25">
      <c r="A1457" s="6">
        <v>52090502</v>
      </c>
      <c r="B1457" s="7" t="s">
        <v>208</v>
      </c>
      <c r="C1457" s="8"/>
      <c r="D1457" s="8"/>
    </row>
    <row r="1458" spans="1:4" x14ac:dyDescent="0.25">
      <c r="A1458" s="6">
        <v>52090503</v>
      </c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21"/>
      <c r="D1460" s="21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>
        <v>52100501</v>
      </c>
      <c r="B1468" s="7" t="s">
        <v>207</v>
      </c>
      <c r="C1468" s="8"/>
      <c r="D1468" s="8"/>
    </row>
    <row r="1469" spans="1:4" x14ac:dyDescent="0.25">
      <c r="A1469" s="6">
        <v>52100502</v>
      </c>
      <c r="B1469" s="7" t="s">
        <v>208</v>
      </c>
      <c r="C1469" s="8"/>
      <c r="D1469" s="8"/>
    </row>
    <row r="1470" spans="1:4" x14ac:dyDescent="0.25">
      <c r="A1470" s="6">
        <v>52100503</v>
      </c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21"/>
      <c r="D1472" s="21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>
        <v>52110501</v>
      </c>
      <c r="B1480" s="7" t="s">
        <v>207</v>
      </c>
      <c r="C1480" s="8"/>
      <c r="D1480" s="8"/>
    </row>
    <row r="1481" spans="1:4" x14ac:dyDescent="0.25">
      <c r="A1481" s="6">
        <v>52110502</v>
      </c>
      <c r="B1481" s="7" t="s">
        <v>208</v>
      </c>
      <c r="C1481" s="8"/>
      <c r="D1481" s="8"/>
    </row>
    <row r="1482" spans="1:4" x14ac:dyDescent="0.25">
      <c r="A1482" s="6">
        <v>52110503</v>
      </c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21"/>
      <c r="D1484" s="21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>
        <v>52120501</v>
      </c>
      <c r="B1492" s="7" t="s">
        <v>207</v>
      </c>
      <c r="C1492" s="8"/>
      <c r="D1492" s="8"/>
    </row>
    <row r="1493" spans="1:4" x14ac:dyDescent="0.25">
      <c r="A1493" s="6">
        <v>52120502</v>
      </c>
      <c r="B1493" s="7" t="s">
        <v>208</v>
      </c>
      <c r="C1493" s="8"/>
      <c r="D1493" s="8"/>
    </row>
    <row r="1494" spans="1:4" x14ac:dyDescent="0.25">
      <c r="A1494" s="6">
        <v>52120503</v>
      </c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21"/>
      <c r="D1496" s="21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>
        <v>52130501</v>
      </c>
      <c r="B1504" s="7" t="s">
        <v>207</v>
      </c>
      <c r="C1504" s="8"/>
      <c r="D1504" s="8"/>
    </row>
    <row r="1505" spans="1:4" x14ac:dyDescent="0.25">
      <c r="A1505" s="6">
        <v>52130502</v>
      </c>
      <c r="B1505" s="7" t="s">
        <v>208</v>
      </c>
      <c r="C1505" s="8"/>
      <c r="D1505" s="8"/>
    </row>
    <row r="1506" spans="1:4" x14ac:dyDescent="0.25">
      <c r="A1506" s="6">
        <v>52130503</v>
      </c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21"/>
      <c r="D1508" s="21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>
        <v>52140501</v>
      </c>
      <c r="B1516" s="7" t="s">
        <v>207</v>
      </c>
      <c r="C1516" s="8"/>
      <c r="D1516" s="8"/>
    </row>
    <row r="1517" spans="1:4" x14ac:dyDescent="0.25">
      <c r="A1517" s="6">
        <v>52140502</v>
      </c>
      <c r="B1517" s="7" t="s">
        <v>208</v>
      </c>
      <c r="C1517" s="8"/>
      <c r="D1517" s="8"/>
    </row>
    <row r="1518" spans="1:4" x14ac:dyDescent="0.25">
      <c r="A1518" s="6">
        <v>52140503</v>
      </c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21"/>
      <c r="D1520" s="21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>
        <v>52150501</v>
      </c>
      <c r="B1528" s="7" t="s">
        <v>207</v>
      </c>
      <c r="C1528" s="8"/>
      <c r="D1528" s="8"/>
    </row>
    <row r="1529" spans="1:4" x14ac:dyDescent="0.25">
      <c r="A1529" s="6">
        <v>52150502</v>
      </c>
      <c r="B1529" s="7" t="s">
        <v>208</v>
      </c>
      <c r="C1529" s="8"/>
      <c r="D1529" s="8"/>
    </row>
    <row r="1530" spans="1:4" x14ac:dyDescent="0.25">
      <c r="A1530" s="6">
        <v>52150503</v>
      </c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21"/>
      <c r="D1532" s="21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>
        <v>52160801</v>
      </c>
      <c r="B1543" s="7" t="s">
        <v>207</v>
      </c>
      <c r="C1543" s="8"/>
      <c r="D1543" s="8"/>
    </row>
    <row r="1544" spans="1:4" x14ac:dyDescent="0.25">
      <c r="A1544" s="6">
        <v>52160802</v>
      </c>
      <c r="B1544" s="7" t="s">
        <v>208</v>
      </c>
      <c r="C1544" s="8"/>
      <c r="D1544" s="8"/>
    </row>
    <row r="1545" spans="1:4" x14ac:dyDescent="0.25">
      <c r="A1545" s="6">
        <v>52160803</v>
      </c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21"/>
      <c r="D1548" s="21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>
        <v>52170801</v>
      </c>
      <c r="B1559" s="7" t="s">
        <v>207</v>
      </c>
      <c r="C1559" s="8"/>
      <c r="D1559" s="8"/>
    </row>
    <row r="1560" spans="1:4" x14ac:dyDescent="0.25">
      <c r="A1560" s="6">
        <v>52170802</v>
      </c>
      <c r="B1560" s="7" t="s">
        <v>208</v>
      </c>
      <c r="C1560" s="8"/>
      <c r="D1560" s="8"/>
    </row>
    <row r="1561" spans="1:4" x14ac:dyDescent="0.25">
      <c r="A1561" s="6">
        <v>52170803</v>
      </c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21"/>
      <c r="D1564" s="21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>
        <v>44000</v>
      </c>
      <c r="D1612" s="8">
        <v>191676.96</v>
      </c>
    </row>
    <row r="1613" spans="1:4" x14ac:dyDescent="0.25">
      <c r="A1613" s="6">
        <v>530102</v>
      </c>
      <c r="B1613" s="7" t="s">
        <v>95</v>
      </c>
      <c r="C1613" s="8">
        <v>142426.16</v>
      </c>
      <c r="D1613" s="8"/>
    </row>
    <row r="1614" spans="1:4" x14ac:dyDescent="0.25">
      <c r="A1614" s="6">
        <v>530103</v>
      </c>
      <c r="B1614" s="7" t="s">
        <v>96</v>
      </c>
      <c r="C1614" s="8">
        <v>500000</v>
      </c>
      <c r="D1614" s="8"/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>
        <v>20724231.43</v>
      </c>
      <c r="D1616" s="8">
        <v>11127822.52</v>
      </c>
    </row>
    <row r="1617" spans="1:4" x14ac:dyDescent="0.25">
      <c r="A1617" s="6">
        <v>530106</v>
      </c>
      <c r="B1617" s="7" t="s">
        <v>99</v>
      </c>
      <c r="C1617" s="8">
        <v>387604900.06</v>
      </c>
      <c r="D1617" s="8">
        <v>284172810.80000001</v>
      </c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>
        <v>1133213.53</v>
      </c>
      <c r="D1619" s="8"/>
    </row>
    <row r="1620" spans="1:4" x14ac:dyDescent="0.25">
      <c r="A1620" s="6">
        <v>530109</v>
      </c>
      <c r="B1620" s="7" t="s">
        <v>102</v>
      </c>
      <c r="C1620" s="8">
        <v>132575.01999999999</v>
      </c>
      <c r="D1620" s="8">
        <v>19540</v>
      </c>
    </row>
    <row r="1621" spans="1:4" x14ac:dyDescent="0.25">
      <c r="A1621" s="6">
        <v>530110</v>
      </c>
      <c r="B1621" s="7" t="s">
        <v>103</v>
      </c>
      <c r="C1621" s="8">
        <v>8385.92</v>
      </c>
      <c r="D1621" s="8"/>
    </row>
    <row r="1622" spans="1:4" x14ac:dyDescent="0.25">
      <c r="A1622" s="6">
        <v>530111</v>
      </c>
      <c r="B1622" s="7" t="s">
        <v>104</v>
      </c>
      <c r="C1622" s="8"/>
      <c r="D1622" s="8"/>
    </row>
    <row r="1623" spans="1:4" x14ac:dyDescent="0.25">
      <c r="A1623" s="6">
        <v>530112</v>
      </c>
      <c r="B1623" s="7" t="s">
        <v>105</v>
      </c>
      <c r="C1623" s="8">
        <v>30563602.43</v>
      </c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>
        <v>296010</v>
      </c>
      <c r="D1625" s="8">
        <v>168020</v>
      </c>
    </row>
    <row r="1626" spans="1:4" ht="15.75" thickBot="1" x14ac:dyDescent="0.3">
      <c r="A1626" s="19">
        <v>530115</v>
      </c>
      <c r="B1626" s="20" t="s">
        <v>108</v>
      </c>
      <c r="C1626" s="21">
        <v>650000</v>
      </c>
      <c r="D1626" s="21">
        <v>453151.46</v>
      </c>
    </row>
    <row r="1627" spans="1:4" ht="15.75" thickBot="1" x14ac:dyDescent="0.3">
      <c r="A1627" s="9" t="s">
        <v>18</v>
      </c>
      <c r="B1627" s="10"/>
      <c r="C1627" s="11">
        <f>SUM(C1612:C1626)</f>
        <v>441799344.54999995</v>
      </c>
      <c r="D1627" s="11">
        <f>SUM(D1612:D1626)</f>
        <v>296133021.74000001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/>
      <c r="D1629" s="8"/>
    </row>
    <row r="1630" spans="1:4" x14ac:dyDescent="0.25">
      <c r="A1630" s="6">
        <v>530202</v>
      </c>
      <c r="B1630" s="7" t="s">
        <v>95</v>
      </c>
      <c r="C1630" s="8">
        <v>68831.59</v>
      </c>
      <c r="D1630" s="8">
        <v>228739.53</v>
      </c>
    </row>
    <row r="1631" spans="1:4" x14ac:dyDescent="0.25">
      <c r="A1631" s="6">
        <v>530203</v>
      </c>
      <c r="B1631" s="7" t="s">
        <v>96</v>
      </c>
      <c r="C1631" s="8">
        <v>102846.23</v>
      </c>
      <c r="D1631" s="8">
        <v>42847.44</v>
      </c>
    </row>
    <row r="1632" spans="1:4" x14ac:dyDescent="0.25">
      <c r="A1632" s="6">
        <v>530204</v>
      </c>
      <c r="B1632" s="7" t="s">
        <v>97</v>
      </c>
      <c r="C1632" s="8"/>
      <c r="D1632" s="8"/>
    </row>
    <row r="1633" spans="1:4" x14ac:dyDescent="0.25">
      <c r="A1633" s="6">
        <v>530205</v>
      </c>
      <c r="B1633" s="7" t="s">
        <v>98</v>
      </c>
      <c r="C1633" s="8">
        <v>2808231.27</v>
      </c>
      <c r="D1633" s="8">
        <v>2486502.17</v>
      </c>
    </row>
    <row r="1634" spans="1:4" x14ac:dyDescent="0.25">
      <c r="A1634" s="6">
        <v>530206</v>
      </c>
      <c r="B1634" s="7" t="s">
        <v>99</v>
      </c>
      <c r="C1634" s="8">
        <v>182365129.40000001</v>
      </c>
      <c r="D1634" s="8">
        <v>187751163.58000001</v>
      </c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>
        <v>1540082.77</v>
      </c>
      <c r="D1636" s="8">
        <v>1277140.99</v>
      </c>
    </row>
    <row r="1637" spans="1:4" x14ac:dyDescent="0.25">
      <c r="A1637" s="6">
        <v>530209</v>
      </c>
      <c r="B1637" s="7" t="s">
        <v>102</v>
      </c>
      <c r="C1637" s="8"/>
      <c r="D1637" s="8">
        <v>4638.67</v>
      </c>
    </row>
    <row r="1638" spans="1:4" x14ac:dyDescent="0.25">
      <c r="A1638" s="6">
        <v>530210</v>
      </c>
      <c r="B1638" s="7" t="s">
        <v>103</v>
      </c>
      <c r="C1638" s="8">
        <v>10251.51</v>
      </c>
      <c r="D1638" s="8">
        <v>3744.94</v>
      </c>
    </row>
    <row r="1639" spans="1:4" x14ac:dyDescent="0.25">
      <c r="A1639" s="6">
        <v>530211</v>
      </c>
      <c r="B1639" s="7" t="s">
        <v>104</v>
      </c>
      <c r="C1639" s="8">
        <v>9066.73</v>
      </c>
      <c r="D1639" s="8">
        <v>14094.02</v>
      </c>
    </row>
    <row r="1640" spans="1:4" x14ac:dyDescent="0.25">
      <c r="A1640" s="6">
        <v>530212</v>
      </c>
      <c r="B1640" s="7" t="s">
        <v>105</v>
      </c>
      <c r="C1640" s="8">
        <v>9395.6299999999992</v>
      </c>
      <c r="D1640" s="8">
        <v>54791.5</v>
      </c>
    </row>
    <row r="1641" spans="1:4" x14ac:dyDescent="0.25">
      <c r="A1641" s="6">
        <v>530213</v>
      </c>
      <c r="B1641" s="7" t="s">
        <v>106</v>
      </c>
      <c r="C1641" s="8">
        <v>3385.93</v>
      </c>
      <c r="D1641" s="8">
        <v>7237.37</v>
      </c>
    </row>
    <row r="1642" spans="1:4" x14ac:dyDescent="0.25">
      <c r="A1642" s="6">
        <v>530214</v>
      </c>
      <c r="B1642" s="7" t="s">
        <v>107</v>
      </c>
      <c r="C1642" s="8">
        <v>271837.24</v>
      </c>
      <c r="D1642" s="8">
        <v>189796.16</v>
      </c>
    </row>
    <row r="1643" spans="1:4" ht="15.75" thickBot="1" x14ac:dyDescent="0.3">
      <c r="A1643" s="19">
        <v>530215</v>
      </c>
      <c r="B1643" s="20" t="s">
        <v>108</v>
      </c>
      <c r="C1643" s="21">
        <v>328590.96000000002</v>
      </c>
      <c r="D1643" s="21">
        <v>517224.54</v>
      </c>
    </row>
    <row r="1644" spans="1:4" ht="15.75" thickBot="1" x14ac:dyDescent="0.3">
      <c r="A1644" s="9" t="s">
        <v>18</v>
      </c>
      <c r="B1644" s="10"/>
      <c r="C1644" s="11">
        <f>SUM(C1629:C1643)</f>
        <v>187517649.26000002</v>
      </c>
      <c r="D1644" s="11">
        <f>SUM(D1629:D1643)</f>
        <v>192577920.91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/>
      <c r="D1646" s="8"/>
    </row>
    <row r="1647" spans="1:4" x14ac:dyDescent="0.25">
      <c r="A1647" s="6">
        <v>530302</v>
      </c>
      <c r="B1647" s="7" t="s">
        <v>95</v>
      </c>
      <c r="C1647" s="8">
        <v>91495.8</v>
      </c>
      <c r="D1647" s="8">
        <v>130880.27</v>
      </c>
    </row>
    <row r="1648" spans="1:4" x14ac:dyDescent="0.25">
      <c r="A1648" s="6">
        <v>530303</v>
      </c>
      <c r="B1648" s="7" t="s">
        <v>96</v>
      </c>
      <c r="C1648" s="8">
        <v>17138.96</v>
      </c>
      <c r="D1648" s="8">
        <v>17169.25</v>
      </c>
    </row>
    <row r="1649" spans="1:4" x14ac:dyDescent="0.25">
      <c r="A1649" s="6">
        <v>530304</v>
      </c>
      <c r="B1649" s="7" t="s">
        <v>97</v>
      </c>
      <c r="C1649" s="8"/>
      <c r="D1649" s="8"/>
    </row>
    <row r="1650" spans="1:4" x14ac:dyDescent="0.25">
      <c r="A1650" s="6">
        <v>530305</v>
      </c>
      <c r="B1650" s="7" t="s">
        <v>98</v>
      </c>
      <c r="C1650" s="8">
        <v>372975.27</v>
      </c>
      <c r="D1650" s="8">
        <v>301103.31</v>
      </c>
    </row>
    <row r="1651" spans="1:4" x14ac:dyDescent="0.25">
      <c r="A1651" s="6">
        <v>530306</v>
      </c>
      <c r="B1651" s="7" t="s">
        <v>99</v>
      </c>
      <c r="C1651" s="8">
        <v>71945065.510000005</v>
      </c>
      <c r="D1651" s="8">
        <v>50604126.5</v>
      </c>
    </row>
    <row r="1652" spans="1:4" x14ac:dyDescent="0.25">
      <c r="A1652" s="6">
        <v>530307</v>
      </c>
      <c r="B1652" s="7" t="s">
        <v>100</v>
      </c>
      <c r="C1652" s="8"/>
      <c r="D1652" s="8"/>
    </row>
    <row r="1653" spans="1:4" x14ac:dyDescent="0.25">
      <c r="A1653" s="6">
        <v>530308</v>
      </c>
      <c r="B1653" s="7" t="s">
        <v>101</v>
      </c>
      <c r="C1653" s="8">
        <v>510856.38</v>
      </c>
      <c r="D1653" s="8">
        <v>509801.46</v>
      </c>
    </row>
    <row r="1654" spans="1:4" x14ac:dyDescent="0.25">
      <c r="A1654" s="6">
        <v>530309</v>
      </c>
      <c r="B1654" s="7" t="s">
        <v>102</v>
      </c>
      <c r="C1654" s="8">
        <v>1855.47</v>
      </c>
      <c r="D1654" s="8"/>
    </row>
    <row r="1655" spans="1:4" x14ac:dyDescent="0.25">
      <c r="A1655" s="6">
        <v>530310</v>
      </c>
      <c r="B1655" s="7" t="s">
        <v>103</v>
      </c>
      <c r="C1655" s="8">
        <v>1497.96</v>
      </c>
      <c r="D1655" s="8">
        <v>1091.73</v>
      </c>
    </row>
    <row r="1656" spans="1:4" x14ac:dyDescent="0.25">
      <c r="A1656" s="6">
        <v>530311</v>
      </c>
      <c r="B1656" s="7" t="s">
        <v>104</v>
      </c>
      <c r="C1656" s="8">
        <v>5637.61</v>
      </c>
      <c r="D1656" s="8">
        <v>19540</v>
      </c>
    </row>
    <row r="1657" spans="1:4" x14ac:dyDescent="0.25">
      <c r="A1657" s="6">
        <v>530312</v>
      </c>
      <c r="B1657" s="7" t="s">
        <v>105</v>
      </c>
      <c r="C1657" s="8">
        <v>21916.560000000001</v>
      </c>
      <c r="D1657" s="8">
        <v>9853.8700000000008</v>
      </c>
    </row>
    <row r="1658" spans="1:4" x14ac:dyDescent="0.25">
      <c r="A1658" s="6">
        <v>530313</v>
      </c>
      <c r="B1658" s="7" t="s">
        <v>106</v>
      </c>
      <c r="C1658" s="8">
        <v>2894.94</v>
      </c>
      <c r="D1658" s="8">
        <v>397.18</v>
      </c>
    </row>
    <row r="1659" spans="1:4" x14ac:dyDescent="0.25">
      <c r="A1659" s="6">
        <v>530314</v>
      </c>
      <c r="B1659" s="7" t="s">
        <v>107</v>
      </c>
      <c r="C1659" s="8">
        <v>75918.44</v>
      </c>
      <c r="D1659" s="8">
        <v>24181.119999999999</v>
      </c>
    </row>
    <row r="1660" spans="1:4" ht="15.75" thickBot="1" x14ac:dyDescent="0.3">
      <c r="A1660" s="19">
        <v>530315</v>
      </c>
      <c r="B1660" s="20" t="s">
        <v>108</v>
      </c>
      <c r="C1660" s="21">
        <v>206889.79</v>
      </c>
      <c r="D1660" s="21">
        <v>216724.25</v>
      </c>
    </row>
    <row r="1661" spans="1:4" ht="15.75" thickBot="1" x14ac:dyDescent="0.3">
      <c r="A1661" s="9" t="s">
        <v>18</v>
      </c>
      <c r="B1661" s="10"/>
      <c r="C1661" s="11">
        <f>SUM(C1646:C1660)</f>
        <v>73254142.689999998</v>
      </c>
      <c r="D1661" s="11">
        <f>SUM(D1646:D1660)</f>
        <v>51834868.93999999</v>
      </c>
    </row>
    <row r="1662" spans="1:4" x14ac:dyDescent="0.25">
      <c r="A1662" s="12">
        <v>5304</v>
      </c>
      <c r="B1662" s="13" t="s">
        <v>418</v>
      </c>
      <c r="C1662" s="14"/>
      <c r="D1662" s="14"/>
    </row>
    <row r="1663" spans="1:4" x14ac:dyDescent="0.25">
      <c r="A1663" s="6">
        <v>530401</v>
      </c>
      <c r="B1663" s="7" t="s">
        <v>94</v>
      </c>
      <c r="C1663" s="8">
        <v>141330.38</v>
      </c>
      <c r="D1663" s="8">
        <v>167486.81</v>
      </c>
    </row>
    <row r="1664" spans="1:4" x14ac:dyDescent="0.25">
      <c r="A1664" s="6">
        <v>530402</v>
      </c>
      <c r="B1664" s="7" t="s">
        <v>95</v>
      </c>
      <c r="C1664" s="8">
        <v>24035.65</v>
      </c>
      <c r="D1664" s="8">
        <v>36258.75</v>
      </c>
    </row>
    <row r="1665" spans="1:4" x14ac:dyDescent="0.25">
      <c r="A1665" s="6">
        <v>530403</v>
      </c>
      <c r="B1665" s="7" t="s">
        <v>96</v>
      </c>
      <c r="C1665" s="8"/>
      <c r="D1665" s="8"/>
    </row>
    <row r="1666" spans="1:4" x14ac:dyDescent="0.25">
      <c r="A1666" s="6">
        <v>530404</v>
      </c>
      <c r="B1666" s="7" t="s">
        <v>97</v>
      </c>
      <c r="C1666" s="8"/>
      <c r="D1666" s="8"/>
    </row>
    <row r="1667" spans="1:4" x14ac:dyDescent="0.25">
      <c r="A1667" s="6">
        <v>530405</v>
      </c>
      <c r="B1667" s="7" t="s">
        <v>98</v>
      </c>
      <c r="C1667" s="8">
        <v>478225.08</v>
      </c>
      <c r="D1667" s="8">
        <v>516086.9</v>
      </c>
    </row>
    <row r="1668" spans="1:4" x14ac:dyDescent="0.25">
      <c r="A1668" s="6">
        <v>530406</v>
      </c>
      <c r="B1668" s="7" t="s">
        <v>99</v>
      </c>
      <c r="C1668" s="8">
        <v>935265.56</v>
      </c>
      <c r="D1668" s="8">
        <v>1138987.75</v>
      </c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/>
      <c r="D1670" s="8"/>
    </row>
    <row r="1671" spans="1:4" x14ac:dyDescent="0.25">
      <c r="A1671" s="6">
        <v>530409</v>
      </c>
      <c r="B1671" s="7" t="s">
        <v>102</v>
      </c>
      <c r="C1671" s="8"/>
      <c r="D1671" s="8">
        <v>1300.03</v>
      </c>
    </row>
    <row r="1672" spans="1:4" x14ac:dyDescent="0.25">
      <c r="A1672" s="6">
        <v>530410</v>
      </c>
      <c r="B1672" s="7" t="s">
        <v>103</v>
      </c>
      <c r="C1672" s="8"/>
      <c r="D1672" s="8">
        <v>3875.4</v>
      </c>
    </row>
    <row r="1673" spans="1:4" x14ac:dyDescent="0.25">
      <c r="A1673" s="6">
        <v>530411</v>
      </c>
      <c r="B1673" s="7" t="s">
        <v>104</v>
      </c>
      <c r="C1673" s="8"/>
      <c r="D1673" s="8">
        <v>9249.2000000000007</v>
      </c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>
        <v>14678.5</v>
      </c>
    </row>
    <row r="1677" spans="1:4" ht="15.75" thickBot="1" x14ac:dyDescent="0.3">
      <c r="A1677" s="19">
        <v>530415</v>
      </c>
      <c r="B1677" s="20" t="s">
        <v>108</v>
      </c>
      <c r="C1677" s="21">
        <v>12063.21</v>
      </c>
      <c r="D1677" s="21">
        <v>4971.45</v>
      </c>
    </row>
    <row r="1678" spans="1:4" ht="15.75" thickBot="1" x14ac:dyDescent="0.3">
      <c r="A1678" s="9" t="s">
        <v>18</v>
      </c>
      <c r="B1678" s="10"/>
      <c r="C1678" s="11">
        <f>SUM(C1663:C1677)</f>
        <v>1590919.88</v>
      </c>
      <c r="D1678" s="11">
        <f>SUM(D1663:D1677)</f>
        <v>1892894.7899999998</v>
      </c>
    </row>
    <row r="1679" spans="1:4" x14ac:dyDescent="0.25">
      <c r="A1679" s="12">
        <v>5305</v>
      </c>
      <c r="B1679" s="13" t="s">
        <v>419</v>
      </c>
      <c r="C1679" s="14"/>
      <c r="D1679" s="14"/>
    </row>
    <row r="1680" spans="1:4" x14ac:dyDescent="0.25">
      <c r="A1680" s="6">
        <v>530501</v>
      </c>
      <c r="B1680" s="7" t="s">
        <v>94</v>
      </c>
      <c r="C1680" s="8">
        <v>1270232.31</v>
      </c>
      <c r="D1680" s="8">
        <v>355696.42</v>
      </c>
    </row>
    <row r="1681" spans="1:4" x14ac:dyDescent="0.25">
      <c r="A1681" s="6">
        <v>530502</v>
      </c>
      <c r="B1681" s="7" t="s">
        <v>95</v>
      </c>
      <c r="C1681" s="8">
        <v>-33042.57</v>
      </c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>
        <v>15828229.73</v>
      </c>
      <c r="D1684" s="8">
        <v>10925388.85</v>
      </c>
    </row>
    <row r="1685" spans="1:4" x14ac:dyDescent="0.25">
      <c r="A1685" s="6">
        <v>530506</v>
      </c>
      <c r="B1685" s="7" t="s">
        <v>99</v>
      </c>
      <c r="C1685" s="8">
        <v>17916476.27</v>
      </c>
      <c r="D1685" s="8">
        <v>8578597.1099999994</v>
      </c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21">
        <v>146899.17000000001</v>
      </c>
      <c r="D1694" s="21">
        <v>50486.07</v>
      </c>
    </row>
    <row r="1695" spans="1:4" ht="15.75" thickBot="1" x14ac:dyDescent="0.3">
      <c r="A1695" s="9" t="s">
        <v>18</v>
      </c>
      <c r="B1695" s="10"/>
      <c r="C1695" s="11">
        <f>SUM(C1680:C1694)</f>
        <v>35128794.909999996</v>
      </c>
      <c r="D1695" s="11">
        <f>SUM(D1680:D1694)</f>
        <v>19910168.449999999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/>
      <c r="D1697" s="8"/>
    </row>
    <row r="1698" spans="1:4" x14ac:dyDescent="0.25">
      <c r="A1698" s="6">
        <v>530602</v>
      </c>
      <c r="B1698" s="7" t="s">
        <v>95</v>
      </c>
      <c r="C1698" s="8"/>
      <c r="D1698" s="8"/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/>
      <c r="D1701" s="8"/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/>
      <c r="D1705" s="8"/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21"/>
      <c r="D1711" s="21"/>
    </row>
    <row r="1712" spans="1:4" ht="15.75" thickBot="1" x14ac:dyDescent="0.3">
      <c r="A1712" s="9" t="s">
        <v>18</v>
      </c>
      <c r="B1712" s="10"/>
      <c r="C1712" s="11">
        <f>SUM(C1697:C1711)</f>
        <v>0</v>
      </c>
      <c r="D1712" s="11">
        <f>SUM(D1697:D1711)</f>
        <v>0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>
        <v>363516.23</v>
      </c>
      <c r="D1714" s="8">
        <v>1489182.72</v>
      </c>
    </row>
    <row r="1715" spans="1:4" x14ac:dyDescent="0.25">
      <c r="A1715" s="6">
        <v>530702</v>
      </c>
      <c r="B1715" s="7" t="s">
        <v>95</v>
      </c>
      <c r="C1715" s="8">
        <v>333153.52</v>
      </c>
      <c r="D1715" s="8">
        <v>510337.38</v>
      </c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>
        <v>252096.23</v>
      </c>
      <c r="D1718" s="8">
        <v>6585426.9400000004</v>
      </c>
    </row>
    <row r="1719" spans="1:4" x14ac:dyDescent="0.25">
      <c r="A1719" s="6">
        <v>530706</v>
      </c>
      <c r="B1719" s="7" t="s">
        <v>99</v>
      </c>
      <c r="C1719" s="8">
        <v>2135279.98</v>
      </c>
      <c r="D1719" s="8">
        <v>7821889.7599999998</v>
      </c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/>
      <c r="D1721" s="8"/>
    </row>
    <row r="1722" spans="1:4" x14ac:dyDescent="0.25">
      <c r="A1722" s="6">
        <v>530709</v>
      </c>
      <c r="B1722" s="7" t="s">
        <v>102</v>
      </c>
      <c r="C1722" s="8"/>
      <c r="D1722" s="8">
        <v>14444.77</v>
      </c>
    </row>
    <row r="1723" spans="1:4" x14ac:dyDescent="0.25">
      <c r="A1723" s="6">
        <v>530710</v>
      </c>
      <c r="B1723" s="7" t="s">
        <v>103</v>
      </c>
      <c r="C1723" s="8"/>
      <c r="D1723" s="8">
        <v>46060</v>
      </c>
    </row>
    <row r="1724" spans="1:4" x14ac:dyDescent="0.25">
      <c r="A1724" s="6">
        <v>530711</v>
      </c>
      <c r="B1724" s="7" t="s">
        <v>104</v>
      </c>
      <c r="C1724" s="8"/>
      <c r="D1724" s="8">
        <v>132131.47</v>
      </c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>
        <v>209692.79999999999</v>
      </c>
    </row>
    <row r="1728" spans="1:4" ht="15.75" thickBot="1" x14ac:dyDescent="0.3">
      <c r="A1728" s="19">
        <v>530715</v>
      </c>
      <c r="B1728" s="20" t="s">
        <v>108</v>
      </c>
      <c r="C1728" s="21"/>
      <c r="D1728" s="21">
        <v>7299.58</v>
      </c>
    </row>
    <row r="1729" spans="1:4" ht="15.75" thickBot="1" x14ac:dyDescent="0.3">
      <c r="A1729" s="9" t="s">
        <v>18</v>
      </c>
      <c r="B1729" s="10"/>
      <c r="C1729" s="11">
        <f>SUM(C1714:C1728)</f>
        <v>3084045.96</v>
      </c>
      <c r="D1729" s="11">
        <f>SUM(D1714:D1728)</f>
        <v>16816465.419999998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/>
      <c r="D1731" s="8"/>
    </row>
    <row r="1732" spans="1:4" x14ac:dyDescent="0.25">
      <c r="A1732" s="6">
        <v>530802</v>
      </c>
      <c r="B1732" s="7" t="s">
        <v>95</v>
      </c>
      <c r="C1732" s="8"/>
      <c r="D1732" s="8"/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/>
      <c r="D1734" s="8"/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/>
      <c r="D1736" s="8"/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/>
      <c r="D1738" s="8"/>
    </row>
    <row r="1739" spans="1:4" x14ac:dyDescent="0.25">
      <c r="A1739" s="6">
        <v>530809</v>
      </c>
      <c r="B1739" s="7" t="s">
        <v>102</v>
      </c>
      <c r="C1739" s="8"/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21"/>
      <c r="D1745" s="21"/>
    </row>
    <row r="1746" spans="1:4" ht="15.75" thickBot="1" x14ac:dyDescent="0.3">
      <c r="A1746" s="9" t="s">
        <v>18</v>
      </c>
      <c r="B1746" s="10"/>
      <c r="C1746" s="11">
        <f>SUM(C1731:C1745)</f>
        <v>0</v>
      </c>
      <c r="D1746" s="11">
        <f>SUM(D1731:D1745)</f>
        <v>0</v>
      </c>
    </row>
    <row r="1747" spans="1:4" x14ac:dyDescent="0.25">
      <c r="A1747" s="12">
        <v>5309</v>
      </c>
      <c r="B1747" s="13" t="s">
        <v>420</v>
      </c>
      <c r="C1747" s="14"/>
      <c r="D1747" s="14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>
        <v>1987500</v>
      </c>
      <c r="D1753" s="8">
        <v>2817500</v>
      </c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21"/>
      <c r="D1762" s="21"/>
    </row>
    <row r="1763" spans="1:4" ht="15.75" thickBot="1" x14ac:dyDescent="0.3">
      <c r="A1763" s="9" t="s">
        <v>18</v>
      </c>
      <c r="B1763" s="10"/>
      <c r="C1763" s="11">
        <f>SUM(C1748:C1762)</f>
        <v>1987500</v>
      </c>
      <c r="D1763" s="11">
        <f>SUM(D1748:D1762)</f>
        <v>2817500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/>
      <c r="D1765" s="8"/>
    </row>
    <row r="1766" spans="1:4" x14ac:dyDescent="0.25">
      <c r="A1766" s="6">
        <v>531002</v>
      </c>
      <c r="B1766" s="7" t="s">
        <v>95</v>
      </c>
      <c r="C1766" s="8"/>
      <c r="D1766" s="8"/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/>
      <c r="D1770" s="8"/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/>
      <c r="D1772" s="8"/>
    </row>
    <row r="1773" spans="1:4" x14ac:dyDescent="0.25">
      <c r="A1773" s="6">
        <v>531009</v>
      </c>
      <c r="B1773" s="7" t="s">
        <v>102</v>
      </c>
      <c r="C1773" s="8"/>
      <c r="D1773" s="8"/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/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21"/>
      <c r="D1779" s="21"/>
    </row>
    <row r="1780" spans="1:4" ht="15.75" thickBot="1" x14ac:dyDescent="0.3">
      <c r="A1780" s="9" t="s">
        <v>18</v>
      </c>
      <c r="B1780" s="10"/>
      <c r="C1780" s="11">
        <f>SUM(C1765:C1779)</f>
        <v>0</v>
      </c>
      <c r="D1780" s="11">
        <f>SUM(D1765:D1779)</f>
        <v>0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/>
      <c r="D1782" s="8"/>
    </row>
    <row r="1783" spans="1:4" x14ac:dyDescent="0.25">
      <c r="A1783" s="6">
        <v>531102</v>
      </c>
      <c r="B1783" s="7" t="s">
        <v>95</v>
      </c>
      <c r="C1783" s="8">
        <v>612924.55000000005</v>
      </c>
      <c r="D1783" s="8">
        <v>946310.34</v>
      </c>
    </row>
    <row r="1784" spans="1:4" x14ac:dyDescent="0.25">
      <c r="A1784" s="6">
        <v>531103</v>
      </c>
      <c r="B1784" s="7" t="s">
        <v>96</v>
      </c>
      <c r="C1784" s="8">
        <v>562035.62</v>
      </c>
      <c r="D1784" s="8">
        <v>359115.51</v>
      </c>
    </row>
    <row r="1785" spans="1:4" x14ac:dyDescent="0.25">
      <c r="A1785" s="6">
        <v>531104</v>
      </c>
      <c r="B1785" s="7" t="s">
        <v>97</v>
      </c>
      <c r="C1785" s="8"/>
      <c r="D1785" s="8"/>
    </row>
    <row r="1786" spans="1:4" x14ac:dyDescent="0.25">
      <c r="A1786" s="6">
        <v>531105</v>
      </c>
      <c r="B1786" s="7" t="s">
        <v>98</v>
      </c>
      <c r="C1786" s="8">
        <v>3951486.16</v>
      </c>
      <c r="D1786" s="8">
        <v>3484986.78</v>
      </c>
    </row>
    <row r="1787" spans="1:4" x14ac:dyDescent="0.25">
      <c r="A1787" s="6">
        <v>531106</v>
      </c>
      <c r="B1787" s="7" t="s">
        <v>99</v>
      </c>
      <c r="C1787" s="8">
        <v>502995522.52999997</v>
      </c>
      <c r="D1787" s="8">
        <v>429484139.25999999</v>
      </c>
    </row>
    <row r="1788" spans="1:4" x14ac:dyDescent="0.25">
      <c r="A1788" s="6">
        <v>531107</v>
      </c>
      <c r="B1788" s="7" t="s">
        <v>100</v>
      </c>
      <c r="C1788" s="8"/>
      <c r="D1788" s="8"/>
    </row>
    <row r="1789" spans="1:4" x14ac:dyDescent="0.25">
      <c r="A1789" s="6">
        <v>531108</v>
      </c>
      <c r="B1789" s="7" t="s">
        <v>101</v>
      </c>
      <c r="C1789" s="8">
        <v>6947576.6900000004</v>
      </c>
      <c r="D1789" s="8">
        <v>5710133.1100000003</v>
      </c>
    </row>
    <row r="1790" spans="1:4" x14ac:dyDescent="0.25">
      <c r="A1790" s="6">
        <v>531109</v>
      </c>
      <c r="B1790" s="7" t="s">
        <v>102</v>
      </c>
      <c r="C1790" s="8">
        <v>5060.3100000000004</v>
      </c>
      <c r="D1790" s="8"/>
    </row>
    <row r="1791" spans="1:4" x14ac:dyDescent="0.25">
      <c r="A1791" s="6">
        <v>531110</v>
      </c>
      <c r="B1791" s="7" t="s">
        <v>103</v>
      </c>
      <c r="C1791" s="8">
        <v>59650.559999999998</v>
      </c>
      <c r="D1791" s="8">
        <v>46827.79</v>
      </c>
    </row>
    <row r="1792" spans="1:4" x14ac:dyDescent="0.25">
      <c r="A1792" s="6">
        <v>531111</v>
      </c>
      <c r="B1792" s="7" t="s">
        <v>104</v>
      </c>
      <c r="C1792" s="8">
        <v>35638.83</v>
      </c>
      <c r="D1792" s="8">
        <v>48470.12</v>
      </c>
    </row>
    <row r="1793" spans="1:4" x14ac:dyDescent="0.25">
      <c r="A1793" s="6">
        <v>531112</v>
      </c>
      <c r="B1793" s="7" t="s">
        <v>105</v>
      </c>
      <c r="C1793" s="8">
        <v>530782.87</v>
      </c>
      <c r="D1793" s="8">
        <v>633325.15</v>
      </c>
    </row>
    <row r="1794" spans="1:4" x14ac:dyDescent="0.25">
      <c r="A1794" s="6">
        <v>531113</v>
      </c>
      <c r="B1794" s="7" t="s">
        <v>106</v>
      </c>
      <c r="C1794" s="8">
        <v>36391.379999999997</v>
      </c>
      <c r="D1794" s="8">
        <v>38845.699999999997</v>
      </c>
    </row>
    <row r="1795" spans="1:4" x14ac:dyDescent="0.25">
      <c r="A1795" s="6">
        <v>531114</v>
      </c>
      <c r="B1795" s="7" t="s">
        <v>107</v>
      </c>
      <c r="C1795" s="8">
        <v>1663150.39</v>
      </c>
      <c r="D1795" s="8">
        <v>1287340.75</v>
      </c>
    </row>
    <row r="1796" spans="1:4" ht="15.75" thickBot="1" x14ac:dyDescent="0.3">
      <c r="A1796" s="19">
        <v>531115</v>
      </c>
      <c r="B1796" s="20" t="s">
        <v>108</v>
      </c>
      <c r="C1796" s="21">
        <v>944827.5</v>
      </c>
      <c r="D1796" s="21">
        <v>1340015.4099999999</v>
      </c>
    </row>
    <row r="1797" spans="1:4" ht="15.75" thickBot="1" x14ac:dyDescent="0.3">
      <c r="A1797" s="9" t="s">
        <v>18</v>
      </c>
      <c r="B1797" s="10"/>
      <c r="C1797" s="11">
        <f>SUM(C1782:C1796)</f>
        <v>518345047.38999993</v>
      </c>
      <c r="D1797" s="11">
        <f>SUM(D1782:D1796)</f>
        <v>443379509.92000002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>
        <v>737951.66</v>
      </c>
      <c r="D1799" s="8">
        <v>517979</v>
      </c>
    </row>
    <row r="1800" spans="1:4" x14ac:dyDescent="0.25">
      <c r="A1800" s="6">
        <v>531202</v>
      </c>
      <c r="B1800" s="7" t="s">
        <v>95</v>
      </c>
      <c r="C1800" s="8">
        <v>204134.95</v>
      </c>
      <c r="D1800" s="8">
        <v>443169</v>
      </c>
    </row>
    <row r="1801" spans="1:4" x14ac:dyDescent="0.25">
      <c r="A1801" s="6">
        <v>531203</v>
      </c>
      <c r="B1801" s="7" t="s">
        <v>96</v>
      </c>
      <c r="C1801" s="8"/>
      <c r="D1801" s="8"/>
    </row>
    <row r="1802" spans="1:4" x14ac:dyDescent="0.25">
      <c r="A1802" s="6">
        <v>531204</v>
      </c>
      <c r="B1802" s="7" t="s">
        <v>97</v>
      </c>
      <c r="C1802" s="8"/>
      <c r="D1802" s="8"/>
    </row>
    <row r="1803" spans="1:4" x14ac:dyDescent="0.25">
      <c r="A1803" s="6">
        <v>531205</v>
      </c>
      <c r="B1803" s="7" t="s">
        <v>98</v>
      </c>
      <c r="C1803" s="8">
        <v>2626622.37</v>
      </c>
      <c r="D1803" s="8">
        <v>1542251</v>
      </c>
    </row>
    <row r="1804" spans="1:4" x14ac:dyDescent="0.25">
      <c r="A1804" s="6">
        <v>531206</v>
      </c>
      <c r="B1804" s="7" t="s">
        <v>99</v>
      </c>
      <c r="C1804" s="8">
        <v>7687194.75</v>
      </c>
      <c r="D1804" s="8">
        <v>5060218</v>
      </c>
    </row>
    <row r="1805" spans="1:4" x14ac:dyDescent="0.25">
      <c r="A1805" s="6">
        <v>531207</v>
      </c>
      <c r="B1805" s="7" t="s">
        <v>100</v>
      </c>
      <c r="C1805" s="8"/>
      <c r="D1805" s="8"/>
    </row>
    <row r="1806" spans="1:4" x14ac:dyDescent="0.25">
      <c r="A1806" s="6">
        <v>531208</v>
      </c>
      <c r="B1806" s="7" t="s">
        <v>101</v>
      </c>
      <c r="C1806" s="8"/>
      <c r="D1806" s="8"/>
    </row>
    <row r="1807" spans="1:4" x14ac:dyDescent="0.25">
      <c r="A1807" s="6">
        <v>531209</v>
      </c>
      <c r="B1807" s="7" t="s">
        <v>102</v>
      </c>
      <c r="C1807" s="8">
        <v>5777.91</v>
      </c>
      <c r="D1807" s="8">
        <v>15829</v>
      </c>
    </row>
    <row r="1808" spans="1:4" x14ac:dyDescent="0.25">
      <c r="A1808" s="6">
        <v>531210</v>
      </c>
      <c r="B1808" s="7" t="s">
        <v>103</v>
      </c>
      <c r="C1808" s="8">
        <v>18424</v>
      </c>
      <c r="D1808" s="8">
        <v>53400</v>
      </c>
    </row>
    <row r="1809" spans="1:4" x14ac:dyDescent="0.25">
      <c r="A1809" s="6">
        <v>531211</v>
      </c>
      <c r="B1809" s="7" t="s">
        <v>104</v>
      </c>
      <c r="C1809" s="8">
        <v>52852.59</v>
      </c>
      <c r="D1809" s="8">
        <v>245133</v>
      </c>
    </row>
    <row r="1810" spans="1:4" x14ac:dyDescent="0.25">
      <c r="A1810" s="6">
        <v>531212</v>
      </c>
      <c r="B1810" s="7" t="s">
        <v>105</v>
      </c>
      <c r="C1810" s="8"/>
      <c r="D1810" s="8"/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>
        <v>83877.119999999995</v>
      </c>
      <c r="D1812" s="8"/>
    </row>
    <row r="1813" spans="1:4" ht="15.75" thickBot="1" x14ac:dyDescent="0.3">
      <c r="A1813" s="19">
        <v>531215</v>
      </c>
      <c r="B1813" s="20" t="s">
        <v>108</v>
      </c>
      <c r="C1813" s="21">
        <v>23114.26</v>
      </c>
      <c r="D1813" s="21">
        <v>-3556</v>
      </c>
    </row>
    <row r="1814" spans="1:4" ht="15.75" thickBot="1" x14ac:dyDescent="0.3">
      <c r="A1814" s="9" t="s">
        <v>18</v>
      </c>
      <c r="B1814" s="10"/>
      <c r="C1814" s="11">
        <f>SUM(C1799:C1813)</f>
        <v>11439949.609999999</v>
      </c>
      <c r="D1814" s="11">
        <f>SUM(D1799:D1813)</f>
        <v>7874423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/>
      <c r="D1816" s="8"/>
    </row>
    <row r="1817" spans="1:4" x14ac:dyDescent="0.25">
      <c r="A1817" s="6">
        <v>531302</v>
      </c>
      <c r="B1817" s="7" t="s">
        <v>95</v>
      </c>
      <c r="C1817" s="8">
        <v>148534.1</v>
      </c>
      <c r="D1817" s="8"/>
    </row>
    <row r="1818" spans="1:4" x14ac:dyDescent="0.25">
      <c r="A1818" s="6">
        <v>531303</v>
      </c>
      <c r="B1818" s="7" t="s">
        <v>96</v>
      </c>
      <c r="C1818" s="8"/>
      <c r="D1818" s="8"/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>
        <v>22219585.100000001</v>
      </c>
      <c r="D1820" s="8"/>
    </row>
    <row r="1821" spans="1:4" x14ac:dyDescent="0.25">
      <c r="A1821" s="6">
        <v>531306</v>
      </c>
      <c r="B1821" s="7" t="s">
        <v>99</v>
      </c>
      <c r="C1821" s="8">
        <v>381685684.64999998</v>
      </c>
      <c r="D1821" s="8">
        <v>504169060.44999999</v>
      </c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>
        <v>390522.5</v>
      </c>
      <c r="D1823" s="8"/>
    </row>
    <row r="1824" spans="1:4" x14ac:dyDescent="0.25">
      <c r="A1824" s="6">
        <v>531309</v>
      </c>
      <c r="B1824" s="7" t="s">
        <v>102</v>
      </c>
      <c r="C1824" s="8"/>
      <c r="D1824" s="8"/>
    </row>
    <row r="1825" spans="1:4" x14ac:dyDescent="0.25">
      <c r="A1825" s="6">
        <v>531310</v>
      </c>
      <c r="B1825" s="7" t="s">
        <v>103</v>
      </c>
      <c r="C1825" s="8">
        <v>648620.18999999994</v>
      </c>
      <c r="D1825" s="8"/>
    </row>
    <row r="1826" spans="1:4" x14ac:dyDescent="0.25">
      <c r="A1826" s="6">
        <v>531311</v>
      </c>
      <c r="B1826" s="7" t="s">
        <v>104</v>
      </c>
      <c r="C1826" s="8">
        <v>400000</v>
      </c>
      <c r="D1826" s="8"/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>
        <v>2150000</v>
      </c>
      <c r="D1829" s="8"/>
    </row>
    <row r="1830" spans="1:4" ht="15.75" thickBot="1" x14ac:dyDescent="0.3">
      <c r="A1830" s="19">
        <v>531315</v>
      </c>
      <c r="B1830" s="20" t="s">
        <v>108</v>
      </c>
      <c r="C1830" s="21">
        <v>3075869.95</v>
      </c>
      <c r="D1830" s="21"/>
    </row>
    <row r="1831" spans="1:4" ht="15.75" thickBot="1" x14ac:dyDescent="0.3">
      <c r="A1831" s="9" t="s">
        <v>18</v>
      </c>
      <c r="B1831" s="10"/>
      <c r="C1831" s="11">
        <f>SUM(C1816:C1830)</f>
        <v>410718816.48999995</v>
      </c>
      <c r="D1831" s="11">
        <f>SUM(D1816:D1830)</f>
        <v>504169060.44999999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/>
      <c r="D1833" s="8"/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/>
    </row>
    <row r="1838" spans="1:4" x14ac:dyDescent="0.25">
      <c r="A1838" s="6">
        <v>531406</v>
      </c>
      <c r="B1838" s="7" t="s">
        <v>99</v>
      </c>
      <c r="C1838" s="8"/>
      <c r="D1838" s="8"/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18"/>
      <c r="D1840" s="18"/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21"/>
      <c r="D1847" s="21"/>
    </row>
    <row r="1848" spans="1:4" ht="15.75" thickBot="1" x14ac:dyDescent="0.3">
      <c r="A1848" s="9" t="s">
        <v>18</v>
      </c>
      <c r="B1848" s="10"/>
      <c r="C1848" s="11">
        <f>SUM(C1833:C1847)</f>
        <v>0</v>
      </c>
      <c r="D1848" s="11">
        <f>SUM(D1833:D1847)</f>
        <v>0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21"/>
      <c r="D1864" s="21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>
        <v>171040125.75999999</v>
      </c>
      <c r="D1867" s="8">
        <v>153669146.83000001</v>
      </c>
    </row>
    <row r="1868" spans="1:4" x14ac:dyDescent="0.25">
      <c r="A1868" s="6">
        <v>531602</v>
      </c>
      <c r="B1868" s="7" t="s">
        <v>348</v>
      </c>
      <c r="C1868" s="8"/>
      <c r="D1868" s="8"/>
    </row>
    <row r="1869" spans="1:4" x14ac:dyDescent="0.25">
      <c r="A1869" s="6">
        <v>531603</v>
      </c>
      <c r="B1869" s="7" t="s">
        <v>349</v>
      </c>
      <c r="C1869" s="8"/>
      <c r="D1869" s="8"/>
    </row>
    <row r="1870" spans="1:4" x14ac:dyDescent="0.25">
      <c r="A1870" s="6">
        <v>531604</v>
      </c>
      <c r="B1870" s="7" t="s">
        <v>351</v>
      </c>
      <c r="C1870" s="8">
        <v>6843830.4299999997</v>
      </c>
      <c r="D1870" s="8">
        <v>4125072.49</v>
      </c>
    </row>
    <row r="1871" spans="1:4" x14ac:dyDescent="0.25">
      <c r="A1871" s="6">
        <v>531605</v>
      </c>
      <c r="B1871" s="7" t="s">
        <v>352</v>
      </c>
      <c r="C1871" s="8">
        <v>10199610.699999999</v>
      </c>
      <c r="D1871" s="8">
        <v>6695683.4100000001</v>
      </c>
    </row>
    <row r="1872" spans="1:4" x14ac:dyDescent="0.25">
      <c r="A1872" s="6">
        <v>531606</v>
      </c>
      <c r="B1872" s="7" t="s">
        <v>353</v>
      </c>
      <c r="C1872" s="8">
        <v>30134510.300000001</v>
      </c>
      <c r="D1872" s="8">
        <v>29152242.239999998</v>
      </c>
    </row>
    <row r="1873" spans="1:4" x14ac:dyDescent="0.25">
      <c r="A1873" s="6">
        <v>531607</v>
      </c>
      <c r="B1873" s="7" t="s">
        <v>354</v>
      </c>
      <c r="C1873" s="8">
        <v>17020796.75</v>
      </c>
      <c r="D1873" s="8">
        <v>15211813.83</v>
      </c>
    </row>
    <row r="1874" spans="1:4" x14ac:dyDescent="0.25">
      <c r="A1874" s="6">
        <v>531608</v>
      </c>
      <c r="B1874" s="7" t="s">
        <v>355</v>
      </c>
      <c r="C1874" s="8">
        <v>9496803.9900000002</v>
      </c>
      <c r="D1874" s="8">
        <v>8216687.9100000001</v>
      </c>
    </row>
    <row r="1875" spans="1:4" x14ac:dyDescent="0.25">
      <c r="A1875" s="6">
        <v>531609</v>
      </c>
      <c r="B1875" s="7" t="s">
        <v>356</v>
      </c>
      <c r="C1875" s="8">
        <v>20831731.399999999</v>
      </c>
      <c r="D1875" s="8">
        <v>10759791.119999999</v>
      </c>
    </row>
    <row r="1876" spans="1:4" x14ac:dyDescent="0.25">
      <c r="A1876" s="6">
        <v>531610</v>
      </c>
      <c r="B1876" s="7" t="s">
        <v>357</v>
      </c>
      <c r="C1876" s="8">
        <v>1538713.59</v>
      </c>
      <c r="D1876" s="8">
        <v>1052822.76</v>
      </c>
    </row>
    <row r="1877" spans="1:4" x14ac:dyDescent="0.25">
      <c r="A1877" s="6">
        <v>531611</v>
      </c>
      <c r="B1877" s="7" t="s">
        <v>358</v>
      </c>
      <c r="C1877" s="8">
        <v>28588664.789999999</v>
      </c>
      <c r="D1877" s="8">
        <v>21227439.190000001</v>
      </c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>
        <v>3614897.33</v>
      </c>
      <c r="D1881" s="8">
        <v>3415429.19</v>
      </c>
    </row>
    <row r="1882" spans="1:4" x14ac:dyDescent="0.25">
      <c r="A1882" s="6">
        <v>531616</v>
      </c>
      <c r="B1882" s="7" t="s">
        <v>363</v>
      </c>
      <c r="C1882" s="8">
        <v>7499047.2599999998</v>
      </c>
      <c r="D1882" s="8">
        <v>7238872.2599999998</v>
      </c>
    </row>
    <row r="1883" spans="1:4" x14ac:dyDescent="0.25">
      <c r="A1883" s="6">
        <v>531617</v>
      </c>
      <c r="B1883" s="7" t="s">
        <v>364</v>
      </c>
      <c r="C1883" s="8">
        <v>11571934.26</v>
      </c>
      <c r="D1883" s="8">
        <v>10721693.369999999</v>
      </c>
    </row>
    <row r="1884" spans="1:4" x14ac:dyDescent="0.25">
      <c r="A1884" s="6">
        <v>531618</v>
      </c>
      <c r="B1884" s="7" t="s">
        <v>365</v>
      </c>
      <c r="C1884" s="8">
        <v>125862.71</v>
      </c>
      <c r="D1884" s="8">
        <v>82000</v>
      </c>
    </row>
    <row r="1885" spans="1:4" x14ac:dyDescent="0.25">
      <c r="A1885" s="6">
        <v>531619</v>
      </c>
      <c r="B1885" s="7" t="s">
        <v>366</v>
      </c>
      <c r="C1885" s="8">
        <v>10000400.67</v>
      </c>
      <c r="D1885" s="8">
        <v>13513376.99</v>
      </c>
    </row>
    <row r="1886" spans="1:4" x14ac:dyDescent="0.25">
      <c r="A1886" s="6">
        <v>531620</v>
      </c>
      <c r="B1886" s="7" t="s">
        <v>367</v>
      </c>
      <c r="C1886" s="8">
        <v>60485787.560000002</v>
      </c>
      <c r="D1886" s="8">
        <v>54231419.560000002</v>
      </c>
    </row>
    <row r="1887" spans="1:4" x14ac:dyDescent="0.25">
      <c r="A1887" s="6">
        <v>531621</v>
      </c>
      <c r="B1887" s="7" t="s">
        <v>368</v>
      </c>
      <c r="C1887" s="8">
        <v>23055</v>
      </c>
      <c r="D1887" s="8">
        <v>47758.05</v>
      </c>
    </row>
    <row r="1888" spans="1:4" x14ac:dyDescent="0.25">
      <c r="A1888" s="6">
        <v>531622</v>
      </c>
      <c r="B1888" s="7" t="s">
        <v>369</v>
      </c>
      <c r="C1888" s="8">
        <v>1903553.07</v>
      </c>
      <c r="D1888" s="8">
        <v>2794798.25</v>
      </c>
    </row>
    <row r="1889" spans="1:4" x14ac:dyDescent="0.25">
      <c r="A1889" s="6">
        <v>531623</v>
      </c>
      <c r="B1889" s="7" t="s">
        <v>370</v>
      </c>
      <c r="C1889" s="8">
        <v>1813343.56</v>
      </c>
      <c r="D1889" s="8">
        <v>770365.89</v>
      </c>
    </row>
    <row r="1890" spans="1:4" x14ac:dyDescent="0.25">
      <c r="A1890" s="6">
        <v>531624</v>
      </c>
      <c r="B1890" s="7" t="s">
        <v>371</v>
      </c>
      <c r="C1890" s="8">
        <v>21590168.390000001</v>
      </c>
      <c r="D1890" s="8">
        <v>13435472.720000001</v>
      </c>
    </row>
    <row r="1891" spans="1:4" x14ac:dyDescent="0.25">
      <c r="A1891" s="6">
        <v>531625</v>
      </c>
      <c r="B1891" s="7" t="s">
        <v>372</v>
      </c>
      <c r="C1891" s="8">
        <v>8125958.9900000002</v>
      </c>
      <c r="D1891" s="8">
        <v>6952436.8099999996</v>
      </c>
    </row>
    <row r="1892" spans="1:4" x14ac:dyDescent="0.25">
      <c r="A1892" s="6">
        <v>531626</v>
      </c>
      <c r="B1892" s="7" t="s">
        <v>373</v>
      </c>
      <c r="C1892" s="8">
        <v>2254046.83</v>
      </c>
      <c r="D1892" s="8">
        <v>2072040.32</v>
      </c>
    </row>
    <row r="1893" spans="1:4" x14ac:dyDescent="0.25">
      <c r="A1893" s="6">
        <v>531627</v>
      </c>
      <c r="B1893" s="7" t="s">
        <v>374</v>
      </c>
      <c r="C1893" s="8">
        <v>739701.32</v>
      </c>
      <c r="D1893" s="8">
        <v>1519459.1</v>
      </c>
    </row>
    <row r="1894" spans="1:4" x14ac:dyDescent="0.25">
      <c r="A1894" s="6">
        <v>531628</v>
      </c>
      <c r="B1894" s="7" t="s">
        <v>375</v>
      </c>
      <c r="C1894" s="8"/>
      <c r="D1894" s="8"/>
    </row>
    <row r="1895" spans="1:4" x14ac:dyDescent="0.25">
      <c r="A1895" s="6">
        <v>531629</v>
      </c>
      <c r="B1895" s="7" t="s">
        <v>376</v>
      </c>
      <c r="C1895" s="8"/>
      <c r="D1895" s="8"/>
    </row>
    <row r="1896" spans="1:4" x14ac:dyDescent="0.25">
      <c r="A1896" s="6">
        <v>531630</v>
      </c>
      <c r="B1896" s="7" t="s">
        <v>377</v>
      </c>
      <c r="C1896" s="8"/>
      <c r="D1896" s="8"/>
    </row>
    <row r="1897" spans="1:4" x14ac:dyDescent="0.25">
      <c r="A1897" s="6">
        <v>531631</v>
      </c>
      <c r="B1897" s="7" t="s">
        <v>378</v>
      </c>
      <c r="C1897" s="8">
        <v>6475732.6399999997</v>
      </c>
      <c r="D1897" s="8">
        <v>6429509.1600000001</v>
      </c>
    </row>
    <row r="1898" spans="1:4" x14ac:dyDescent="0.25">
      <c r="A1898" s="6">
        <v>531632</v>
      </c>
      <c r="B1898" s="7" t="s">
        <v>379</v>
      </c>
      <c r="C1898" s="8">
        <v>2168028.04</v>
      </c>
      <c r="D1898" s="8">
        <v>3050943.45</v>
      </c>
    </row>
    <row r="1899" spans="1:4" x14ac:dyDescent="0.25">
      <c r="A1899" s="6">
        <v>531633</v>
      </c>
      <c r="B1899" s="7" t="s">
        <v>380</v>
      </c>
      <c r="C1899" s="8">
        <v>4093369.66</v>
      </c>
      <c r="D1899" s="8">
        <v>1717686.14</v>
      </c>
    </row>
    <row r="1900" spans="1:4" x14ac:dyDescent="0.25">
      <c r="A1900" s="6">
        <v>531634</v>
      </c>
      <c r="B1900" s="7" t="s">
        <v>381</v>
      </c>
      <c r="C1900" s="8">
        <v>913238.13</v>
      </c>
      <c r="D1900" s="8">
        <v>254508.75</v>
      </c>
    </row>
    <row r="1901" spans="1:4" x14ac:dyDescent="0.25">
      <c r="A1901" s="6">
        <v>531635</v>
      </c>
      <c r="B1901" s="7" t="s">
        <v>382</v>
      </c>
      <c r="C1901" s="8">
        <v>8521631.3000000007</v>
      </c>
      <c r="D1901" s="8">
        <v>6435292.9100000001</v>
      </c>
    </row>
    <row r="1902" spans="1:4" x14ac:dyDescent="0.25">
      <c r="A1902" s="6">
        <v>531636</v>
      </c>
      <c r="B1902" s="7" t="s">
        <v>383</v>
      </c>
      <c r="C1902" s="8"/>
      <c r="D1902" s="8"/>
    </row>
    <row r="1903" spans="1:4" x14ac:dyDescent="0.25">
      <c r="A1903" s="6">
        <v>531637</v>
      </c>
      <c r="B1903" s="7" t="s">
        <v>384</v>
      </c>
      <c r="C1903" s="8">
        <v>678400</v>
      </c>
      <c r="D1903" s="8">
        <v>535115</v>
      </c>
    </row>
    <row r="1904" spans="1:4" x14ac:dyDescent="0.25">
      <c r="A1904" s="6">
        <v>531638</v>
      </c>
      <c r="B1904" s="7" t="s">
        <v>413</v>
      </c>
      <c r="C1904" s="8">
        <v>2902850.31</v>
      </c>
      <c r="D1904" s="8">
        <v>2787915.5</v>
      </c>
    </row>
    <row r="1905" spans="1:4" x14ac:dyDescent="0.25">
      <c r="A1905" s="6">
        <v>531639</v>
      </c>
      <c r="B1905" s="7" t="s">
        <v>386</v>
      </c>
      <c r="C1905" s="8">
        <v>13803856.77</v>
      </c>
      <c r="D1905" s="8">
        <v>11232375.43</v>
      </c>
    </row>
    <row r="1906" spans="1:4" x14ac:dyDescent="0.25">
      <c r="A1906" s="6">
        <v>531640</v>
      </c>
      <c r="B1906" s="7" t="s">
        <v>387</v>
      </c>
      <c r="C1906" s="8"/>
      <c r="D1906" s="8"/>
    </row>
    <row r="1907" spans="1:4" x14ac:dyDescent="0.25">
      <c r="A1907" s="6">
        <v>531641</v>
      </c>
      <c r="B1907" s="7" t="s">
        <v>388</v>
      </c>
      <c r="C1907" s="8"/>
      <c r="D1907" s="8"/>
    </row>
    <row r="1908" spans="1:4" x14ac:dyDescent="0.25">
      <c r="A1908" s="6">
        <v>531642</v>
      </c>
      <c r="B1908" s="7" t="s">
        <v>167</v>
      </c>
      <c r="C1908" s="8">
        <v>13780378</v>
      </c>
      <c r="D1908" s="8">
        <v>12446585.539999999</v>
      </c>
    </row>
    <row r="1909" spans="1:4" x14ac:dyDescent="0.25">
      <c r="A1909" s="6">
        <v>531643</v>
      </c>
      <c r="B1909" s="7" t="s">
        <v>159</v>
      </c>
      <c r="C1909" s="8">
        <v>1591610.05</v>
      </c>
      <c r="D1909" s="8">
        <v>1572761</v>
      </c>
    </row>
    <row r="1910" spans="1:4" x14ac:dyDescent="0.25">
      <c r="A1910" s="6">
        <v>531644</v>
      </c>
      <c r="B1910" s="7" t="s">
        <v>169</v>
      </c>
      <c r="C1910" s="8"/>
      <c r="D1910" s="8"/>
    </row>
    <row r="1911" spans="1:4" x14ac:dyDescent="0.25">
      <c r="A1911" s="6">
        <v>531645</v>
      </c>
      <c r="B1911" s="7" t="s">
        <v>170</v>
      </c>
      <c r="C1911" s="8">
        <v>1537243</v>
      </c>
      <c r="D1911" s="8">
        <v>1370486.18</v>
      </c>
    </row>
    <row r="1912" spans="1:4" x14ac:dyDescent="0.25">
      <c r="A1912" s="6">
        <v>531646</v>
      </c>
      <c r="B1912" s="7" t="s">
        <v>171</v>
      </c>
      <c r="C1912" s="8">
        <v>12729450.15</v>
      </c>
      <c r="D1912" s="8">
        <v>11372461.52</v>
      </c>
    </row>
    <row r="1913" spans="1:4" x14ac:dyDescent="0.25">
      <c r="A1913" s="6">
        <v>531647</v>
      </c>
      <c r="B1913" s="7" t="s">
        <v>389</v>
      </c>
      <c r="C1913" s="8">
        <v>50190</v>
      </c>
      <c r="D1913" s="8"/>
    </row>
    <row r="1914" spans="1:4" x14ac:dyDescent="0.25">
      <c r="A1914" s="6">
        <v>531648</v>
      </c>
      <c r="B1914" s="7" t="s">
        <v>390</v>
      </c>
      <c r="C1914" s="8">
        <v>382113.6</v>
      </c>
      <c r="D1914" s="8">
        <v>317866.2</v>
      </c>
    </row>
    <row r="1915" spans="1:4" ht="15.75" thickBot="1" x14ac:dyDescent="0.3">
      <c r="A1915" s="6">
        <v>531660</v>
      </c>
      <c r="B1915" s="7" t="s">
        <v>38</v>
      </c>
      <c r="C1915" s="8">
        <v>10424522.91</v>
      </c>
      <c r="D1915" s="8">
        <v>11593933.77</v>
      </c>
    </row>
    <row r="1916" spans="1:4" x14ac:dyDescent="0.25">
      <c r="A1916" s="38" t="s">
        <v>18</v>
      </c>
      <c r="B1916" s="39"/>
      <c r="C1916" s="40">
        <f>SUM(C1867:C1915)</f>
        <v>505495159.22000003</v>
      </c>
      <c r="D1916" s="40">
        <f>SUM(D1867:D1915)</f>
        <v>438023262.84000009</v>
      </c>
    </row>
    <row r="1917" spans="1:4" x14ac:dyDescent="0.25">
      <c r="A1917" s="41">
        <v>5317</v>
      </c>
      <c r="B1917" s="42" t="s">
        <v>281</v>
      </c>
      <c r="C1917" s="43"/>
      <c r="D1917" s="43"/>
    </row>
    <row r="1918" spans="1:4" ht="15.75" thickBot="1" x14ac:dyDescent="0.3">
      <c r="A1918" s="57">
        <v>531701</v>
      </c>
      <c r="B1918" s="58" t="s">
        <v>291</v>
      </c>
      <c r="C1918" s="77">
        <v>61610.03</v>
      </c>
      <c r="D1918" s="77">
        <v>92771.93</v>
      </c>
    </row>
    <row r="1919" spans="1:4" ht="15.75" thickBot="1" x14ac:dyDescent="0.3">
      <c r="A1919" s="9" t="s">
        <v>18</v>
      </c>
      <c r="B1919" s="10"/>
      <c r="C1919" s="11">
        <f>SUM(C1918:C1918)</f>
        <v>61610.03</v>
      </c>
      <c r="D1919" s="11">
        <f>SUM(D1918:D1918)</f>
        <v>92771.93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21"/>
      <c r="D1936" s="21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21"/>
      <c r="D1953" s="21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21"/>
      <c r="D1970" s="21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21"/>
      <c r="D1987" s="21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21"/>
      <c r="D2004" s="21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21"/>
      <c r="D2021" s="21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21"/>
      <c r="D2038" s="21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21"/>
      <c r="D2055" s="21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21"/>
      <c r="D2072" s="21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21"/>
      <c r="D2089" s="21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21"/>
      <c r="D2106" s="21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21"/>
      <c r="D2123" s="21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21"/>
      <c r="D2140" s="21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21"/>
      <c r="D2157" s="21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21"/>
      <c r="D2174" s="21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21"/>
      <c r="D2191" s="21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21"/>
      <c r="D2208" s="21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21"/>
      <c r="D2225" s="21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7">
        <v>5420</v>
      </c>
      <c r="B2270" s="48" t="s">
        <v>281</v>
      </c>
      <c r="C2270" s="34"/>
      <c r="D2270" s="34"/>
    </row>
    <row r="2271" spans="1:4" ht="15.75" thickBot="1" x14ac:dyDescent="0.3">
      <c r="A2271" s="57">
        <v>542001</v>
      </c>
      <c r="B2271" s="59" t="s">
        <v>282</v>
      </c>
      <c r="C2271" s="60"/>
      <c r="D2271" s="60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>
        <v>579471.15</v>
      </c>
      <c r="D2275" s="8">
        <v>3489149.42</v>
      </c>
    </row>
    <row r="2276" spans="1:4" x14ac:dyDescent="0.25">
      <c r="A2276" s="6">
        <v>550102</v>
      </c>
      <c r="B2276" s="7" t="s">
        <v>440</v>
      </c>
      <c r="C2276" s="8">
        <v>1995680.84</v>
      </c>
      <c r="D2276" s="8">
        <v>895518.93</v>
      </c>
    </row>
    <row r="2277" spans="1:4" x14ac:dyDescent="0.25">
      <c r="A2277" s="16">
        <v>550103</v>
      </c>
      <c r="B2277" s="17" t="s">
        <v>441</v>
      </c>
      <c r="C2277" s="18"/>
      <c r="D2277" s="18"/>
    </row>
    <row r="2278" spans="1:4" ht="15.75" thickBot="1" x14ac:dyDescent="0.3">
      <c r="A2278" s="16">
        <v>550110</v>
      </c>
      <c r="B2278" s="17" t="s">
        <v>38</v>
      </c>
      <c r="C2278" s="18">
        <v>17105764.23</v>
      </c>
      <c r="D2278" s="18">
        <v>13666849.369999999</v>
      </c>
    </row>
    <row r="2279" spans="1:4" ht="15.75" thickBot="1" x14ac:dyDescent="0.3">
      <c r="A2279" s="9" t="s">
        <v>18</v>
      </c>
      <c r="B2279" s="10"/>
      <c r="C2279" s="11">
        <f>SUM(C2275:C2278)</f>
        <v>19680916.219999999</v>
      </c>
      <c r="D2279" s="11">
        <f>SUM(D2275:D2278)</f>
        <v>18051517.719999999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>
        <v>513328.58</v>
      </c>
      <c r="D2281" s="8">
        <v>1833008.34</v>
      </c>
    </row>
    <row r="2282" spans="1:4" x14ac:dyDescent="0.25">
      <c r="A2282" s="16">
        <v>550202</v>
      </c>
      <c r="B2282" s="17" t="s">
        <v>314</v>
      </c>
      <c r="C2282" s="18">
        <v>2762482</v>
      </c>
      <c r="D2282" s="18">
        <v>408631.13</v>
      </c>
    </row>
    <row r="2283" spans="1:4" x14ac:dyDescent="0.25">
      <c r="A2283" s="16">
        <v>550203</v>
      </c>
      <c r="B2283" s="17" t="s">
        <v>444</v>
      </c>
      <c r="C2283" s="18"/>
      <c r="D2283" s="18"/>
    </row>
    <row r="2284" spans="1:4" ht="15.75" thickBot="1" x14ac:dyDescent="0.3">
      <c r="A2284" s="16">
        <v>550210</v>
      </c>
      <c r="B2284" s="17" t="s">
        <v>38</v>
      </c>
      <c r="C2284" s="18">
        <v>1844971</v>
      </c>
      <c r="D2284" s="18">
        <v>3.3</v>
      </c>
    </row>
    <row r="2285" spans="1:4" ht="15.75" thickBot="1" x14ac:dyDescent="0.3">
      <c r="A2285" s="9" t="s">
        <v>18</v>
      </c>
      <c r="B2285" s="10"/>
      <c r="C2285" s="11">
        <f>SUM(C2281:C2284)</f>
        <v>5120781.58</v>
      </c>
      <c r="D2285" s="11">
        <f>SUM(D2281:D2284)</f>
        <v>2241642.77</v>
      </c>
    </row>
    <row r="2286" spans="1:4" x14ac:dyDescent="0.25">
      <c r="A2286" s="61"/>
      <c r="B2286" s="50"/>
      <c r="C2286" s="62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21"/>
      <c r="D2299" s="21"/>
    </row>
    <row r="2300" spans="1:4" ht="15.75" thickBot="1" x14ac:dyDescent="0.3">
      <c r="A2300" s="9" t="s">
        <v>18</v>
      </c>
      <c r="B2300" s="55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21"/>
      <c r="D2311" s="21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21"/>
      <c r="D2323" s="21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21"/>
      <c r="D2340" s="21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21"/>
      <c r="D2357" s="21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21"/>
      <c r="D2374" s="21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63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54"/>
      <c r="B2399" s="33"/>
      <c r="C2399" s="14"/>
      <c r="D2399" s="14"/>
    </row>
    <row r="2400" spans="1:4" x14ac:dyDescent="0.25">
      <c r="A2400" s="64" t="s">
        <v>454</v>
      </c>
      <c r="B2400" s="65"/>
      <c r="C2400" s="66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2215523084.2799997</v>
      </c>
      <c r="D2400" s="66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1996709452.5200002</v>
      </c>
    </row>
    <row r="2401" spans="1:4" x14ac:dyDescent="0.25">
      <c r="A2401" s="67"/>
      <c r="B2401" s="7"/>
      <c r="C2401" s="68"/>
      <c r="D2401" s="68"/>
    </row>
    <row r="2402" spans="1:4" x14ac:dyDescent="0.25">
      <c r="A2402" s="64" t="s">
        <v>455</v>
      </c>
      <c r="B2402" s="65"/>
      <c r="C2402" s="66">
        <f>C1115-C2400</f>
        <v>291752875.93999958</v>
      </c>
      <c r="D2402" s="66">
        <f>D1115-D2400</f>
        <v>275603944.8799994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E17B54-8F7D-406F-B84F-E1E513425ABB}">
  <dimension ref="A1:D2402"/>
  <sheetViews>
    <sheetView workbookViewId="0">
      <selection activeCell="F4" sqref="F4"/>
    </sheetView>
  </sheetViews>
  <sheetFormatPr baseColWidth="10" defaultRowHeight="15" x14ac:dyDescent="0.25"/>
  <cols>
    <col min="1" max="1" width="7.140625" style="69" customWidth="1"/>
    <col min="2" max="2" width="66.7109375" style="70" customWidth="1"/>
    <col min="3" max="4" width="16.140625" style="71" customWidth="1"/>
  </cols>
  <sheetData>
    <row r="1" spans="1:4" x14ac:dyDescent="0.25">
      <c r="A1" s="1" t="s">
        <v>0</v>
      </c>
      <c r="B1" s="1" t="s">
        <v>1</v>
      </c>
      <c r="C1" s="2">
        <v>2021</v>
      </c>
      <c r="D1" s="2">
        <v>2020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/>
      <c r="D6" s="8"/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>
        <v>102643087</v>
      </c>
      <c r="D8" s="8">
        <v>96202099</v>
      </c>
    </row>
    <row r="9" spans="1:4" x14ac:dyDescent="0.25">
      <c r="A9" s="6">
        <v>1105</v>
      </c>
      <c r="B9" s="7" t="s">
        <v>9</v>
      </c>
      <c r="C9" s="8">
        <v>-10937694</v>
      </c>
      <c r="D9" s="8">
        <v>-9224074</v>
      </c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192547075</v>
      </c>
      <c r="D11" s="8">
        <v>137559962</v>
      </c>
    </row>
    <row r="12" spans="1:4" x14ac:dyDescent="0.25">
      <c r="A12" s="6">
        <v>1108</v>
      </c>
      <c r="B12" s="7" t="s">
        <v>12</v>
      </c>
      <c r="C12" s="8">
        <v>54955846</v>
      </c>
      <c r="D12" s="8">
        <v>55192624</v>
      </c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/>
      <c r="D14" s="8"/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/>
      <c r="D16" s="8">
        <v>12530117</v>
      </c>
    </row>
    <row r="17" spans="1:4" ht="15.75" thickBot="1" x14ac:dyDescent="0.3">
      <c r="A17" s="6">
        <v>1111</v>
      </c>
      <c r="B17" s="7" t="s">
        <v>17</v>
      </c>
      <c r="C17" s="8"/>
      <c r="D17" s="8"/>
    </row>
    <row r="18" spans="1:4" ht="15.75" thickBot="1" x14ac:dyDescent="0.3">
      <c r="A18" s="9" t="s">
        <v>18</v>
      </c>
      <c r="B18" s="10"/>
      <c r="C18" s="11">
        <f>SUM(C4:C17)</f>
        <v>339208314</v>
      </c>
      <c r="D18" s="11">
        <f>SUM(D4:D17)</f>
        <v>292260728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/>
      <c r="D20" s="8"/>
    </row>
    <row r="21" spans="1:4" x14ac:dyDescent="0.25">
      <c r="A21" s="6">
        <v>1202</v>
      </c>
      <c r="B21" s="7" t="s">
        <v>21</v>
      </c>
      <c r="C21" s="8">
        <v>117000</v>
      </c>
      <c r="D21" s="8">
        <v>117000</v>
      </c>
    </row>
    <row r="22" spans="1:4" x14ac:dyDescent="0.25">
      <c r="A22" s="6">
        <v>1203</v>
      </c>
      <c r="B22" s="7" t="s">
        <v>22</v>
      </c>
      <c r="C22" s="8">
        <v>10087310</v>
      </c>
      <c r="D22" s="8">
        <v>34941808</v>
      </c>
    </row>
    <row r="23" spans="1:4" x14ac:dyDescent="0.25">
      <c r="A23" s="6">
        <v>1204</v>
      </c>
      <c r="B23" s="7" t="s">
        <v>23</v>
      </c>
      <c r="C23" s="8">
        <v>6600085</v>
      </c>
      <c r="D23" s="8">
        <v>8128659</v>
      </c>
    </row>
    <row r="24" spans="1:4" ht="15.75" thickBot="1" x14ac:dyDescent="0.3">
      <c r="A24" s="16">
        <v>1205</v>
      </c>
      <c r="B24" s="17" t="s">
        <v>24</v>
      </c>
      <c r="C24" s="8"/>
      <c r="D24" s="18"/>
    </row>
    <row r="25" spans="1:4" ht="15.75" thickBot="1" x14ac:dyDescent="0.3">
      <c r="A25" s="9" t="s">
        <v>18</v>
      </c>
      <c r="B25" s="10"/>
      <c r="C25" s="11">
        <f>SUM(C20:C24)</f>
        <v>16804395</v>
      </c>
      <c r="D25" s="11">
        <f>SUM(D20:D24)</f>
        <v>43187467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117097</v>
      </c>
      <c r="D27" s="8">
        <v>93861</v>
      </c>
    </row>
    <row r="28" spans="1:4" x14ac:dyDescent="0.25">
      <c r="A28" s="6">
        <v>1302</v>
      </c>
      <c r="B28" s="7" t="s">
        <v>27</v>
      </c>
      <c r="C28" s="8">
        <v>161375650</v>
      </c>
      <c r="D28" s="8">
        <v>123068854</v>
      </c>
    </row>
    <row r="29" spans="1:4" x14ac:dyDescent="0.25">
      <c r="A29" s="6">
        <v>1303</v>
      </c>
      <c r="B29" s="7" t="s">
        <v>28</v>
      </c>
      <c r="C29" s="8"/>
      <c r="D29" s="8"/>
    </row>
    <row r="30" spans="1:4" x14ac:dyDescent="0.25">
      <c r="A30" s="6">
        <v>1304</v>
      </c>
      <c r="B30" s="7" t="s">
        <v>29</v>
      </c>
      <c r="C30" s="8"/>
      <c r="D30" s="8"/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1341</v>
      </c>
      <c r="D32" s="8">
        <v>900</v>
      </c>
    </row>
    <row r="33" spans="1:4" x14ac:dyDescent="0.25">
      <c r="A33" s="6">
        <v>1307</v>
      </c>
      <c r="B33" s="7" t="s">
        <v>32</v>
      </c>
      <c r="C33" s="8">
        <v>4564973</v>
      </c>
      <c r="D33" s="8">
        <v>7648912</v>
      </c>
    </row>
    <row r="34" spans="1:4" x14ac:dyDescent="0.25">
      <c r="A34" s="6">
        <v>1308</v>
      </c>
      <c r="B34" s="7" t="s">
        <v>33</v>
      </c>
      <c r="C34" s="8"/>
      <c r="D34" s="8"/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>
        <v>9756</v>
      </c>
      <c r="D36" s="8"/>
    </row>
    <row r="37" spans="1:4" x14ac:dyDescent="0.25">
      <c r="A37" s="16">
        <v>1311</v>
      </c>
      <c r="B37" s="17" t="s">
        <v>36</v>
      </c>
      <c r="C37" s="8">
        <v>1664696</v>
      </c>
      <c r="D37" s="8">
        <v>1945952</v>
      </c>
    </row>
    <row r="38" spans="1:4" x14ac:dyDescent="0.25">
      <c r="A38" s="16">
        <v>1312</v>
      </c>
      <c r="B38" s="17" t="s">
        <v>37</v>
      </c>
      <c r="C38" s="8">
        <v>7597578</v>
      </c>
      <c r="D38" s="8">
        <v>8831688</v>
      </c>
    </row>
    <row r="39" spans="1:4" ht="15.75" thickBot="1" x14ac:dyDescent="0.3">
      <c r="A39" s="16">
        <v>1320</v>
      </c>
      <c r="B39" s="17" t="s">
        <v>38</v>
      </c>
      <c r="C39" s="8">
        <v>712271</v>
      </c>
      <c r="D39" s="8">
        <v>980719</v>
      </c>
    </row>
    <row r="40" spans="1:4" ht="15.75" thickBot="1" x14ac:dyDescent="0.3">
      <c r="A40" s="9" t="s">
        <v>18</v>
      </c>
      <c r="B40" s="10"/>
      <c r="C40" s="11">
        <f>SUM(C27:C39)</f>
        <v>176043362</v>
      </c>
      <c r="D40" s="11">
        <f>SUM(D27:D39)</f>
        <v>142570886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/>
      <c r="D46" s="8"/>
    </row>
    <row r="47" spans="1:4" x14ac:dyDescent="0.25">
      <c r="A47" s="6">
        <v>1406</v>
      </c>
      <c r="B47" s="7" t="s">
        <v>45</v>
      </c>
      <c r="C47" s="8">
        <v>12478</v>
      </c>
      <c r="D47" s="8">
        <v>34346</v>
      </c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21"/>
    </row>
    <row r="51" spans="1:4" ht="15.75" thickBot="1" x14ac:dyDescent="0.3">
      <c r="A51" s="9" t="s">
        <v>18</v>
      </c>
      <c r="B51" s="10"/>
      <c r="C51" s="11">
        <f>SUM(C42:C50)</f>
        <v>12478</v>
      </c>
      <c r="D51" s="22">
        <f>SUM(D42:D50)</f>
        <v>34346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/>
      <c r="D53" s="8"/>
    </row>
    <row r="54" spans="1:4" x14ac:dyDescent="0.25">
      <c r="A54" s="6">
        <v>1502</v>
      </c>
      <c r="B54" s="7" t="s">
        <v>51</v>
      </c>
      <c r="C54" s="8"/>
      <c r="D54" s="8"/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43525376</v>
      </c>
      <c r="D57" s="8">
        <v>31384288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/>
      <c r="D59" s="8"/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23">
        <v>1510</v>
      </c>
      <c r="B61" s="24" t="s">
        <v>38</v>
      </c>
      <c r="C61" s="21">
        <v>2139532</v>
      </c>
      <c r="D61" s="21">
        <v>2254864</v>
      </c>
    </row>
    <row r="62" spans="1:4" ht="15.75" thickBot="1" x14ac:dyDescent="0.3">
      <c r="A62" s="25" t="s">
        <v>18</v>
      </c>
      <c r="B62" s="26"/>
      <c r="C62" s="22">
        <f>SUM(C53:C61)</f>
        <v>45664908</v>
      </c>
      <c r="D62" s="22">
        <f>SUM(D53:D61)</f>
        <v>33639152</v>
      </c>
    </row>
    <row r="63" spans="1:4" x14ac:dyDescent="0.25">
      <c r="A63" s="12">
        <v>16</v>
      </c>
      <c r="B63" s="13" t="s">
        <v>58</v>
      </c>
      <c r="C63" s="14"/>
      <c r="D63" s="14"/>
    </row>
    <row r="64" spans="1:4" x14ac:dyDescent="0.25">
      <c r="A64" s="6">
        <v>1601</v>
      </c>
      <c r="B64" s="7" t="s">
        <v>59</v>
      </c>
      <c r="C64" s="8">
        <v>4500000</v>
      </c>
      <c r="D64" s="8">
        <v>4250000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>
        <v>716</v>
      </c>
      <c r="D68" s="8">
        <v>993750</v>
      </c>
    </row>
    <row r="69" spans="1:4" ht="15.75" thickBot="1" x14ac:dyDescent="0.3">
      <c r="A69" s="9" t="s">
        <v>18</v>
      </c>
      <c r="B69" s="10"/>
      <c r="C69" s="11">
        <f>SUM(C64:C68)</f>
        <v>4500716</v>
      </c>
      <c r="D69" s="11">
        <f>SUM(D64:D68)</f>
        <v>5243750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/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63490190</v>
      </c>
      <c r="D73" s="8">
        <v>63597114</v>
      </c>
    </row>
    <row r="74" spans="1:4" x14ac:dyDescent="0.25">
      <c r="A74" s="6">
        <v>1704</v>
      </c>
      <c r="B74" s="7" t="s">
        <v>68</v>
      </c>
      <c r="C74" s="8">
        <v>-62476080</v>
      </c>
      <c r="D74" s="8">
        <v>-60061305</v>
      </c>
    </row>
    <row r="75" spans="1:4" x14ac:dyDescent="0.25">
      <c r="A75" s="6">
        <v>1705</v>
      </c>
      <c r="B75" s="7" t="s">
        <v>69</v>
      </c>
      <c r="C75" s="8">
        <v>6478068</v>
      </c>
      <c r="D75" s="8">
        <v>6478068</v>
      </c>
    </row>
    <row r="76" spans="1:4" ht="15.75" thickBot="1" x14ac:dyDescent="0.3">
      <c r="A76" s="6">
        <v>1706</v>
      </c>
      <c r="B76" s="7" t="s">
        <v>70</v>
      </c>
      <c r="C76" s="8">
        <v>-6446363</v>
      </c>
      <c r="D76" s="8">
        <v>-6316522</v>
      </c>
    </row>
    <row r="77" spans="1:4" ht="15.75" thickBot="1" x14ac:dyDescent="0.3">
      <c r="A77" s="9" t="s">
        <v>18</v>
      </c>
      <c r="B77" s="10"/>
      <c r="C77" s="11">
        <f>SUM(C71:C76)</f>
        <v>1045815</v>
      </c>
      <c r="D77" s="11">
        <f>SUM(D71:D76)</f>
        <v>3697355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>
        <v>2715968</v>
      </c>
      <c r="D84" s="8">
        <v>2602584</v>
      </c>
    </row>
    <row r="85" spans="1:4" x14ac:dyDescent="0.25">
      <c r="A85" s="6">
        <v>1903</v>
      </c>
      <c r="B85" s="7" t="s">
        <v>76</v>
      </c>
      <c r="C85" s="8">
        <v>2660171</v>
      </c>
      <c r="D85" s="8">
        <v>2660171</v>
      </c>
    </row>
    <row r="86" spans="1:4" x14ac:dyDescent="0.25">
      <c r="A86" s="6">
        <v>1904</v>
      </c>
      <c r="B86" s="7" t="s">
        <v>77</v>
      </c>
      <c r="C86" s="8">
        <v>11420319</v>
      </c>
      <c r="D86" s="8">
        <v>10967737</v>
      </c>
    </row>
    <row r="87" spans="1:4" x14ac:dyDescent="0.25">
      <c r="A87" s="6">
        <v>1905</v>
      </c>
      <c r="B87" s="7" t="s">
        <v>78</v>
      </c>
      <c r="C87" s="8">
        <v>33235074</v>
      </c>
      <c r="D87" s="8">
        <v>33235074</v>
      </c>
    </row>
    <row r="88" spans="1:4" x14ac:dyDescent="0.25">
      <c r="A88" s="6">
        <v>1906</v>
      </c>
      <c r="B88" s="7" t="s">
        <v>79</v>
      </c>
      <c r="C88" s="8">
        <v>-33154964</v>
      </c>
      <c r="D88" s="8">
        <v>-31124464</v>
      </c>
    </row>
    <row r="89" spans="1:4" x14ac:dyDescent="0.25">
      <c r="A89" s="6">
        <v>1907</v>
      </c>
      <c r="B89" s="7" t="s">
        <v>80</v>
      </c>
      <c r="C89" s="8">
        <v>52576565</v>
      </c>
      <c r="D89" s="8">
        <v>52576565</v>
      </c>
    </row>
    <row r="90" spans="1:4" x14ac:dyDescent="0.25">
      <c r="A90" s="6">
        <v>1908</v>
      </c>
      <c r="B90" s="7" t="s">
        <v>81</v>
      </c>
      <c r="C90" s="8">
        <v>-52563633</v>
      </c>
      <c r="D90" s="8">
        <v>-50112609</v>
      </c>
    </row>
    <row r="91" spans="1:4" ht="15.75" thickBot="1" x14ac:dyDescent="0.3">
      <c r="A91" s="6">
        <v>1910</v>
      </c>
      <c r="B91" s="7" t="s">
        <v>38</v>
      </c>
      <c r="C91" s="8">
        <v>5462909</v>
      </c>
      <c r="D91" s="8">
        <v>36860530</v>
      </c>
    </row>
    <row r="92" spans="1:4" ht="15.75" thickBot="1" x14ac:dyDescent="0.3">
      <c r="A92" s="9" t="s">
        <v>82</v>
      </c>
      <c r="B92" s="10"/>
      <c r="C92" s="11">
        <f>SUM(C83:C91)</f>
        <v>22352409</v>
      </c>
      <c r="D92" s="11">
        <f>SUM(D83:D91)</f>
        <v>57665588</v>
      </c>
    </row>
    <row r="93" spans="1:4" ht="15.75" thickBot="1" x14ac:dyDescent="0.3">
      <c r="A93" s="27"/>
      <c r="B93" s="20"/>
      <c r="C93" s="28"/>
      <c r="D93" s="28"/>
    </row>
    <row r="94" spans="1:4" ht="15.75" thickBot="1" x14ac:dyDescent="0.3">
      <c r="A94" s="29" t="s">
        <v>83</v>
      </c>
      <c r="B94" s="30"/>
      <c r="C94" s="31">
        <f>C18+C25+C40+C51+C62+C69+C77+C81+C92</f>
        <v>605632397</v>
      </c>
      <c r="D94" s="31">
        <f>D18+D25+D40+D51+D62+D69+D77+D81+D92</f>
        <v>578299272</v>
      </c>
    </row>
    <row r="95" spans="1:4" x14ac:dyDescent="0.25">
      <c r="A95" s="32"/>
      <c r="B95" s="33"/>
      <c r="C95" s="34"/>
      <c r="D95" s="34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>
        <v>106621</v>
      </c>
      <c r="D98" s="8">
        <v>363406</v>
      </c>
    </row>
    <row r="99" spans="1:4" x14ac:dyDescent="0.25">
      <c r="A99" s="6">
        <v>2102</v>
      </c>
      <c r="B99" s="7" t="s">
        <v>87</v>
      </c>
      <c r="C99" s="8">
        <v>1170340</v>
      </c>
      <c r="D99" s="8">
        <v>2360772</v>
      </c>
    </row>
    <row r="100" spans="1:4" x14ac:dyDescent="0.25">
      <c r="A100" s="6">
        <v>2103</v>
      </c>
      <c r="B100" s="7" t="s">
        <v>88</v>
      </c>
      <c r="C100" s="8"/>
      <c r="D100" s="8"/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>
        <v>2</v>
      </c>
      <c r="D103" s="8">
        <v>2</v>
      </c>
    </row>
    <row r="104" spans="1:4" ht="15.75" thickBot="1" x14ac:dyDescent="0.3">
      <c r="A104" s="16">
        <v>2110</v>
      </c>
      <c r="B104" s="17" t="s">
        <v>92</v>
      </c>
      <c r="C104" s="8"/>
      <c r="D104" s="8"/>
    </row>
    <row r="105" spans="1:4" ht="15.75" thickBot="1" x14ac:dyDescent="0.3">
      <c r="A105" s="9" t="s">
        <v>18</v>
      </c>
      <c r="B105" s="10"/>
      <c r="C105" s="11">
        <f>SUM(C98:C104)</f>
        <v>1276963</v>
      </c>
      <c r="D105" s="11">
        <f>SUM(D98:D104)</f>
        <v>2724180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>
        <v>6</v>
      </c>
      <c r="D107" s="8">
        <v>-8</v>
      </c>
    </row>
    <row r="108" spans="1:4" x14ac:dyDescent="0.25">
      <c r="A108" s="6">
        <v>2202</v>
      </c>
      <c r="B108" s="7" t="s">
        <v>95</v>
      </c>
      <c r="C108" s="8">
        <v>1778346</v>
      </c>
      <c r="D108" s="8">
        <v>2781447</v>
      </c>
    </row>
    <row r="109" spans="1:4" x14ac:dyDescent="0.25">
      <c r="A109" s="6">
        <v>2203</v>
      </c>
      <c r="B109" s="35" t="s">
        <v>96</v>
      </c>
      <c r="C109" s="8">
        <v>131738</v>
      </c>
      <c r="D109" s="8">
        <v>-108251</v>
      </c>
    </row>
    <row r="110" spans="1:4" x14ac:dyDescent="0.25">
      <c r="A110" s="6">
        <v>2204</v>
      </c>
      <c r="B110" s="7" t="s">
        <v>97</v>
      </c>
      <c r="C110" s="8"/>
      <c r="D110" s="8"/>
    </row>
    <row r="111" spans="1:4" x14ac:dyDescent="0.25">
      <c r="A111" s="6">
        <v>2205</v>
      </c>
      <c r="B111" s="7" t="s">
        <v>98</v>
      </c>
      <c r="C111" s="8">
        <v>-175589</v>
      </c>
      <c r="D111" s="8">
        <v>-147880</v>
      </c>
    </row>
    <row r="112" spans="1:4" x14ac:dyDescent="0.25">
      <c r="A112" s="6">
        <v>2206</v>
      </c>
      <c r="B112" s="7" t="s">
        <v>99</v>
      </c>
      <c r="C112" s="8">
        <v>250177493</v>
      </c>
      <c r="D112" s="8">
        <v>177073756</v>
      </c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>
        <v>-176326</v>
      </c>
      <c r="D114" s="8">
        <v>-306515</v>
      </c>
    </row>
    <row r="115" spans="1:4" x14ac:dyDescent="0.25">
      <c r="A115" s="6">
        <v>2209</v>
      </c>
      <c r="B115" s="7" t="s">
        <v>102</v>
      </c>
      <c r="C115" s="8">
        <v>-404</v>
      </c>
      <c r="D115" s="8">
        <v>-17094</v>
      </c>
    </row>
    <row r="116" spans="1:4" x14ac:dyDescent="0.25">
      <c r="A116" s="6">
        <v>2210</v>
      </c>
      <c r="B116" s="7" t="s">
        <v>103</v>
      </c>
      <c r="C116" s="8">
        <v>96177</v>
      </c>
      <c r="D116" s="8">
        <v>66063</v>
      </c>
    </row>
    <row r="117" spans="1:4" x14ac:dyDescent="0.25">
      <c r="A117" s="6">
        <v>2211</v>
      </c>
      <c r="B117" s="7" t="s">
        <v>104</v>
      </c>
      <c r="C117" s="8">
        <v>-122105</v>
      </c>
      <c r="D117" s="8">
        <v>-69343</v>
      </c>
    </row>
    <row r="118" spans="1:4" x14ac:dyDescent="0.25">
      <c r="A118" s="6">
        <v>2212</v>
      </c>
      <c r="B118" s="7" t="s">
        <v>105</v>
      </c>
      <c r="C118" s="8"/>
      <c r="D118" s="8"/>
    </row>
    <row r="119" spans="1:4" x14ac:dyDescent="0.25">
      <c r="A119" s="6">
        <v>2213</v>
      </c>
      <c r="B119" s="7" t="s">
        <v>106</v>
      </c>
      <c r="C119" s="8"/>
      <c r="D119" s="8"/>
    </row>
    <row r="120" spans="1:4" x14ac:dyDescent="0.25">
      <c r="A120" s="6">
        <v>2214</v>
      </c>
      <c r="B120" s="7" t="s">
        <v>107</v>
      </c>
      <c r="C120" s="8">
        <v>15696</v>
      </c>
      <c r="D120" s="8">
        <v>8764</v>
      </c>
    </row>
    <row r="121" spans="1:4" x14ac:dyDescent="0.25">
      <c r="A121" s="6">
        <v>2215</v>
      </c>
      <c r="B121" s="7" t="s">
        <v>108</v>
      </c>
      <c r="C121" s="8">
        <v>52842</v>
      </c>
      <c r="D121" s="8">
        <v>23671</v>
      </c>
    </row>
    <row r="122" spans="1:4" ht="15.75" thickBot="1" x14ac:dyDescent="0.3">
      <c r="A122" s="19">
        <v>2216</v>
      </c>
      <c r="B122" s="20" t="s">
        <v>109</v>
      </c>
      <c r="C122" s="8">
        <v>995132</v>
      </c>
      <c r="D122" s="8">
        <v>772839</v>
      </c>
    </row>
    <row r="123" spans="1:4" ht="15.75" thickBot="1" x14ac:dyDescent="0.3">
      <c r="A123" s="9" t="s">
        <v>18</v>
      </c>
      <c r="B123" s="10"/>
      <c r="C123" s="11">
        <f>SUM(C107:C122)</f>
        <v>252773006</v>
      </c>
      <c r="D123" s="11">
        <f>SUM(D107:D122)</f>
        <v>180077449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>
        <v>262691</v>
      </c>
      <c r="D125" s="8">
        <v>262691</v>
      </c>
    </row>
    <row r="126" spans="1:4" x14ac:dyDescent="0.25">
      <c r="A126" s="6">
        <v>2302</v>
      </c>
      <c r="B126" s="7" t="s">
        <v>112</v>
      </c>
      <c r="C126" s="8"/>
      <c r="D126" s="8">
        <v>575563</v>
      </c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/>
      <c r="D129" s="8"/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/>
      <c r="D136" s="8"/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49025665</v>
      </c>
      <c r="D138" s="8">
        <v>68318307</v>
      </c>
    </row>
    <row r="139" spans="1:4" x14ac:dyDescent="0.25">
      <c r="A139" s="6">
        <v>2314</v>
      </c>
      <c r="B139" s="7" t="s">
        <v>125</v>
      </c>
      <c r="C139" s="8"/>
      <c r="D139" s="8">
        <v>-607128</v>
      </c>
    </row>
    <row r="140" spans="1:4" ht="15.75" thickBot="1" x14ac:dyDescent="0.3">
      <c r="A140" s="19"/>
      <c r="B140" s="20" t="s">
        <v>126</v>
      </c>
      <c r="C140" s="21"/>
      <c r="D140" s="21"/>
    </row>
    <row r="141" spans="1:4" ht="15.75" thickBot="1" x14ac:dyDescent="0.3">
      <c r="A141" s="9" t="s">
        <v>18</v>
      </c>
      <c r="B141" s="10"/>
      <c r="C141" s="11">
        <f>SUM(C125:C140)</f>
        <v>49288356</v>
      </c>
      <c r="D141" s="11">
        <f>SUM(D125:D140)</f>
        <v>68549433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/>
      <c r="D143" s="8"/>
    </row>
    <row r="144" spans="1:4" x14ac:dyDescent="0.25">
      <c r="A144" s="6">
        <v>2402</v>
      </c>
      <c r="B144" s="7" t="s">
        <v>129</v>
      </c>
      <c r="C144" s="8">
        <v>7609168</v>
      </c>
      <c r="D144" s="8">
        <v>12745875</v>
      </c>
    </row>
    <row r="145" spans="1:4" x14ac:dyDescent="0.25">
      <c r="A145" s="6">
        <v>2403</v>
      </c>
      <c r="B145" s="7" t="s">
        <v>130</v>
      </c>
      <c r="C145" s="8">
        <v>10834</v>
      </c>
      <c r="D145" s="8">
        <v>-22660</v>
      </c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/>
      <c r="D147" s="8"/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7620002</v>
      </c>
      <c r="D149" s="11">
        <f>SUM(D143:D148)</f>
        <v>12723215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/>
      <c r="D151" s="8"/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>
        <v>9079774</v>
      </c>
      <c r="D153" s="8">
        <v>7650237</v>
      </c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>
        <v>1810490</v>
      </c>
      <c r="D155" s="8">
        <v>1890835</v>
      </c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10890264</v>
      </c>
      <c r="D157" s="11">
        <f>SUM(D151:D156)</f>
        <v>9541072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12136274</v>
      </c>
      <c r="D160" s="8">
        <v>11002193</v>
      </c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/>
      <c r="D162" s="8"/>
    </row>
    <row r="163" spans="1:4" x14ac:dyDescent="0.25">
      <c r="A163" s="6">
        <v>2605</v>
      </c>
      <c r="B163" s="7" t="s">
        <v>146</v>
      </c>
      <c r="C163" s="8"/>
      <c r="D163" s="8">
        <v>100</v>
      </c>
    </row>
    <row r="164" spans="1:4" x14ac:dyDescent="0.25">
      <c r="A164" s="6">
        <v>2606</v>
      </c>
      <c r="B164" s="7" t="s">
        <v>147</v>
      </c>
      <c r="C164" s="8">
        <v>16674931</v>
      </c>
      <c r="D164" s="8">
        <v>16896893</v>
      </c>
    </row>
    <row r="165" spans="1:4" x14ac:dyDescent="0.25">
      <c r="A165" s="6">
        <v>2607</v>
      </c>
      <c r="B165" s="7" t="s">
        <v>148</v>
      </c>
      <c r="C165" s="8"/>
      <c r="D165" s="8"/>
    </row>
    <row r="166" spans="1:4" ht="15.75" thickBot="1" x14ac:dyDescent="0.3">
      <c r="A166" s="19">
        <v>2608</v>
      </c>
      <c r="B166" s="20" t="s">
        <v>149</v>
      </c>
      <c r="C166" s="21"/>
      <c r="D166" s="21"/>
    </row>
    <row r="167" spans="1:4" ht="15.75" thickBot="1" x14ac:dyDescent="0.3">
      <c r="A167" s="9" t="s">
        <v>18</v>
      </c>
      <c r="B167" s="10"/>
      <c r="C167" s="11">
        <f>SUM(C159:C166)</f>
        <v>28811205</v>
      </c>
      <c r="D167" s="11">
        <f>SUM(D159:D166)</f>
        <v>27899186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10942623</v>
      </c>
      <c r="D169" s="8">
        <v>9270646</v>
      </c>
    </row>
    <row r="170" spans="1:4" x14ac:dyDescent="0.25">
      <c r="A170" s="6">
        <v>2702</v>
      </c>
      <c r="B170" s="7" t="s">
        <v>152</v>
      </c>
      <c r="C170" s="8">
        <v>-345</v>
      </c>
      <c r="D170" s="8">
        <v>-345</v>
      </c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>
        <v>4799151</v>
      </c>
      <c r="D172" s="8">
        <v>4589575</v>
      </c>
    </row>
    <row r="173" spans="1:4" x14ac:dyDescent="0.25">
      <c r="A173" s="6">
        <v>2705</v>
      </c>
      <c r="B173" s="7" t="s">
        <v>155</v>
      </c>
      <c r="C173" s="8">
        <v>810302</v>
      </c>
      <c r="D173" s="8">
        <v>511629</v>
      </c>
    </row>
    <row r="174" spans="1:4" x14ac:dyDescent="0.25">
      <c r="A174" s="6">
        <v>2706</v>
      </c>
      <c r="B174" s="7" t="s">
        <v>156</v>
      </c>
      <c r="C174" s="8">
        <v>834975</v>
      </c>
      <c r="D174" s="8">
        <v>591383</v>
      </c>
    </row>
    <row r="175" spans="1:4" x14ac:dyDescent="0.25">
      <c r="A175" s="6">
        <v>2707</v>
      </c>
      <c r="B175" s="7" t="s">
        <v>157</v>
      </c>
      <c r="C175" s="8">
        <v>1699345</v>
      </c>
      <c r="D175" s="8">
        <v>1344034</v>
      </c>
    </row>
    <row r="176" spans="1:4" x14ac:dyDescent="0.25">
      <c r="A176" s="6">
        <v>2708</v>
      </c>
      <c r="B176" s="7" t="s">
        <v>158</v>
      </c>
      <c r="C176" s="8">
        <v>1650561</v>
      </c>
      <c r="D176" s="8">
        <v>1356216</v>
      </c>
    </row>
    <row r="177" spans="1:4" x14ac:dyDescent="0.25">
      <c r="A177" s="6">
        <v>2709</v>
      </c>
      <c r="B177" s="7" t="s">
        <v>159</v>
      </c>
      <c r="C177" s="8">
        <v>89276</v>
      </c>
      <c r="D177" s="8">
        <v>67906</v>
      </c>
    </row>
    <row r="178" spans="1:4" x14ac:dyDescent="0.25">
      <c r="A178" s="6">
        <v>2710</v>
      </c>
      <c r="B178" s="7" t="s">
        <v>160</v>
      </c>
      <c r="C178" s="8">
        <v>7560</v>
      </c>
      <c r="D178" s="8">
        <v>166037</v>
      </c>
    </row>
    <row r="179" spans="1:4" x14ac:dyDescent="0.25">
      <c r="A179" s="6">
        <v>2711</v>
      </c>
      <c r="B179" s="7" t="s">
        <v>161</v>
      </c>
      <c r="C179" s="8">
        <v>1524</v>
      </c>
      <c r="D179" s="8">
        <v>2579</v>
      </c>
    </row>
    <row r="180" spans="1:4" x14ac:dyDescent="0.25">
      <c r="A180" s="6">
        <v>2712</v>
      </c>
      <c r="B180" s="7" t="s">
        <v>162</v>
      </c>
      <c r="C180" s="8">
        <v>23160</v>
      </c>
      <c r="D180" s="8">
        <v>19247</v>
      </c>
    </row>
    <row r="181" spans="1:4" x14ac:dyDescent="0.25">
      <c r="A181" s="6">
        <v>2713</v>
      </c>
      <c r="B181" s="7" t="s">
        <v>163</v>
      </c>
      <c r="C181" s="8">
        <v>702725</v>
      </c>
      <c r="D181" s="8">
        <v>259501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>
        <v>1783</v>
      </c>
      <c r="D183" s="8"/>
    </row>
    <row r="184" spans="1:4" x14ac:dyDescent="0.25">
      <c r="A184" s="6">
        <v>2716</v>
      </c>
      <c r="B184" s="7" t="s">
        <v>166</v>
      </c>
      <c r="C184" s="8"/>
      <c r="D184" s="8"/>
    </row>
    <row r="185" spans="1:4" x14ac:dyDescent="0.25">
      <c r="A185" s="6">
        <v>2717</v>
      </c>
      <c r="B185" s="7" t="s">
        <v>167</v>
      </c>
      <c r="C185" s="8"/>
      <c r="D185" s="8"/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/>
      <c r="D187" s="8"/>
    </row>
    <row r="188" spans="1:4" x14ac:dyDescent="0.25">
      <c r="A188" s="16">
        <v>2720</v>
      </c>
      <c r="B188" s="17" t="s">
        <v>170</v>
      </c>
      <c r="C188" s="8"/>
      <c r="D188" s="8"/>
    </row>
    <row r="189" spans="1:4" x14ac:dyDescent="0.25">
      <c r="A189" s="16">
        <v>2721</v>
      </c>
      <c r="B189" s="17" t="s">
        <v>171</v>
      </c>
      <c r="C189" s="8"/>
      <c r="D189" s="8"/>
    </row>
    <row r="190" spans="1:4" x14ac:dyDescent="0.25">
      <c r="A190" s="16">
        <v>2722</v>
      </c>
      <c r="B190" s="17" t="s">
        <v>172</v>
      </c>
      <c r="C190" s="8"/>
      <c r="D190" s="8"/>
    </row>
    <row r="191" spans="1:4" ht="15.75" thickBot="1" x14ac:dyDescent="0.3">
      <c r="A191" s="16">
        <v>2730</v>
      </c>
      <c r="B191" s="17" t="s">
        <v>173</v>
      </c>
      <c r="C191" s="21">
        <v>6700901</v>
      </c>
      <c r="D191" s="21">
        <v>5264545</v>
      </c>
    </row>
    <row r="192" spans="1:4" ht="15.75" thickBot="1" x14ac:dyDescent="0.3">
      <c r="A192" s="9" t="s">
        <v>18</v>
      </c>
      <c r="B192" s="10"/>
      <c r="C192" s="22">
        <f>SUM(C169:C191)</f>
        <v>28263541</v>
      </c>
      <c r="D192" s="22">
        <f>SUM(D169:D191)</f>
        <v>23442953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>
        <v>-9599</v>
      </c>
      <c r="D194" s="8"/>
    </row>
    <row r="195" spans="1:4" x14ac:dyDescent="0.25">
      <c r="A195" s="6">
        <v>2802</v>
      </c>
      <c r="B195" s="7" t="s">
        <v>176</v>
      </c>
      <c r="C195" s="8">
        <v>10614159</v>
      </c>
      <c r="D195" s="8">
        <v>1079805</v>
      </c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>
        <v>510573</v>
      </c>
      <c r="D198" s="8">
        <v>510573</v>
      </c>
    </row>
    <row r="199" spans="1:4" ht="15.75" thickBot="1" x14ac:dyDescent="0.3">
      <c r="A199" s="16">
        <v>2810</v>
      </c>
      <c r="B199" s="17" t="s">
        <v>38</v>
      </c>
      <c r="C199" s="8"/>
      <c r="D199" s="8"/>
    </row>
    <row r="200" spans="1:4" ht="15.75" thickBot="1" x14ac:dyDescent="0.3">
      <c r="A200" s="9" t="s">
        <v>18</v>
      </c>
      <c r="B200" s="10"/>
      <c r="C200" s="11">
        <f>SUM(C194:C199)</f>
        <v>11115133</v>
      </c>
      <c r="D200" s="11">
        <f>SUM(D194:D199)</f>
        <v>1590378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21036638</v>
      </c>
      <c r="D202" s="8">
        <v>16976964</v>
      </c>
    </row>
    <row r="203" spans="1:4" x14ac:dyDescent="0.25">
      <c r="A203" s="6">
        <v>2902</v>
      </c>
      <c r="B203" s="7" t="s">
        <v>182</v>
      </c>
      <c r="C203" s="8">
        <v>13504094</v>
      </c>
      <c r="D203" s="8">
        <v>12756773</v>
      </c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/>
      <c r="D205" s="8"/>
    </row>
    <row r="206" spans="1:4" ht="15.75" thickBot="1" x14ac:dyDescent="0.3">
      <c r="A206" s="16">
        <v>2910</v>
      </c>
      <c r="B206" s="17" t="s">
        <v>38</v>
      </c>
      <c r="C206" s="8"/>
      <c r="D206" s="8">
        <v>43359973</v>
      </c>
    </row>
    <row r="207" spans="1:4" ht="15.75" thickBot="1" x14ac:dyDescent="0.3">
      <c r="A207" s="9" t="s">
        <v>18</v>
      </c>
      <c r="B207" s="10"/>
      <c r="C207" s="11">
        <f>SUM(C202:C206)</f>
        <v>34540732</v>
      </c>
      <c r="D207" s="11">
        <f>SUM(D202:D206)</f>
        <v>73093710</v>
      </c>
    </row>
    <row r="208" spans="1:4" ht="15.75" thickBot="1" x14ac:dyDescent="0.3">
      <c r="A208" s="27"/>
      <c r="B208" s="20"/>
      <c r="C208" s="28"/>
      <c r="D208" s="28"/>
    </row>
    <row r="209" spans="1:4" ht="15.75" thickBot="1" x14ac:dyDescent="0.3">
      <c r="A209" s="29" t="s">
        <v>185</v>
      </c>
      <c r="B209" s="30"/>
      <c r="C209" s="31">
        <f>C105+C123+C141+C149+C157+C167+C192+C200+C207</f>
        <v>424579202</v>
      </c>
      <c r="D209" s="31">
        <f>D105+D123+D141+D149+D157+D167+D192+D200+D207</f>
        <v>399641576</v>
      </c>
    </row>
    <row r="210" spans="1:4" x14ac:dyDescent="0.25">
      <c r="A210" s="32"/>
      <c r="B210" s="33"/>
      <c r="C210" s="36"/>
      <c r="D210" s="36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1427083700</v>
      </c>
      <c r="D213" s="8">
        <v>1427083700</v>
      </c>
    </row>
    <row r="214" spans="1:4" x14ac:dyDescent="0.25">
      <c r="A214" s="6">
        <v>3102</v>
      </c>
      <c r="B214" s="7" t="s">
        <v>189</v>
      </c>
      <c r="C214" s="8">
        <v>-17000000</v>
      </c>
      <c r="D214" s="8">
        <v>-17000000</v>
      </c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1410083700</v>
      </c>
      <c r="D216" s="11">
        <f>SUM(D213:D215)</f>
        <v>1410083700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1188861</v>
      </c>
      <c r="D221" s="8">
        <v>1188861</v>
      </c>
    </row>
    <row r="222" spans="1:4" x14ac:dyDescent="0.25">
      <c r="A222" s="6">
        <v>3302</v>
      </c>
      <c r="B222" s="7" t="s">
        <v>195</v>
      </c>
      <c r="C222" s="8">
        <v>875780</v>
      </c>
      <c r="D222" s="8">
        <v>875780</v>
      </c>
    </row>
    <row r="223" spans="1:4" x14ac:dyDescent="0.25">
      <c r="A223" s="6">
        <v>3303</v>
      </c>
      <c r="B223" s="7" t="s">
        <v>196</v>
      </c>
      <c r="C223" s="8">
        <v>-1262508319</v>
      </c>
      <c r="D223" s="8">
        <v>-1258462827</v>
      </c>
    </row>
    <row r="224" spans="1:4" ht="15.75" thickBot="1" x14ac:dyDescent="0.3">
      <c r="A224" s="6">
        <v>3304</v>
      </c>
      <c r="B224" s="7" t="s">
        <v>197</v>
      </c>
      <c r="C224" s="8">
        <v>31413173</v>
      </c>
      <c r="D224" s="8">
        <v>24972183</v>
      </c>
    </row>
    <row r="225" spans="1:4" ht="15.75" thickBot="1" x14ac:dyDescent="0.3">
      <c r="A225" s="9" t="s">
        <v>18</v>
      </c>
      <c r="B225" s="10"/>
      <c r="C225" s="11">
        <f>SUM(C221:C224)</f>
        <v>-1229030505</v>
      </c>
      <c r="D225" s="11">
        <f>SUM(D221:D224)</f>
        <v>-1231426003</v>
      </c>
    </row>
    <row r="226" spans="1:4" ht="15.75" thickBot="1" x14ac:dyDescent="0.3">
      <c r="A226" s="27"/>
      <c r="B226" s="20"/>
      <c r="C226" s="28"/>
      <c r="D226" s="28"/>
    </row>
    <row r="227" spans="1:4" ht="15.75" thickBot="1" x14ac:dyDescent="0.3">
      <c r="A227" s="29" t="s">
        <v>198</v>
      </c>
      <c r="B227" s="30"/>
      <c r="C227" s="31">
        <f>C216+C219+C225</f>
        <v>181053195</v>
      </c>
      <c r="D227" s="31">
        <f>D216+D219+D225</f>
        <v>178657697</v>
      </c>
    </row>
    <row r="228" spans="1:4" ht="15.75" thickBot="1" x14ac:dyDescent="0.3">
      <c r="A228" s="27"/>
      <c r="B228" s="20"/>
      <c r="C228" s="28"/>
      <c r="D228" s="28"/>
    </row>
    <row r="229" spans="1:4" ht="15.75" thickBot="1" x14ac:dyDescent="0.3">
      <c r="A229" s="29" t="s">
        <v>199</v>
      </c>
      <c r="B229" s="30"/>
      <c r="C229" s="31">
        <f>C209+C227</f>
        <v>605632397</v>
      </c>
      <c r="D229" s="31">
        <f>D209+D227</f>
        <v>578299273</v>
      </c>
    </row>
    <row r="230" spans="1:4" x14ac:dyDescent="0.25">
      <c r="A230" s="32"/>
      <c r="B230" s="33"/>
      <c r="C230" s="36"/>
      <c r="D230" s="36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>
        <v>327735.40999999997</v>
      </c>
      <c r="D234" s="8">
        <v>310737.02</v>
      </c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>
        <v>4413186</v>
      </c>
      <c r="D236" s="8">
        <v>6724849.2699999996</v>
      </c>
    </row>
    <row r="237" spans="1:4" x14ac:dyDescent="0.25">
      <c r="A237" s="6">
        <v>410104</v>
      </c>
      <c r="B237" s="7" t="s">
        <v>205</v>
      </c>
      <c r="C237" s="8"/>
      <c r="D237" s="8"/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>
        <v>41010601</v>
      </c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>
        <v>41010603</v>
      </c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/>
      <c r="D243" s="8"/>
    </row>
    <row r="244" spans="1:4" ht="15.75" thickBot="1" x14ac:dyDescent="0.3">
      <c r="A244" s="19">
        <v>410108</v>
      </c>
      <c r="B244" s="20" t="s">
        <v>210</v>
      </c>
      <c r="C244" s="21"/>
      <c r="D244" s="21"/>
    </row>
    <row r="245" spans="1:4" ht="15.75" thickBot="1" x14ac:dyDescent="0.3">
      <c r="A245" s="9" t="s">
        <v>18</v>
      </c>
      <c r="B245" s="10"/>
      <c r="C245" s="22">
        <f>SUM(C234:C244)</f>
        <v>4740921.41</v>
      </c>
      <c r="D245" s="22">
        <f>SUM(D234:D244)</f>
        <v>7035586.2899999991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>
        <v>41020501</v>
      </c>
      <c r="B252" s="7" t="s">
        <v>207</v>
      </c>
      <c r="C252" s="8"/>
      <c r="D252" s="8"/>
    </row>
    <row r="253" spans="1:4" x14ac:dyDescent="0.25">
      <c r="A253" s="6">
        <v>41020502</v>
      </c>
      <c r="B253" s="7" t="s">
        <v>212</v>
      </c>
      <c r="C253" s="8"/>
      <c r="D253" s="8"/>
    </row>
    <row r="254" spans="1:4" x14ac:dyDescent="0.25">
      <c r="A254" s="6">
        <v>41020503</v>
      </c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21"/>
      <c r="D256" s="21"/>
    </row>
    <row r="257" spans="1:4" ht="15.75" thickBot="1" x14ac:dyDescent="0.3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>
        <v>41030501</v>
      </c>
      <c r="B264" s="7" t="s">
        <v>207</v>
      </c>
      <c r="C264" s="8"/>
      <c r="D264" s="8"/>
    </row>
    <row r="265" spans="1:4" x14ac:dyDescent="0.25">
      <c r="A265" s="6">
        <v>41030502</v>
      </c>
      <c r="B265" s="7" t="s">
        <v>208</v>
      </c>
      <c r="C265" s="8"/>
      <c r="D265" s="8"/>
    </row>
    <row r="266" spans="1:4" x14ac:dyDescent="0.25">
      <c r="A266" s="6">
        <v>41030503</v>
      </c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21"/>
      <c r="D268" s="21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>
        <v>41040501</v>
      </c>
      <c r="B276" s="7" t="s">
        <v>207</v>
      </c>
      <c r="C276" s="8"/>
      <c r="D276" s="8"/>
    </row>
    <row r="277" spans="1:4" x14ac:dyDescent="0.25">
      <c r="A277" s="6">
        <v>41040502</v>
      </c>
      <c r="B277" s="7" t="s">
        <v>208</v>
      </c>
      <c r="C277" s="8"/>
      <c r="D277" s="8"/>
    </row>
    <row r="278" spans="1:4" x14ac:dyDescent="0.25">
      <c r="A278" s="6">
        <v>41040503</v>
      </c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21"/>
      <c r="D280" s="21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/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>
        <v>41050401</v>
      </c>
      <c r="B287" s="7" t="s">
        <v>207</v>
      </c>
      <c r="C287" s="8"/>
      <c r="D287" s="8"/>
    </row>
    <row r="288" spans="1:4" x14ac:dyDescent="0.25">
      <c r="A288" s="6">
        <v>41050402</v>
      </c>
      <c r="B288" s="7" t="s">
        <v>208</v>
      </c>
      <c r="C288" s="8"/>
      <c r="D288" s="8"/>
    </row>
    <row r="289" spans="1:4" x14ac:dyDescent="0.25">
      <c r="A289" s="6">
        <v>41050403</v>
      </c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21"/>
      <c r="D291" s="21"/>
    </row>
    <row r="292" spans="1:4" ht="15.75" thickBot="1" x14ac:dyDescent="0.3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>
        <v>297083.49</v>
      </c>
      <c r="D294" s="8">
        <v>305105.98</v>
      </c>
    </row>
    <row r="295" spans="1:4" x14ac:dyDescent="0.25">
      <c r="A295" s="6">
        <v>410602</v>
      </c>
      <c r="B295" s="7" t="s">
        <v>88</v>
      </c>
      <c r="C295" s="8"/>
      <c r="D295" s="8"/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>
        <v>41060401</v>
      </c>
      <c r="B298" s="7" t="s">
        <v>207</v>
      </c>
      <c r="C298" s="8"/>
      <c r="D298" s="8"/>
    </row>
    <row r="299" spans="1:4" x14ac:dyDescent="0.25">
      <c r="A299" s="6">
        <v>41060402</v>
      </c>
      <c r="B299" s="7" t="s">
        <v>208</v>
      </c>
      <c r="C299" s="8"/>
      <c r="D299" s="8"/>
    </row>
    <row r="300" spans="1:4" x14ac:dyDescent="0.25">
      <c r="A300" s="6">
        <v>41060403</v>
      </c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/>
      <c r="D301" s="8"/>
    </row>
    <row r="302" spans="1:4" ht="15.75" thickBot="1" x14ac:dyDescent="0.3">
      <c r="A302" s="19">
        <v>410606</v>
      </c>
      <c r="B302" s="20" t="s">
        <v>210</v>
      </c>
      <c r="C302" s="8"/>
      <c r="D302" s="8"/>
    </row>
    <row r="303" spans="1:4" ht="15.75" thickBot="1" x14ac:dyDescent="0.3">
      <c r="A303" s="9" t="s">
        <v>18</v>
      </c>
      <c r="B303" s="10"/>
      <c r="C303" s="11">
        <f>SUM(C294:C302)</f>
        <v>297083.49</v>
      </c>
      <c r="D303" s="11">
        <f>SUM(D294:D302)</f>
        <v>305105.98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/>
      <c r="D306" s="8"/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/>
      <c r="D309" s="8"/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>
        <v>41070801</v>
      </c>
      <c r="B313" s="7" t="s">
        <v>226</v>
      </c>
      <c r="C313" s="8"/>
      <c r="D313" s="8"/>
    </row>
    <row r="314" spans="1:4" x14ac:dyDescent="0.25">
      <c r="A314" s="6">
        <v>41070802</v>
      </c>
      <c r="B314" s="7" t="s">
        <v>208</v>
      </c>
      <c r="C314" s="8"/>
      <c r="D314" s="8"/>
    </row>
    <row r="315" spans="1:4" x14ac:dyDescent="0.25">
      <c r="A315" s="6">
        <v>41070803</v>
      </c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21"/>
      <c r="D316" s="21"/>
    </row>
    <row r="317" spans="1:4" ht="15.75" thickBot="1" x14ac:dyDescent="0.3">
      <c r="A317" s="9" t="s">
        <v>18</v>
      </c>
      <c r="B317" s="10"/>
      <c r="C317" s="11">
        <f>SUM(C305:C316)</f>
        <v>0</v>
      </c>
      <c r="D317" s="11">
        <f>SUM(D305:D316)</f>
        <v>0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>
        <v>41080801</v>
      </c>
      <c r="B327" s="7" t="s">
        <v>207</v>
      </c>
      <c r="C327" s="8"/>
      <c r="D327" s="8"/>
    </row>
    <row r="328" spans="1:4" x14ac:dyDescent="0.25">
      <c r="A328" s="6">
        <v>41080802</v>
      </c>
      <c r="B328" s="7" t="s">
        <v>208</v>
      </c>
      <c r="C328" s="8"/>
      <c r="D328" s="8"/>
    </row>
    <row r="329" spans="1:4" x14ac:dyDescent="0.25">
      <c r="A329" s="6">
        <v>41080803</v>
      </c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21"/>
      <c r="D330" s="21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>
        <v>376946.78</v>
      </c>
      <c r="D333" s="8">
        <v>80013.740000000005</v>
      </c>
    </row>
    <row r="334" spans="1:4" x14ac:dyDescent="0.25">
      <c r="A334" s="6">
        <v>410902</v>
      </c>
      <c r="B334" s="7" t="s">
        <v>87</v>
      </c>
      <c r="C334" s="8">
        <v>2689939.71</v>
      </c>
      <c r="D334" s="8">
        <v>232584.45</v>
      </c>
    </row>
    <row r="335" spans="1:4" x14ac:dyDescent="0.25">
      <c r="A335" s="6">
        <v>410903</v>
      </c>
      <c r="B335" s="7" t="s">
        <v>88</v>
      </c>
      <c r="C335" s="8"/>
      <c r="D335" s="8"/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>
        <v>41090501</v>
      </c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>
        <v>41090503</v>
      </c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/>
      <c r="D342" s="8">
        <v>150791.76999999999</v>
      </c>
    </row>
    <row r="343" spans="1:4" ht="15.75" thickBot="1" x14ac:dyDescent="0.3">
      <c r="A343" s="19">
        <v>410907</v>
      </c>
      <c r="B343" s="20" t="s">
        <v>92</v>
      </c>
      <c r="C343" s="8"/>
      <c r="D343" s="8">
        <v>-1269.5999999999999</v>
      </c>
    </row>
    <row r="344" spans="1:4" ht="15.75" thickBot="1" x14ac:dyDescent="0.3">
      <c r="A344" s="9" t="s">
        <v>18</v>
      </c>
      <c r="B344" s="10"/>
      <c r="C344" s="11">
        <f>SUM(C333:C343)</f>
        <v>3066886.49</v>
      </c>
      <c r="D344" s="11">
        <f>SUM(D333:D343)</f>
        <v>462120.36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>
        <v>24473.39</v>
      </c>
      <c r="D346" s="8">
        <v>13540.72</v>
      </c>
    </row>
    <row r="347" spans="1:4" x14ac:dyDescent="0.25">
      <c r="A347" s="6">
        <v>411002</v>
      </c>
      <c r="B347" s="7" t="s">
        <v>87</v>
      </c>
      <c r="C347" s="8">
        <v>594934.91</v>
      </c>
      <c r="D347" s="8">
        <v>329167.61</v>
      </c>
    </row>
    <row r="348" spans="1:4" x14ac:dyDescent="0.25">
      <c r="A348" s="6">
        <v>411003</v>
      </c>
      <c r="B348" s="7" t="s">
        <v>88</v>
      </c>
      <c r="C348" s="8"/>
      <c r="D348" s="8"/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>
        <v>41100501</v>
      </c>
      <c r="B351" s="7" t="s">
        <v>226</v>
      </c>
      <c r="C351" s="8"/>
      <c r="D351" s="8"/>
    </row>
    <row r="352" spans="1:4" x14ac:dyDescent="0.25">
      <c r="A352" s="6">
        <v>41100502</v>
      </c>
      <c r="B352" s="7" t="s">
        <v>208</v>
      </c>
      <c r="C352" s="8"/>
      <c r="D352" s="8"/>
    </row>
    <row r="353" spans="1:4" x14ac:dyDescent="0.25">
      <c r="A353" s="6">
        <v>41100503</v>
      </c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/>
      <c r="D354" s="8"/>
    </row>
    <row r="355" spans="1:4" ht="15.75" thickBot="1" x14ac:dyDescent="0.3">
      <c r="A355" s="19">
        <v>411007</v>
      </c>
      <c r="B355" s="20" t="s">
        <v>92</v>
      </c>
      <c r="C355" s="21"/>
      <c r="D355" s="21"/>
    </row>
    <row r="356" spans="1:4" ht="15.75" thickBot="1" x14ac:dyDescent="0.3">
      <c r="A356" s="9" t="s">
        <v>18</v>
      </c>
      <c r="B356" s="10"/>
      <c r="C356" s="11">
        <f>SUM(C346:C355)</f>
        <v>619408.30000000005</v>
      </c>
      <c r="D356" s="11">
        <f>SUM(D346:D355)</f>
        <v>342708.32999999996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>
        <v>262691.15999999997</v>
      </c>
      <c r="D358" s="8">
        <v>262691</v>
      </c>
    </row>
    <row r="359" spans="1:4" x14ac:dyDescent="0.25">
      <c r="A359" s="6">
        <v>411102</v>
      </c>
      <c r="B359" s="7" t="s">
        <v>238</v>
      </c>
      <c r="C359" s="8">
        <v>575562.71</v>
      </c>
      <c r="D359" s="8"/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/>
      <c r="D362" s="8"/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>
        <v>41110801</v>
      </c>
      <c r="B366" s="7" t="s">
        <v>207</v>
      </c>
      <c r="C366" s="8"/>
      <c r="D366" s="8"/>
    </row>
    <row r="367" spans="1:4" x14ac:dyDescent="0.25">
      <c r="A367" s="6">
        <v>41110802</v>
      </c>
      <c r="B367" s="7" t="s">
        <v>208</v>
      </c>
      <c r="C367" s="8"/>
      <c r="D367" s="8"/>
    </row>
    <row r="368" spans="1:4" x14ac:dyDescent="0.25">
      <c r="A368" s="6">
        <v>41110803</v>
      </c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21"/>
      <c r="D371" s="21"/>
    </row>
    <row r="372" spans="1:4" ht="15.75" thickBot="1" x14ac:dyDescent="0.3">
      <c r="A372" s="9" t="s">
        <v>18</v>
      </c>
      <c r="B372" s="10"/>
      <c r="C372" s="11">
        <f>SUM(C358:C371)</f>
        <v>838253.86999999988</v>
      </c>
      <c r="D372" s="11">
        <f>SUM(D358:D371)</f>
        <v>262691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/>
      <c r="D375" s="8"/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>
        <v>41120801</v>
      </c>
      <c r="B382" s="7" t="s">
        <v>207</v>
      </c>
      <c r="C382" s="8"/>
      <c r="D382" s="8"/>
    </row>
    <row r="383" spans="1:4" x14ac:dyDescent="0.25">
      <c r="A383" s="6">
        <v>41120802</v>
      </c>
      <c r="B383" s="7" t="s">
        <v>208</v>
      </c>
      <c r="C383" s="8"/>
      <c r="D383" s="8"/>
    </row>
    <row r="384" spans="1:4" x14ac:dyDescent="0.25">
      <c r="A384" s="6">
        <v>41120803</v>
      </c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21"/>
      <c r="D387" s="21"/>
    </row>
    <row r="388" spans="1:4" ht="15.75" thickBot="1" x14ac:dyDescent="0.3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>
        <v>42010601</v>
      </c>
      <c r="B397" s="7" t="s">
        <v>207</v>
      </c>
      <c r="C397" s="8"/>
      <c r="D397" s="8"/>
    </row>
    <row r="398" spans="1:4" x14ac:dyDescent="0.25">
      <c r="A398" s="6">
        <v>42010602</v>
      </c>
      <c r="B398" s="7" t="s">
        <v>208</v>
      </c>
      <c r="C398" s="8"/>
      <c r="D398" s="8"/>
    </row>
    <row r="399" spans="1:4" x14ac:dyDescent="0.25">
      <c r="A399" s="6">
        <v>42010603</v>
      </c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21"/>
      <c r="D401" s="21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>
        <v>42020601</v>
      </c>
      <c r="B410" s="7" t="s">
        <v>207</v>
      </c>
      <c r="C410" s="8"/>
      <c r="D410" s="8"/>
    </row>
    <row r="411" spans="1:4" x14ac:dyDescent="0.25">
      <c r="A411" s="6">
        <v>42020602</v>
      </c>
      <c r="B411" s="7" t="s">
        <v>208</v>
      </c>
      <c r="C411" s="8"/>
      <c r="D411" s="8"/>
    </row>
    <row r="412" spans="1:4" x14ac:dyDescent="0.25">
      <c r="A412" s="6">
        <v>42020603</v>
      </c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21"/>
      <c r="D414" s="21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>
        <v>42030601</v>
      </c>
      <c r="B423" s="7" t="s">
        <v>207</v>
      </c>
      <c r="C423" s="8"/>
      <c r="D423" s="8"/>
    </row>
    <row r="424" spans="1:4" x14ac:dyDescent="0.25">
      <c r="A424" s="6">
        <v>42030602</v>
      </c>
      <c r="B424" s="7" t="s">
        <v>208</v>
      </c>
      <c r="C424" s="8"/>
      <c r="D424" s="8"/>
    </row>
    <row r="425" spans="1:4" x14ac:dyDescent="0.25">
      <c r="A425" s="6">
        <v>42030603</v>
      </c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21"/>
      <c r="D427" s="21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>
        <v>42040601</v>
      </c>
      <c r="B436" s="7" t="s">
        <v>207</v>
      </c>
      <c r="C436" s="8"/>
      <c r="D436" s="8"/>
    </row>
    <row r="437" spans="1:4" x14ac:dyDescent="0.25">
      <c r="A437" s="6">
        <v>42040602</v>
      </c>
      <c r="B437" s="7" t="s">
        <v>208</v>
      </c>
      <c r="C437" s="8"/>
      <c r="D437" s="8"/>
    </row>
    <row r="438" spans="1:4" x14ac:dyDescent="0.25">
      <c r="A438" s="6">
        <v>42040603</v>
      </c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21"/>
      <c r="D440" s="21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>
        <v>42050501</v>
      </c>
      <c r="B448" s="7" t="s">
        <v>207</v>
      </c>
      <c r="C448" s="8"/>
      <c r="D448" s="8"/>
    </row>
    <row r="449" spans="1:4" x14ac:dyDescent="0.25">
      <c r="A449" s="6">
        <v>42050502</v>
      </c>
      <c r="B449" s="7" t="s">
        <v>208</v>
      </c>
      <c r="C449" s="8"/>
      <c r="D449" s="8"/>
    </row>
    <row r="450" spans="1:4" x14ac:dyDescent="0.25">
      <c r="A450" s="6">
        <v>42050503</v>
      </c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21"/>
      <c r="D452" s="21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>
        <v>42060501</v>
      </c>
      <c r="B460" s="7" t="s">
        <v>207</v>
      </c>
      <c r="C460" s="8"/>
      <c r="D460" s="8"/>
    </row>
    <row r="461" spans="1:4" x14ac:dyDescent="0.25">
      <c r="A461" s="6">
        <v>42060502</v>
      </c>
      <c r="B461" s="7" t="s">
        <v>208</v>
      </c>
      <c r="C461" s="8"/>
      <c r="D461" s="8"/>
    </row>
    <row r="462" spans="1:4" x14ac:dyDescent="0.25">
      <c r="A462" s="6">
        <v>42060503</v>
      </c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21"/>
      <c r="D464" s="21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>
        <v>42070501</v>
      </c>
      <c r="B472" s="7" t="s">
        <v>207</v>
      </c>
      <c r="C472" s="8"/>
      <c r="D472" s="8"/>
    </row>
    <row r="473" spans="1:4" x14ac:dyDescent="0.25">
      <c r="A473" s="6">
        <v>42070502</v>
      </c>
      <c r="B473" s="7" t="s">
        <v>208</v>
      </c>
      <c r="C473" s="8"/>
      <c r="D473" s="8"/>
    </row>
    <row r="474" spans="1:4" x14ac:dyDescent="0.25">
      <c r="A474" s="6">
        <v>42070503</v>
      </c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21"/>
      <c r="D476" s="21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>
        <v>42080401</v>
      </c>
      <c r="B483" s="7" t="s">
        <v>207</v>
      </c>
      <c r="C483" s="8"/>
      <c r="D483" s="8"/>
    </row>
    <row r="484" spans="1:4" x14ac:dyDescent="0.25">
      <c r="A484" s="6">
        <v>42080402</v>
      </c>
      <c r="B484" s="7" t="s">
        <v>208</v>
      </c>
      <c r="C484" s="8"/>
      <c r="D484" s="8"/>
    </row>
    <row r="485" spans="1:4" x14ac:dyDescent="0.25">
      <c r="A485" s="6">
        <v>42080403</v>
      </c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21"/>
      <c r="D487" s="21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>
        <v>42090401</v>
      </c>
      <c r="B494" s="7" t="s">
        <v>207</v>
      </c>
      <c r="C494" s="8"/>
      <c r="D494" s="8"/>
    </row>
    <row r="495" spans="1:4" x14ac:dyDescent="0.25">
      <c r="A495" s="6">
        <v>42090402</v>
      </c>
      <c r="B495" s="7" t="s">
        <v>208</v>
      </c>
      <c r="C495" s="8"/>
      <c r="D495" s="8"/>
    </row>
    <row r="496" spans="1:4" x14ac:dyDescent="0.25">
      <c r="A496" s="6">
        <v>42090403</v>
      </c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21"/>
      <c r="D498" s="21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>
        <v>42100801</v>
      </c>
      <c r="B509" s="7" t="s">
        <v>207</v>
      </c>
      <c r="C509" s="8"/>
      <c r="D509" s="8"/>
    </row>
    <row r="510" spans="1:4" x14ac:dyDescent="0.25">
      <c r="A510" s="6">
        <v>42100802</v>
      </c>
      <c r="B510" s="7" t="s">
        <v>208</v>
      </c>
      <c r="C510" s="8"/>
      <c r="D510" s="8"/>
    </row>
    <row r="511" spans="1:4" x14ac:dyDescent="0.25">
      <c r="A511" s="6">
        <v>42100803</v>
      </c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21"/>
      <c r="D512" s="21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>
        <v>42110801</v>
      </c>
      <c r="B523" s="7" t="s">
        <v>207</v>
      </c>
      <c r="C523" s="8"/>
      <c r="D523" s="8"/>
    </row>
    <row r="524" spans="1:4" x14ac:dyDescent="0.25">
      <c r="A524" s="6">
        <v>42110802</v>
      </c>
      <c r="B524" s="7" t="s">
        <v>208</v>
      </c>
      <c r="C524" s="8"/>
      <c r="D524" s="8"/>
    </row>
    <row r="525" spans="1:4" x14ac:dyDescent="0.25">
      <c r="A525" s="6">
        <v>42110803</v>
      </c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21"/>
      <c r="D526" s="21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6">
        <v>42120501</v>
      </c>
      <c r="B534" s="17" t="s">
        <v>207</v>
      </c>
      <c r="C534" s="18"/>
      <c r="D534" s="18"/>
    </row>
    <row r="535" spans="1:4" x14ac:dyDescent="0.25">
      <c r="A535" s="6">
        <v>42120502</v>
      </c>
      <c r="B535" s="17" t="s">
        <v>208</v>
      </c>
      <c r="C535" s="18"/>
      <c r="D535" s="18"/>
    </row>
    <row r="536" spans="1:4" x14ac:dyDescent="0.25">
      <c r="A536" s="6">
        <v>42120503</v>
      </c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21"/>
      <c r="D538" s="21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>
        <v>42130501</v>
      </c>
      <c r="B546" s="7" t="s">
        <v>207</v>
      </c>
      <c r="C546" s="8"/>
      <c r="D546" s="8"/>
    </row>
    <row r="547" spans="1:4" x14ac:dyDescent="0.25">
      <c r="A547" s="6">
        <v>42130502</v>
      </c>
      <c r="B547" s="7" t="s">
        <v>208</v>
      </c>
      <c r="C547" s="8"/>
      <c r="D547" s="8"/>
    </row>
    <row r="548" spans="1:4" x14ac:dyDescent="0.25">
      <c r="A548" s="6">
        <v>42130503</v>
      </c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21"/>
      <c r="D550" s="21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>
        <v>42140801</v>
      </c>
      <c r="B561" s="7" t="s">
        <v>207</v>
      </c>
      <c r="C561" s="8"/>
      <c r="D561" s="8"/>
    </row>
    <row r="562" spans="1:4" x14ac:dyDescent="0.25">
      <c r="A562" s="6">
        <v>42140802</v>
      </c>
      <c r="B562" s="7" t="s">
        <v>208</v>
      </c>
      <c r="C562" s="37"/>
      <c r="D562" s="8"/>
    </row>
    <row r="563" spans="1:4" x14ac:dyDescent="0.25">
      <c r="A563" s="6">
        <v>421408</v>
      </c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21"/>
      <c r="D566" s="21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>
        <v>42150801</v>
      </c>
      <c r="B577" s="7" t="s">
        <v>207</v>
      </c>
      <c r="C577" s="8"/>
      <c r="D577" s="8"/>
    </row>
    <row r="578" spans="1:4" x14ac:dyDescent="0.25">
      <c r="A578" s="6">
        <v>42150802</v>
      </c>
      <c r="B578" s="7" t="s">
        <v>208</v>
      </c>
      <c r="C578" s="8"/>
      <c r="D578" s="8"/>
    </row>
    <row r="579" spans="1:4" x14ac:dyDescent="0.25">
      <c r="A579" s="6">
        <v>42150803</v>
      </c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21"/>
      <c r="D582" s="21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>
        <v>4.28</v>
      </c>
      <c r="D586" s="8">
        <v>-19.41</v>
      </c>
    </row>
    <row r="587" spans="1:4" x14ac:dyDescent="0.25">
      <c r="A587" s="6">
        <v>430102</v>
      </c>
      <c r="B587" s="7" t="s">
        <v>95</v>
      </c>
      <c r="C587" s="8">
        <v>9871759.7799999993</v>
      </c>
      <c r="D587" s="8">
        <v>11155488.810000001</v>
      </c>
    </row>
    <row r="588" spans="1:4" x14ac:dyDescent="0.25">
      <c r="A588" s="6">
        <v>430103</v>
      </c>
      <c r="B588" s="7" t="s">
        <v>96</v>
      </c>
      <c r="C588" s="8">
        <v>350326.38</v>
      </c>
      <c r="D588" s="8">
        <v>-270627.58</v>
      </c>
    </row>
    <row r="589" spans="1:4" x14ac:dyDescent="0.25">
      <c r="A589" s="6">
        <v>430104</v>
      </c>
      <c r="B589" s="7" t="s">
        <v>97</v>
      </c>
      <c r="C589" s="8"/>
      <c r="D589" s="8"/>
    </row>
    <row r="590" spans="1:4" x14ac:dyDescent="0.25">
      <c r="A590" s="6">
        <v>430105</v>
      </c>
      <c r="B590" s="7" t="s">
        <v>98</v>
      </c>
      <c r="C590" s="8">
        <v>162825</v>
      </c>
      <c r="D590" s="8">
        <v>46748.61</v>
      </c>
    </row>
    <row r="591" spans="1:4" x14ac:dyDescent="0.25">
      <c r="A591" s="6">
        <v>430106</v>
      </c>
      <c r="B591" s="7" t="s">
        <v>271</v>
      </c>
      <c r="C591" s="8">
        <v>660577698.61000001</v>
      </c>
      <c r="D591" s="8">
        <v>466569566.04000002</v>
      </c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>
        <v>1671255.14</v>
      </c>
      <c r="D593" s="8">
        <v>869315.09</v>
      </c>
    </row>
    <row r="594" spans="1:4" x14ac:dyDescent="0.25">
      <c r="A594" s="6">
        <v>430109</v>
      </c>
      <c r="B594" s="7" t="s">
        <v>102</v>
      </c>
      <c r="C594" s="8">
        <v>499877.74</v>
      </c>
      <c r="D594" s="8">
        <v>345157.67</v>
      </c>
    </row>
    <row r="595" spans="1:4" x14ac:dyDescent="0.25">
      <c r="A595" s="6">
        <v>430110</v>
      </c>
      <c r="B595" s="7" t="s">
        <v>103</v>
      </c>
      <c r="C595" s="8">
        <v>240442.22</v>
      </c>
      <c r="D595" s="8">
        <v>165157.17000000001</v>
      </c>
    </row>
    <row r="596" spans="1:4" x14ac:dyDescent="0.25">
      <c r="A596" s="6">
        <v>430111</v>
      </c>
      <c r="B596" s="7" t="s">
        <v>104</v>
      </c>
      <c r="C596" s="8">
        <v>141749.32</v>
      </c>
      <c r="D596" s="8">
        <v>172813.42</v>
      </c>
    </row>
    <row r="597" spans="1:4" x14ac:dyDescent="0.25">
      <c r="A597" s="6">
        <v>430112</v>
      </c>
      <c r="B597" s="7" t="s">
        <v>105</v>
      </c>
      <c r="C597" s="8"/>
      <c r="D597" s="8"/>
    </row>
    <row r="598" spans="1:4" x14ac:dyDescent="0.25">
      <c r="A598" s="6">
        <v>430113</v>
      </c>
      <c r="B598" s="7" t="s">
        <v>106</v>
      </c>
      <c r="C598" s="8"/>
      <c r="D598" s="8"/>
    </row>
    <row r="599" spans="1:4" x14ac:dyDescent="0.25">
      <c r="A599" s="6">
        <v>430114</v>
      </c>
      <c r="B599" s="7" t="s">
        <v>107</v>
      </c>
      <c r="C599" s="8">
        <v>39240</v>
      </c>
      <c r="D599" s="8">
        <v>21910.5</v>
      </c>
    </row>
    <row r="600" spans="1:4" ht="15.75" thickBot="1" x14ac:dyDescent="0.3">
      <c r="A600" s="19">
        <v>430115</v>
      </c>
      <c r="B600" s="20" t="s">
        <v>108</v>
      </c>
      <c r="C600" s="8">
        <v>132105.48000000001</v>
      </c>
      <c r="D600" s="8">
        <v>59176.57</v>
      </c>
    </row>
    <row r="601" spans="1:4" ht="15.75" thickBot="1" x14ac:dyDescent="0.3">
      <c r="A601" s="9" t="s">
        <v>18</v>
      </c>
      <c r="B601" s="10"/>
      <c r="C601" s="11">
        <f>SUM(C586:C600)</f>
        <v>673687283.95000017</v>
      </c>
      <c r="D601" s="11">
        <f>SUM(D586:D600)</f>
        <v>479134686.89000005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/>
      <c r="D603" s="8"/>
    </row>
    <row r="604" spans="1:4" x14ac:dyDescent="0.25">
      <c r="A604" s="6">
        <v>430202</v>
      </c>
      <c r="B604" s="7" t="s">
        <v>95</v>
      </c>
      <c r="C604" s="8"/>
      <c r="D604" s="8"/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>
        <v>-10141.700000000001</v>
      </c>
      <c r="D608" s="8">
        <v>-56652.81</v>
      </c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/>
      <c r="D611" s="8"/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/>
      <c r="D617" s="8"/>
    </row>
    <row r="618" spans="1:4" ht="15.75" thickBot="1" x14ac:dyDescent="0.3">
      <c r="A618" s="9" t="s">
        <v>18</v>
      </c>
      <c r="B618" s="10"/>
      <c r="C618" s="11">
        <f>SUM(C603:C617)</f>
        <v>-10141.700000000001</v>
      </c>
      <c r="D618" s="11">
        <f>SUM(D603:D617)</f>
        <v>-56652.81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/>
      <c r="D620" s="8"/>
    </row>
    <row r="621" spans="1:4" x14ac:dyDescent="0.25">
      <c r="A621" s="6">
        <v>430302</v>
      </c>
      <c r="B621" s="7" t="s">
        <v>95</v>
      </c>
      <c r="C621" s="8"/>
      <c r="D621" s="8"/>
    </row>
    <row r="622" spans="1:4" x14ac:dyDescent="0.25">
      <c r="A622" s="6">
        <v>430303</v>
      </c>
      <c r="B622" s="7" t="s">
        <v>96</v>
      </c>
      <c r="C622" s="8">
        <v>3572.8</v>
      </c>
      <c r="D622" s="8"/>
    </row>
    <row r="623" spans="1:4" x14ac:dyDescent="0.25">
      <c r="A623" s="6">
        <v>430304</v>
      </c>
      <c r="B623" s="7" t="s">
        <v>97</v>
      </c>
      <c r="C623" s="8"/>
      <c r="D623" s="8"/>
    </row>
    <row r="624" spans="1:4" x14ac:dyDescent="0.25">
      <c r="A624" s="6">
        <v>430305</v>
      </c>
      <c r="B624" s="7" t="s">
        <v>98</v>
      </c>
      <c r="C624" s="8"/>
      <c r="D624" s="8"/>
    </row>
    <row r="625" spans="1:4" x14ac:dyDescent="0.25">
      <c r="A625" s="6">
        <v>430306</v>
      </c>
      <c r="B625" s="7" t="s">
        <v>99</v>
      </c>
      <c r="C625" s="8">
        <v>33651.46</v>
      </c>
      <c r="D625" s="8"/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/>
      <c r="D627" s="8"/>
    </row>
    <row r="628" spans="1:4" x14ac:dyDescent="0.25">
      <c r="A628" s="6">
        <v>430309</v>
      </c>
      <c r="B628" s="7" t="s">
        <v>102</v>
      </c>
      <c r="C628" s="8"/>
      <c r="D628" s="8"/>
    </row>
    <row r="629" spans="1:4" x14ac:dyDescent="0.25">
      <c r="A629" s="6">
        <v>430310</v>
      </c>
      <c r="B629" s="7" t="s">
        <v>103</v>
      </c>
      <c r="C629" s="15"/>
      <c r="D629" s="8"/>
    </row>
    <row r="630" spans="1:4" x14ac:dyDescent="0.25">
      <c r="A630" s="6">
        <v>430311</v>
      </c>
      <c r="B630" s="7" t="s">
        <v>104</v>
      </c>
      <c r="C630" s="8"/>
      <c r="D630" s="8"/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/>
      <c r="D634" s="8"/>
    </row>
    <row r="635" spans="1:4" ht="15.75" thickBot="1" x14ac:dyDescent="0.3">
      <c r="A635" s="9" t="s">
        <v>18</v>
      </c>
      <c r="B635" s="10"/>
      <c r="C635" s="11">
        <f>SUM(C620:C634)</f>
        <v>37224.26</v>
      </c>
      <c r="D635" s="11">
        <f>SUM(D620:D634)</f>
        <v>0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/>
      <c r="D654" s="8"/>
    </row>
    <row r="655" spans="1:4" x14ac:dyDescent="0.25">
      <c r="A655" s="6">
        <v>430502</v>
      </c>
      <c r="B655" s="7" t="s">
        <v>95</v>
      </c>
      <c r="C655" s="8"/>
      <c r="D655" s="8">
        <v>-347.22</v>
      </c>
    </row>
    <row r="656" spans="1:4" x14ac:dyDescent="0.25">
      <c r="A656" s="6">
        <v>430503</v>
      </c>
      <c r="B656" s="7" t="s">
        <v>96</v>
      </c>
      <c r="C656" s="8"/>
      <c r="D656" s="8">
        <v>-1070.4100000000001</v>
      </c>
    </row>
    <row r="657" spans="1:4" x14ac:dyDescent="0.25">
      <c r="A657" s="6">
        <v>430504</v>
      </c>
      <c r="B657" s="7" t="s">
        <v>97</v>
      </c>
      <c r="C657" s="8"/>
      <c r="D657" s="8"/>
    </row>
    <row r="658" spans="1:4" x14ac:dyDescent="0.25">
      <c r="A658" s="6">
        <v>430505</v>
      </c>
      <c r="B658" s="7" t="s">
        <v>98</v>
      </c>
      <c r="C658" s="8"/>
      <c r="D658" s="8"/>
    </row>
    <row r="659" spans="1:4" x14ac:dyDescent="0.25">
      <c r="A659" s="6">
        <v>430506</v>
      </c>
      <c r="B659" s="7" t="s">
        <v>99</v>
      </c>
      <c r="C659" s="8">
        <v>-22661.119999999999</v>
      </c>
      <c r="D659" s="8">
        <v>-123751.49</v>
      </c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/>
      <c r="D661" s="8"/>
    </row>
    <row r="662" spans="1:4" x14ac:dyDescent="0.25">
      <c r="A662" s="6">
        <v>430509</v>
      </c>
      <c r="B662" s="7" t="s">
        <v>102</v>
      </c>
      <c r="C662" s="8"/>
      <c r="D662" s="8">
        <v>15492.67</v>
      </c>
    </row>
    <row r="663" spans="1:4" x14ac:dyDescent="0.25">
      <c r="A663" s="6">
        <v>430510</v>
      </c>
      <c r="B663" s="7" t="s">
        <v>103</v>
      </c>
      <c r="C663" s="8"/>
      <c r="D663" s="8"/>
    </row>
    <row r="664" spans="1:4" x14ac:dyDescent="0.25">
      <c r="A664" s="6">
        <v>430511</v>
      </c>
      <c r="B664" s="7" t="s">
        <v>104</v>
      </c>
      <c r="C664" s="8"/>
      <c r="D664" s="8"/>
    </row>
    <row r="665" spans="1:4" x14ac:dyDescent="0.25">
      <c r="A665" s="6">
        <v>430512</v>
      </c>
      <c r="B665" s="7" t="s">
        <v>105</v>
      </c>
      <c r="C665" s="8"/>
      <c r="D665" s="8"/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8"/>
      <c r="D668" s="8"/>
    </row>
    <row r="669" spans="1:4" ht="15.75" thickBot="1" x14ac:dyDescent="0.3">
      <c r="A669" s="9" t="s">
        <v>18</v>
      </c>
      <c r="B669" s="10"/>
      <c r="C669" s="11">
        <f>SUM(C654:C668)</f>
        <v>-22661.119999999999</v>
      </c>
      <c r="D669" s="11">
        <f>SUM(D654:D668)</f>
        <v>-109676.45000000001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/>
      <c r="D671" s="8"/>
    </row>
    <row r="672" spans="1:4" x14ac:dyDescent="0.25">
      <c r="A672" s="6">
        <v>430602</v>
      </c>
      <c r="B672" s="7" t="s">
        <v>95</v>
      </c>
      <c r="C672" s="8">
        <v>415089.49</v>
      </c>
      <c r="D672" s="8">
        <v>491479.81</v>
      </c>
    </row>
    <row r="673" spans="1:4" x14ac:dyDescent="0.25">
      <c r="A673" s="6">
        <v>430603</v>
      </c>
      <c r="B673" s="7" t="s">
        <v>274</v>
      </c>
      <c r="C673" s="8">
        <v>14014.46</v>
      </c>
      <c r="D673" s="8">
        <v>-14949.15</v>
      </c>
    </row>
    <row r="674" spans="1:4" x14ac:dyDescent="0.25">
      <c r="A674" s="6">
        <v>430604</v>
      </c>
      <c r="B674" s="7" t="s">
        <v>97</v>
      </c>
      <c r="C674" s="8"/>
      <c r="D674" s="8"/>
    </row>
    <row r="675" spans="1:4" x14ac:dyDescent="0.25">
      <c r="A675" s="6">
        <v>430605</v>
      </c>
      <c r="B675" s="7" t="s">
        <v>98</v>
      </c>
      <c r="C675" s="8">
        <v>2885.85</v>
      </c>
      <c r="D675" s="8">
        <v>657.05</v>
      </c>
    </row>
    <row r="676" spans="1:4" x14ac:dyDescent="0.25">
      <c r="A676" s="6">
        <v>430606</v>
      </c>
      <c r="B676" s="7" t="s">
        <v>271</v>
      </c>
      <c r="C676" s="8">
        <v>42679081.539999999</v>
      </c>
      <c r="D676" s="8">
        <v>30535800.52</v>
      </c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>
        <v>88487.84</v>
      </c>
      <c r="D678" s="8">
        <v>48024.92</v>
      </c>
    </row>
    <row r="679" spans="1:4" x14ac:dyDescent="0.25">
      <c r="A679" s="6">
        <v>430609</v>
      </c>
      <c r="B679" s="7" t="s">
        <v>102</v>
      </c>
      <c r="C679" s="8">
        <v>7599.36</v>
      </c>
      <c r="D679" s="8">
        <v>7602.17</v>
      </c>
    </row>
    <row r="680" spans="1:4" x14ac:dyDescent="0.25">
      <c r="A680" s="6">
        <v>430610</v>
      </c>
      <c r="B680" s="7" t="s">
        <v>103</v>
      </c>
      <c r="C680" s="8">
        <v>8277.01</v>
      </c>
      <c r="D680" s="8">
        <v>149.08000000000001</v>
      </c>
    </row>
    <row r="681" spans="1:4" x14ac:dyDescent="0.25">
      <c r="A681" s="6">
        <v>430611</v>
      </c>
      <c r="B681" s="7" t="s">
        <v>104</v>
      </c>
      <c r="C681" s="8">
        <v>6774.99</v>
      </c>
      <c r="D681" s="8">
        <v>8295.07</v>
      </c>
    </row>
    <row r="682" spans="1:4" x14ac:dyDescent="0.25">
      <c r="A682" s="6">
        <v>430612</v>
      </c>
      <c r="B682" s="7" t="s">
        <v>105</v>
      </c>
      <c r="C682" s="8"/>
      <c r="D682" s="8"/>
    </row>
    <row r="683" spans="1:4" x14ac:dyDescent="0.25">
      <c r="A683" s="6">
        <v>430613</v>
      </c>
      <c r="B683" s="7" t="s">
        <v>106</v>
      </c>
      <c r="C683" s="8"/>
      <c r="D683" s="8"/>
    </row>
    <row r="684" spans="1:4" x14ac:dyDescent="0.25">
      <c r="A684" s="6">
        <v>430614</v>
      </c>
      <c r="B684" s="7" t="s">
        <v>107</v>
      </c>
      <c r="C684" s="8"/>
      <c r="D684" s="8"/>
    </row>
    <row r="685" spans="1:4" ht="15.75" thickBot="1" x14ac:dyDescent="0.3">
      <c r="A685" s="19">
        <v>430615</v>
      </c>
      <c r="B685" s="20" t="s">
        <v>108</v>
      </c>
      <c r="C685" s="8">
        <v>6017.25</v>
      </c>
      <c r="D685" s="8">
        <v>2058.27</v>
      </c>
    </row>
    <row r="686" spans="1:4" ht="15.75" thickBot="1" x14ac:dyDescent="0.3">
      <c r="A686" s="9" t="s">
        <v>18</v>
      </c>
      <c r="B686" s="10"/>
      <c r="C686" s="11">
        <f>SUM(C671:C685)</f>
        <v>43228227.789999999</v>
      </c>
      <c r="D686" s="11">
        <f>SUM(D671:D685)</f>
        <v>31079117.740000002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/>
      <c r="D688" s="8"/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/>
    </row>
    <row r="693" spans="1:4" x14ac:dyDescent="0.25">
      <c r="A693" s="6">
        <v>430706</v>
      </c>
      <c r="B693" s="7" t="s">
        <v>99</v>
      </c>
      <c r="C693" s="8"/>
      <c r="D693" s="8">
        <v>2105940.5699999998</v>
      </c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/>
      <c r="D695" s="8"/>
    </row>
    <row r="696" spans="1:4" x14ac:dyDescent="0.25">
      <c r="A696" s="6">
        <v>430709</v>
      </c>
      <c r="B696" s="7" t="s">
        <v>102</v>
      </c>
      <c r="C696" s="8"/>
      <c r="D696" s="8"/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/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/>
    </row>
    <row r="703" spans="1:4" ht="15.75" thickBot="1" x14ac:dyDescent="0.3">
      <c r="A703" s="9" t="s">
        <v>18</v>
      </c>
      <c r="B703" s="10"/>
      <c r="C703" s="11">
        <f>SUM(C688:C702)</f>
        <v>0</v>
      </c>
      <c r="D703" s="11">
        <f>SUM(D688:D702)</f>
        <v>2105940.5699999998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21"/>
      <c r="D719" s="21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>
        <v>18658050.850000001</v>
      </c>
      <c r="D727" s="8">
        <v>6803389.8300000001</v>
      </c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21"/>
      <c r="D736" s="21"/>
    </row>
    <row r="737" spans="1:4" ht="15.75" thickBot="1" x14ac:dyDescent="0.3">
      <c r="A737" s="9" t="s">
        <v>18</v>
      </c>
      <c r="B737" s="10"/>
      <c r="C737" s="11">
        <f>SUM(C722:C736)</f>
        <v>18658050.850000001</v>
      </c>
      <c r="D737" s="11">
        <f>SUM(D722:D736)</f>
        <v>6803389.8300000001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>
        <v>-8</v>
      </c>
      <c r="D739" s="8">
        <v>-2</v>
      </c>
    </row>
    <row r="740" spans="1:4" x14ac:dyDescent="0.25">
      <c r="A740" s="6">
        <v>431002</v>
      </c>
      <c r="B740" s="7" t="s">
        <v>95</v>
      </c>
      <c r="C740" s="8">
        <v>4462195.6399999997</v>
      </c>
      <c r="D740" s="8">
        <v>3428045.29</v>
      </c>
    </row>
    <row r="741" spans="1:4" x14ac:dyDescent="0.25">
      <c r="A741" s="6">
        <v>431003</v>
      </c>
      <c r="B741" s="7" t="s">
        <v>274</v>
      </c>
      <c r="C741" s="8">
        <v>-108251.06</v>
      </c>
      <c r="D741" s="8">
        <v>803247.53</v>
      </c>
    </row>
    <row r="742" spans="1:4" x14ac:dyDescent="0.25">
      <c r="A742" s="6">
        <v>431004</v>
      </c>
      <c r="B742" s="7" t="s">
        <v>97</v>
      </c>
      <c r="C742" s="8"/>
      <c r="D742" s="8"/>
    </row>
    <row r="743" spans="1:4" x14ac:dyDescent="0.25">
      <c r="A743" s="6">
        <v>431005</v>
      </c>
      <c r="B743" s="7" t="s">
        <v>98</v>
      </c>
      <c r="C743" s="8">
        <v>7012.23</v>
      </c>
      <c r="D743" s="8">
        <v>14699.36</v>
      </c>
    </row>
    <row r="744" spans="1:4" x14ac:dyDescent="0.25">
      <c r="A744" s="6">
        <v>431006</v>
      </c>
      <c r="B744" s="7" t="s">
        <v>99</v>
      </c>
      <c r="C744" s="8">
        <v>186627825.94999999</v>
      </c>
      <c r="D744" s="8">
        <v>214127885.62</v>
      </c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>
        <v>347726.12</v>
      </c>
      <c r="D746" s="8">
        <v>1055396.8500000001</v>
      </c>
    </row>
    <row r="747" spans="1:4" x14ac:dyDescent="0.25">
      <c r="A747" s="6">
        <v>431009</v>
      </c>
      <c r="B747" s="7" t="s">
        <v>102</v>
      </c>
      <c r="C747" s="8">
        <v>138062.99</v>
      </c>
      <c r="D747" s="8">
        <v>316457.27</v>
      </c>
    </row>
    <row r="748" spans="1:4" x14ac:dyDescent="0.25">
      <c r="A748" s="6">
        <v>431010</v>
      </c>
      <c r="B748" s="7" t="s">
        <v>103</v>
      </c>
      <c r="C748" s="8">
        <v>66062.86</v>
      </c>
      <c r="D748" s="8">
        <v>278989.96000000002</v>
      </c>
    </row>
    <row r="749" spans="1:4" x14ac:dyDescent="0.25">
      <c r="A749" s="6">
        <v>431011</v>
      </c>
      <c r="B749" s="7" t="s">
        <v>104</v>
      </c>
      <c r="C749" s="8">
        <v>69125.37</v>
      </c>
      <c r="D749" s="8">
        <v>75428.45</v>
      </c>
    </row>
    <row r="750" spans="1:4" x14ac:dyDescent="0.25">
      <c r="A750" s="6">
        <v>431012</v>
      </c>
      <c r="B750" s="7" t="s">
        <v>105</v>
      </c>
      <c r="C750" s="8"/>
      <c r="D750" s="8"/>
    </row>
    <row r="751" spans="1:4" x14ac:dyDescent="0.25">
      <c r="A751" s="6">
        <v>431013</v>
      </c>
      <c r="B751" s="7" t="s">
        <v>106</v>
      </c>
      <c r="C751" s="8"/>
      <c r="D751" s="8"/>
    </row>
    <row r="752" spans="1:4" x14ac:dyDescent="0.25">
      <c r="A752" s="6">
        <v>431014</v>
      </c>
      <c r="B752" s="7" t="s">
        <v>107</v>
      </c>
      <c r="C752" s="8">
        <v>8764.2000000000007</v>
      </c>
      <c r="D752" s="8">
        <v>13224</v>
      </c>
    </row>
    <row r="753" spans="1:4" ht="15.75" thickBot="1" x14ac:dyDescent="0.3">
      <c r="A753" s="19">
        <v>431015</v>
      </c>
      <c r="B753" s="20" t="s">
        <v>108</v>
      </c>
      <c r="C753" s="8">
        <v>23670.63</v>
      </c>
      <c r="D753" s="8">
        <v>193766.25</v>
      </c>
    </row>
    <row r="754" spans="1:4" ht="15.75" thickBot="1" x14ac:dyDescent="0.3">
      <c r="A754" s="9" t="s">
        <v>18</v>
      </c>
      <c r="B754" s="10"/>
      <c r="C754" s="11">
        <f>SUM(C739:C753)</f>
        <v>191642186.93000001</v>
      </c>
      <c r="D754" s="11">
        <f>SUM(D739:D753)</f>
        <v>220307138.58000001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/>
      <c r="D756" s="8"/>
    </row>
    <row r="757" spans="1:4" x14ac:dyDescent="0.25">
      <c r="A757" s="6">
        <v>431102</v>
      </c>
      <c r="B757" s="7" t="s">
        <v>95</v>
      </c>
      <c r="C757" s="8">
        <v>2170357.4300000002</v>
      </c>
      <c r="D757" s="8">
        <v>1680748.41</v>
      </c>
    </row>
    <row r="758" spans="1:4" x14ac:dyDescent="0.25">
      <c r="A758" s="6">
        <v>431103</v>
      </c>
      <c r="B758" s="7" t="s">
        <v>274</v>
      </c>
      <c r="C758" s="8">
        <v>8393.01</v>
      </c>
      <c r="D758" s="8"/>
    </row>
    <row r="759" spans="1:4" x14ac:dyDescent="0.25">
      <c r="A759" s="6">
        <v>431104</v>
      </c>
      <c r="B759" s="7" t="s">
        <v>97</v>
      </c>
      <c r="C759" s="8"/>
      <c r="D759" s="8"/>
    </row>
    <row r="760" spans="1:4" x14ac:dyDescent="0.25">
      <c r="A760" s="6">
        <v>431105</v>
      </c>
      <c r="B760" s="7" t="s">
        <v>98</v>
      </c>
      <c r="C760" s="8">
        <v>200012.78</v>
      </c>
      <c r="D760" s="8">
        <v>154892.01999999999</v>
      </c>
    </row>
    <row r="761" spans="1:4" x14ac:dyDescent="0.25">
      <c r="A761" s="6">
        <v>431106</v>
      </c>
      <c r="B761" s="7" t="s">
        <v>99</v>
      </c>
      <c r="C761" s="8">
        <v>14053576.32</v>
      </c>
      <c r="D761" s="8">
        <v>9554055.6899999995</v>
      </c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>
        <v>844824.37</v>
      </c>
      <c r="D763" s="8">
        <v>654241.18999999994</v>
      </c>
    </row>
    <row r="764" spans="1:4" x14ac:dyDescent="0.25">
      <c r="A764" s="6">
        <v>431109</v>
      </c>
      <c r="B764" s="7" t="s">
        <v>102</v>
      </c>
      <c r="C764" s="8">
        <v>200354.84</v>
      </c>
      <c r="D764" s="8">
        <v>155156.99</v>
      </c>
    </row>
    <row r="765" spans="1:4" x14ac:dyDescent="0.25">
      <c r="A765" s="6">
        <v>431110</v>
      </c>
      <c r="B765" s="7" t="s">
        <v>103</v>
      </c>
      <c r="C765" s="8"/>
      <c r="D765" s="8"/>
    </row>
    <row r="766" spans="1:4" x14ac:dyDescent="0.25">
      <c r="A766" s="6">
        <v>431111</v>
      </c>
      <c r="B766" s="7" t="s">
        <v>104</v>
      </c>
      <c r="C766" s="8">
        <v>178804.45</v>
      </c>
      <c r="D766" s="8">
        <v>138468.09</v>
      </c>
    </row>
    <row r="767" spans="1:4" x14ac:dyDescent="0.25">
      <c r="A767" s="6">
        <v>431112</v>
      </c>
      <c r="B767" s="7" t="s">
        <v>105</v>
      </c>
      <c r="C767" s="8"/>
      <c r="D767" s="8"/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8"/>
      <c r="D770" s="8"/>
    </row>
    <row r="771" spans="1:4" ht="15.75" thickBot="1" x14ac:dyDescent="0.3">
      <c r="A771" s="9" t="s">
        <v>18</v>
      </c>
      <c r="B771" s="10"/>
      <c r="C771" s="11">
        <f>SUM(C756:C770)</f>
        <v>17656323.199999999</v>
      </c>
      <c r="D771" s="11">
        <f>SUM(D756:D770)</f>
        <v>12337562.389999999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>
        <v>45000</v>
      </c>
      <c r="D773" s="8"/>
    </row>
    <row r="774" spans="1:4" x14ac:dyDescent="0.25">
      <c r="A774" s="6">
        <v>431202</v>
      </c>
      <c r="B774" s="7" t="s">
        <v>95</v>
      </c>
      <c r="C774" s="8"/>
      <c r="D774" s="8">
        <v>40000</v>
      </c>
    </row>
    <row r="775" spans="1:4" x14ac:dyDescent="0.25">
      <c r="A775" s="6">
        <v>431203</v>
      </c>
      <c r="B775" s="7" t="s">
        <v>96</v>
      </c>
      <c r="C775" s="8"/>
      <c r="D775" s="8">
        <v>80000</v>
      </c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/>
      <c r="D777" s="8"/>
    </row>
    <row r="778" spans="1:4" x14ac:dyDescent="0.25">
      <c r="A778" s="6">
        <v>431206</v>
      </c>
      <c r="B778" s="7" t="s">
        <v>99</v>
      </c>
      <c r="C778" s="8">
        <v>68009156.489999995</v>
      </c>
      <c r="D778" s="8">
        <v>46942444.359999999</v>
      </c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>
        <v>44150</v>
      </c>
      <c r="D780" s="8">
        <v>25000</v>
      </c>
    </row>
    <row r="781" spans="1:4" x14ac:dyDescent="0.25">
      <c r="A781" s="6">
        <v>431209</v>
      </c>
      <c r="B781" s="7" t="s">
        <v>102</v>
      </c>
      <c r="C781" s="8">
        <v>220000</v>
      </c>
      <c r="D781" s="8"/>
    </row>
    <row r="782" spans="1:4" x14ac:dyDescent="0.25">
      <c r="A782" s="6">
        <v>431210</v>
      </c>
      <c r="B782" s="7" t="s">
        <v>103</v>
      </c>
      <c r="C782" s="8"/>
      <c r="D782" s="8">
        <v>49250</v>
      </c>
    </row>
    <row r="783" spans="1:4" x14ac:dyDescent="0.25">
      <c r="A783" s="6">
        <v>431211</v>
      </c>
      <c r="B783" s="7" t="s">
        <v>104</v>
      </c>
      <c r="C783" s="8"/>
      <c r="D783" s="8"/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/>
      <c r="D787" s="8"/>
    </row>
    <row r="788" spans="1:4" ht="15.75" thickBot="1" x14ac:dyDescent="0.3">
      <c r="A788" s="9" t="s">
        <v>18</v>
      </c>
      <c r="B788" s="10"/>
      <c r="C788" s="11">
        <f>SUM(C773:C787)</f>
        <v>68318306.489999995</v>
      </c>
      <c r="D788" s="11">
        <f>SUM(D773:D787)</f>
        <v>47136694.359999999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/>
      <c r="D790" s="8"/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/>
    </row>
    <row r="795" spans="1:4" x14ac:dyDescent="0.25">
      <c r="A795" s="6">
        <v>431306</v>
      </c>
      <c r="B795" s="7" t="s">
        <v>99</v>
      </c>
      <c r="C795" s="8">
        <v>0.24</v>
      </c>
      <c r="D795" s="8">
        <v>607128.61</v>
      </c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/>
      <c r="D797" s="8"/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ht="15.75" thickBot="1" x14ac:dyDescent="0.3">
      <c r="A805" s="9" t="s">
        <v>18</v>
      </c>
      <c r="B805" s="10"/>
      <c r="C805" s="11">
        <f>SUM(C790:C804)</f>
        <v>0.24</v>
      </c>
      <c r="D805" s="11">
        <f>SUM(D790:D804)</f>
        <v>607128.61</v>
      </c>
    </row>
    <row r="806" spans="1:4" x14ac:dyDescent="0.25">
      <c r="A806" s="47">
        <v>4314</v>
      </c>
      <c r="B806" s="48" t="s">
        <v>281</v>
      </c>
      <c r="C806" s="34"/>
      <c r="D806" s="34"/>
    </row>
    <row r="807" spans="1:4" ht="15.75" thickBot="1" x14ac:dyDescent="0.3">
      <c r="A807" s="44">
        <v>431401</v>
      </c>
      <c r="B807" s="35" t="s">
        <v>282</v>
      </c>
      <c r="C807" s="43"/>
      <c r="D807" s="43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21"/>
      <c r="D825" s="21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21"/>
      <c r="D842" s="21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21"/>
      <c r="D859" s="21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21"/>
      <c r="D876" s="21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21"/>
      <c r="D893" s="21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21"/>
      <c r="D910" s="21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21"/>
      <c r="D927" s="21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21"/>
      <c r="D944" s="21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5">
        <v>440915</v>
      </c>
      <c r="B961" s="20" t="s">
        <v>108</v>
      </c>
      <c r="C961" s="21"/>
      <c r="D961" s="21"/>
    </row>
    <row r="962" spans="1:4" ht="15.75" thickBot="1" x14ac:dyDescent="0.3">
      <c r="A962" s="46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21"/>
      <c r="D978" s="21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21"/>
      <c r="D995" s="21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21"/>
      <c r="D1012" s="21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21"/>
      <c r="D1029" s="21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21"/>
      <c r="D1046" s="21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21"/>
      <c r="D1063" s="21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21"/>
      <c r="D1080" s="21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7">
        <v>4417</v>
      </c>
      <c r="B1082" s="48" t="s">
        <v>281</v>
      </c>
      <c r="C1082" s="34"/>
      <c r="D1082" s="34"/>
    </row>
    <row r="1083" spans="1:4" ht="15.75" thickBot="1" x14ac:dyDescent="0.3">
      <c r="A1083" s="49">
        <v>441701</v>
      </c>
      <c r="B1083" s="50" t="s">
        <v>291</v>
      </c>
      <c r="C1083" s="51"/>
      <c r="D1083" s="51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/>
      <c r="D1087" s="8"/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>
        <v>8816331.9700000007</v>
      </c>
      <c r="D1092" s="8">
        <v>11836528.449999999</v>
      </c>
    </row>
    <row r="1093" spans="1:4" x14ac:dyDescent="0.25">
      <c r="A1093" s="6">
        <v>450106</v>
      </c>
      <c r="B1093" s="7" t="s">
        <v>300</v>
      </c>
      <c r="C1093" s="8">
        <v>5245806.46</v>
      </c>
      <c r="D1093" s="8">
        <v>5264782.58</v>
      </c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/>
      <c r="D1095" s="8"/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/>
      <c r="D1097" s="8"/>
    </row>
    <row r="1098" spans="1:4" x14ac:dyDescent="0.25">
      <c r="A1098" s="6">
        <v>450109</v>
      </c>
      <c r="B1098" s="7" t="s">
        <v>305</v>
      </c>
      <c r="C1098" s="8"/>
      <c r="D1098" s="8"/>
    </row>
    <row r="1099" spans="1:4" x14ac:dyDescent="0.25">
      <c r="A1099" s="6">
        <v>450110</v>
      </c>
      <c r="B1099" s="7" t="s">
        <v>306</v>
      </c>
      <c r="C1099" s="8"/>
      <c r="D1099" s="8"/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>
        <v>70524.94</v>
      </c>
      <c r="D1101" s="8">
        <v>95397.52</v>
      </c>
    </row>
    <row r="1102" spans="1:4" ht="15.75" thickBot="1" x14ac:dyDescent="0.3">
      <c r="A1102" s="9" t="s">
        <v>18</v>
      </c>
      <c r="B1102" s="10"/>
      <c r="C1102" s="11">
        <f>SUM(C1087:C1101)</f>
        <v>14132663.369999999</v>
      </c>
      <c r="D1102" s="11">
        <f>SUM(D1087:D1101)</f>
        <v>17196708.550000001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>
        <v>280031.69</v>
      </c>
      <c r="D1109" s="8">
        <v>360194.61</v>
      </c>
    </row>
    <row r="1110" spans="1:4" x14ac:dyDescent="0.25">
      <c r="A1110" s="6">
        <v>450303</v>
      </c>
      <c r="B1110" s="7" t="s">
        <v>313</v>
      </c>
      <c r="C1110" s="8">
        <v>1271.19</v>
      </c>
      <c r="D1110" s="8"/>
    </row>
    <row r="1111" spans="1:4" x14ac:dyDescent="0.25">
      <c r="A1111" s="6">
        <v>450304</v>
      </c>
      <c r="B1111" s="7" t="s">
        <v>314</v>
      </c>
      <c r="C1111" s="8">
        <v>763062</v>
      </c>
      <c r="D1111" s="8">
        <v>1239367.97</v>
      </c>
    </row>
    <row r="1112" spans="1:4" ht="15.75" thickBot="1" x14ac:dyDescent="0.3">
      <c r="A1112" s="16">
        <v>450310</v>
      </c>
      <c r="B1112" s="17" t="s">
        <v>38</v>
      </c>
      <c r="C1112" s="8">
        <v>13402224</v>
      </c>
      <c r="D1112" s="8">
        <v>10562919.52</v>
      </c>
    </row>
    <row r="1113" spans="1:4" ht="15.75" thickBot="1" x14ac:dyDescent="0.3">
      <c r="A1113" s="9" t="s">
        <v>18</v>
      </c>
      <c r="B1113" s="10"/>
      <c r="C1113" s="11">
        <f>SUM(C1108:C1112)</f>
        <v>14446588.880000001</v>
      </c>
      <c r="D1113" s="11">
        <f>SUM(D1108:D1112)</f>
        <v>12162482.1</v>
      </c>
    </row>
    <row r="1114" spans="1:4" ht="15.75" thickBot="1" x14ac:dyDescent="0.3">
      <c r="A1114" s="27"/>
      <c r="B1114" s="20"/>
      <c r="C1114" s="28"/>
      <c r="D1114" s="28"/>
    </row>
    <row r="1115" spans="1:4" ht="15.75" thickBot="1" x14ac:dyDescent="0.3">
      <c r="A1115" s="29" t="s">
        <v>315</v>
      </c>
      <c r="B1115" s="30"/>
      <c r="C1115" s="3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1051336606.7</v>
      </c>
      <c r="D1115" s="3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837112732.32000005</v>
      </c>
    </row>
    <row r="1116" spans="1:4" x14ac:dyDescent="0.25">
      <c r="A1116" s="52"/>
      <c r="B1116" s="53"/>
      <c r="C1116" s="34"/>
      <c r="D1116" s="34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/>
      <c r="D1120" s="8"/>
    </row>
    <row r="1121" spans="1:4" x14ac:dyDescent="0.25">
      <c r="A1121" s="6">
        <v>510102</v>
      </c>
      <c r="B1121" s="7" t="s">
        <v>319</v>
      </c>
      <c r="C1121" s="8">
        <v>279701.90999999997</v>
      </c>
      <c r="D1121" s="8">
        <v>599258.71</v>
      </c>
    </row>
    <row r="1122" spans="1:4" x14ac:dyDescent="0.25">
      <c r="A1122" s="6">
        <v>510103</v>
      </c>
      <c r="B1122" s="7" t="s">
        <v>320</v>
      </c>
      <c r="C1122" s="8"/>
      <c r="D1122" s="8"/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8"/>
      <c r="D1124" s="8"/>
    </row>
    <row r="1125" spans="1:4" ht="15.75" thickBot="1" x14ac:dyDescent="0.3">
      <c r="A1125" s="9" t="s">
        <v>18</v>
      </c>
      <c r="B1125" s="10"/>
      <c r="C1125" s="11">
        <f>SUM(C1120:C1124)</f>
        <v>279701.90999999997</v>
      </c>
      <c r="D1125" s="11">
        <f>SUM(D1120:D1124)</f>
        <v>599258.71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>
        <v>51020301</v>
      </c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>
        <v>51020303</v>
      </c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>
        <v>22648.81</v>
      </c>
      <c r="D1136" s="8">
        <v>36012.68</v>
      </c>
    </row>
    <row r="1137" spans="1:4" x14ac:dyDescent="0.25">
      <c r="A1137" s="6">
        <v>510302</v>
      </c>
      <c r="B1137" s="7" t="s">
        <v>204</v>
      </c>
      <c r="C1137" s="8"/>
      <c r="D1137" s="8"/>
    </row>
    <row r="1138" spans="1:4" x14ac:dyDescent="0.25">
      <c r="A1138" s="6">
        <v>510303</v>
      </c>
      <c r="B1138" s="7" t="s">
        <v>87</v>
      </c>
      <c r="C1138" s="8">
        <v>742708.57</v>
      </c>
      <c r="D1138" s="8">
        <v>762764.9</v>
      </c>
    </row>
    <row r="1139" spans="1:4" x14ac:dyDescent="0.25">
      <c r="A1139" s="6">
        <v>510304</v>
      </c>
      <c r="B1139" s="7" t="s">
        <v>88</v>
      </c>
      <c r="C1139" s="8"/>
      <c r="D1139" s="8"/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>
        <v>51030601</v>
      </c>
      <c r="B1142" s="7" t="s">
        <v>207</v>
      </c>
      <c r="C1142" s="8"/>
      <c r="D1142" s="8"/>
    </row>
    <row r="1143" spans="1:4" x14ac:dyDescent="0.25">
      <c r="A1143" s="6">
        <v>51030602</v>
      </c>
      <c r="B1143" s="7" t="s">
        <v>208</v>
      </c>
      <c r="C1143" s="8"/>
      <c r="D1143" s="8"/>
    </row>
    <row r="1144" spans="1:4" x14ac:dyDescent="0.25">
      <c r="A1144" s="6">
        <v>51030603</v>
      </c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/>
      <c r="D1145" s="8"/>
    </row>
    <row r="1146" spans="1:4" ht="15.75" thickBot="1" x14ac:dyDescent="0.3">
      <c r="A1146" s="19">
        <v>510308</v>
      </c>
      <c r="B1146" s="20" t="s">
        <v>210</v>
      </c>
      <c r="C1146" s="8"/>
      <c r="D1146" s="8"/>
    </row>
    <row r="1147" spans="1:4" ht="15.75" thickBot="1" x14ac:dyDescent="0.3">
      <c r="A1147" s="9" t="s">
        <v>18</v>
      </c>
      <c r="B1147" s="10"/>
      <c r="C1147" s="11">
        <f>SUM(C1136:C1146)</f>
        <v>765357.38</v>
      </c>
      <c r="D1147" s="11">
        <f>SUM(D1136:D1146)</f>
        <v>798777.58000000007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>
        <v>305105.98</v>
      </c>
      <c r="D1149" s="8">
        <v>243243.07</v>
      </c>
    </row>
    <row r="1150" spans="1:4" x14ac:dyDescent="0.25">
      <c r="A1150" s="6">
        <v>510402</v>
      </c>
      <c r="B1150" s="7" t="s">
        <v>88</v>
      </c>
      <c r="C1150" s="8"/>
      <c r="D1150" s="8"/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>
        <v>51040401</v>
      </c>
      <c r="B1153" s="7" t="s">
        <v>207</v>
      </c>
      <c r="C1153" s="8"/>
      <c r="D1153" s="8"/>
    </row>
    <row r="1154" spans="1:4" x14ac:dyDescent="0.25">
      <c r="A1154" s="6">
        <v>51040402</v>
      </c>
      <c r="B1154" s="7" t="s">
        <v>208</v>
      </c>
      <c r="C1154" s="8"/>
      <c r="D1154" s="8"/>
    </row>
    <row r="1155" spans="1:4" x14ac:dyDescent="0.25">
      <c r="A1155" s="6">
        <v>51040403</v>
      </c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/>
      <c r="D1156" s="8">
        <v>16058.38</v>
      </c>
    </row>
    <row r="1157" spans="1:4" ht="15.75" thickBot="1" x14ac:dyDescent="0.3">
      <c r="A1157" s="19">
        <v>510406</v>
      </c>
      <c r="B1157" s="20" t="s">
        <v>210</v>
      </c>
      <c r="C1157" s="8"/>
      <c r="D1157" s="8">
        <v>-228.52</v>
      </c>
    </row>
    <row r="1158" spans="1:4" ht="15.75" thickBot="1" x14ac:dyDescent="0.3">
      <c r="A1158" s="9" t="s">
        <v>18</v>
      </c>
      <c r="B1158" s="10"/>
      <c r="C1158" s="11">
        <f>SUM(C1149:C1157)</f>
        <v>305105.98</v>
      </c>
      <c r="D1158" s="11">
        <f>SUM(D1149:D1157)</f>
        <v>259072.93000000002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/>
      <c r="D1160" s="8"/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>
        <v>51050401</v>
      </c>
      <c r="B1164" s="7" t="s">
        <v>207</v>
      </c>
      <c r="C1164" s="8"/>
      <c r="D1164" s="8"/>
    </row>
    <row r="1165" spans="1:4" x14ac:dyDescent="0.25">
      <c r="A1165" s="6">
        <v>51050402</v>
      </c>
      <c r="B1165" s="7" t="s">
        <v>208</v>
      </c>
      <c r="C1165" s="8"/>
      <c r="D1165" s="8"/>
    </row>
    <row r="1166" spans="1:4" x14ac:dyDescent="0.25">
      <c r="A1166" s="6">
        <v>51050403</v>
      </c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/>
      <c r="D1167" s="8"/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>
        <v>51060501</v>
      </c>
      <c r="B1176" s="7" t="s">
        <v>207</v>
      </c>
      <c r="C1176" s="8"/>
      <c r="D1176" s="8"/>
    </row>
    <row r="1177" spans="1:4" x14ac:dyDescent="0.25">
      <c r="A1177" s="6">
        <v>51060502</v>
      </c>
      <c r="B1177" s="7" t="s">
        <v>208</v>
      </c>
      <c r="C1177" s="8"/>
      <c r="D1177" s="8"/>
    </row>
    <row r="1178" spans="1:4" x14ac:dyDescent="0.25">
      <c r="A1178" s="6">
        <v>51060503</v>
      </c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/>
      <c r="D1183" s="8"/>
    </row>
    <row r="1184" spans="1:4" x14ac:dyDescent="0.25">
      <c r="A1184" s="6">
        <v>510702</v>
      </c>
      <c r="B1184" s="7" t="s">
        <v>87</v>
      </c>
      <c r="C1184" s="8"/>
      <c r="D1184" s="8"/>
    </row>
    <row r="1185" spans="1:4" x14ac:dyDescent="0.25">
      <c r="A1185" s="6">
        <v>510703</v>
      </c>
      <c r="B1185" s="7" t="s">
        <v>88</v>
      </c>
      <c r="C1185" s="8"/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>
        <v>51070501</v>
      </c>
      <c r="B1188" s="7" t="s">
        <v>207</v>
      </c>
      <c r="C1188" s="8"/>
      <c r="D1188" s="8"/>
    </row>
    <row r="1189" spans="1:4" x14ac:dyDescent="0.25">
      <c r="A1189" s="6">
        <v>51070502</v>
      </c>
      <c r="B1189" s="7" t="s">
        <v>208</v>
      </c>
      <c r="C1189" s="8"/>
      <c r="D1189" s="8"/>
    </row>
    <row r="1190" spans="1:4" x14ac:dyDescent="0.25">
      <c r="A1190" s="6">
        <v>51070503</v>
      </c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/>
      <c r="D1191" s="8"/>
    </row>
    <row r="1192" spans="1:4" ht="15.75" thickBot="1" x14ac:dyDescent="0.3">
      <c r="A1192" s="19">
        <v>510707</v>
      </c>
      <c r="B1192" s="20" t="s">
        <v>210</v>
      </c>
      <c r="C1192" s="21"/>
      <c r="D1192" s="21"/>
    </row>
    <row r="1193" spans="1:4" ht="15.75" thickBot="1" x14ac:dyDescent="0.3">
      <c r="A1193" s="9" t="s">
        <v>18</v>
      </c>
      <c r="B1193" s="10"/>
      <c r="C1193" s="11">
        <f>SUM(C1183:C1192)</f>
        <v>0</v>
      </c>
      <c r="D1193" s="11">
        <f>SUM(D1183:D1192)</f>
        <v>0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>
        <v>51080501</v>
      </c>
      <c r="B1200" s="7" t="s">
        <v>207</v>
      </c>
      <c r="C1200" s="8"/>
      <c r="D1200" s="8"/>
    </row>
    <row r="1201" spans="1:4" x14ac:dyDescent="0.25">
      <c r="A1201" s="6">
        <v>51080502</v>
      </c>
      <c r="B1201" s="7" t="s">
        <v>208</v>
      </c>
      <c r="C1201" s="8"/>
      <c r="D1201" s="8"/>
    </row>
    <row r="1202" spans="1:4" x14ac:dyDescent="0.25">
      <c r="A1202" s="6">
        <v>51080503</v>
      </c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21"/>
      <c r="D1204" s="21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/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>
        <v>51090501</v>
      </c>
      <c r="B1212" s="7" t="s">
        <v>207</v>
      </c>
      <c r="C1212" s="8"/>
      <c r="D1212" s="8"/>
    </row>
    <row r="1213" spans="1:4" x14ac:dyDescent="0.25">
      <c r="A1213" s="6">
        <v>51090502</v>
      </c>
      <c r="B1213" s="7" t="s">
        <v>208</v>
      </c>
      <c r="C1213" s="8"/>
      <c r="D1213" s="8"/>
    </row>
    <row r="1214" spans="1:4" x14ac:dyDescent="0.25">
      <c r="A1214" s="6">
        <v>51090503</v>
      </c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21"/>
      <c r="D1216" s="21"/>
    </row>
    <row r="1217" spans="1:4" ht="15.75" thickBot="1" x14ac:dyDescent="0.3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>
        <v>51100501</v>
      </c>
      <c r="B1224" s="7" t="s">
        <v>207</v>
      </c>
      <c r="C1224" s="8"/>
      <c r="D1224" s="8"/>
    </row>
    <row r="1225" spans="1:4" x14ac:dyDescent="0.25">
      <c r="A1225" s="6">
        <v>51100502</v>
      </c>
      <c r="B1225" s="7" t="s">
        <v>208</v>
      </c>
      <c r="C1225" s="8"/>
      <c r="D1225" s="8"/>
    </row>
    <row r="1226" spans="1:4" x14ac:dyDescent="0.25">
      <c r="A1226" s="6">
        <v>51100503</v>
      </c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21"/>
      <c r="D1228" s="21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>
        <v>61183.48</v>
      </c>
      <c r="D1231" s="8">
        <v>33851.800000000003</v>
      </c>
    </row>
    <row r="1232" spans="1:4" x14ac:dyDescent="0.25">
      <c r="A1232" s="6">
        <v>511102</v>
      </c>
      <c r="B1232" s="7" t="s">
        <v>87</v>
      </c>
      <c r="C1232" s="8">
        <v>1487337.34</v>
      </c>
      <c r="D1232" s="8">
        <v>822919.04</v>
      </c>
    </row>
    <row r="1233" spans="1:4" x14ac:dyDescent="0.25">
      <c r="A1233" s="6">
        <v>511103</v>
      </c>
      <c r="B1233" s="7" t="s">
        <v>334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>
        <v>51110501</v>
      </c>
      <c r="B1236" s="7" t="s">
        <v>207</v>
      </c>
      <c r="C1236" s="8"/>
      <c r="D1236" s="8"/>
    </row>
    <row r="1237" spans="1:4" x14ac:dyDescent="0.25">
      <c r="A1237" s="6">
        <v>51110502</v>
      </c>
      <c r="B1237" s="7" t="s">
        <v>208</v>
      </c>
      <c r="C1237" s="8"/>
      <c r="D1237" s="8"/>
    </row>
    <row r="1238" spans="1:4" x14ac:dyDescent="0.25">
      <c r="A1238" s="6">
        <v>51110503</v>
      </c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21"/>
      <c r="D1240" s="21"/>
    </row>
    <row r="1241" spans="1:4" ht="15.75" thickBot="1" x14ac:dyDescent="0.3">
      <c r="A1241" s="9" t="s">
        <v>18</v>
      </c>
      <c r="B1241" s="10"/>
      <c r="C1241" s="11">
        <f>SUM(C1231:C1240)</f>
        <v>1548520.82</v>
      </c>
      <c r="D1241" s="11">
        <f>SUM(D1231:D1240)</f>
        <v>856770.84000000008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54">
        <v>511201</v>
      </c>
      <c r="B1243" s="7" t="s">
        <v>86</v>
      </c>
      <c r="C1243" s="8">
        <v>131094.16</v>
      </c>
      <c r="D1243" s="8">
        <v>376946.78</v>
      </c>
    </row>
    <row r="1244" spans="1:4" x14ac:dyDescent="0.25">
      <c r="A1244" s="54">
        <v>511202</v>
      </c>
      <c r="B1244" s="7" t="s">
        <v>87</v>
      </c>
      <c r="C1244" s="8">
        <v>1765274.56</v>
      </c>
      <c r="D1244" s="8">
        <v>2689939.71</v>
      </c>
    </row>
    <row r="1245" spans="1:4" x14ac:dyDescent="0.25">
      <c r="A1245" s="54">
        <v>511203</v>
      </c>
      <c r="B1245" s="7" t="s">
        <v>334</v>
      </c>
      <c r="C1245" s="8"/>
      <c r="D1245" s="8"/>
    </row>
    <row r="1246" spans="1:4" x14ac:dyDescent="0.25">
      <c r="A1246" s="54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>
        <v>51120501</v>
      </c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>
        <v>51120503</v>
      </c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/>
      <c r="D1251" s="8"/>
    </row>
    <row r="1252" spans="1:4" ht="15.75" thickBot="1" x14ac:dyDescent="0.3">
      <c r="A1252" s="16">
        <v>511207</v>
      </c>
      <c r="B1252" s="20" t="s">
        <v>92</v>
      </c>
      <c r="C1252" s="8"/>
      <c r="D1252" s="8"/>
    </row>
    <row r="1253" spans="1:4" ht="15.75" thickBot="1" x14ac:dyDescent="0.3">
      <c r="A1253" s="9" t="s">
        <v>18</v>
      </c>
      <c r="B1253" s="10"/>
      <c r="C1253" s="11">
        <f>SUM(C1243:C1252)</f>
        <v>1896368.72</v>
      </c>
      <c r="D1253" s="11">
        <f>SUM(D1243:D1252)</f>
        <v>3066886.49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>
        <v>13540.72</v>
      </c>
      <c r="D1255" s="8"/>
    </row>
    <row r="1256" spans="1:4" x14ac:dyDescent="0.25">
      <c r="A1256" s="6">
        <v>511302</v>
      </c>
      <c r="B1256" s="7" t="s">
        <v>87</v>
      </c>
      <c r="C1256" s="8">
        <v>329167.61</v>
      </c>
      <c r="D1256" s="8"/>
    </row>
    <row r="1257" spans="1:4" x14ac:dyDescent="0.25">
      <c r="A1257" s="6">
        <v>511303</v>
      </c>
      <c r="B1257" s="7" t="s">
        <v>334</v>
      </c>
      <c r="C1257" s="8"/>
      <c r="D1257" s="8"/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>
        <v>51130501</v>
      </c>
      <c r="B1260" s="7" t="s">
        <v>207</v>
      </c>
      <c r="C1260" s="8"/>
      <c r="D1260" s="8"/>
    </row>
    <row r="1261" spans="1:4" x14ac:dyDescent="0.25">
      <c r="A1261" s="6">
        <v>51130502</v>
      </c>
      <c r="B1261" s="7" t="s">
        <v>208</v>
      </c>
      <c r="C1261" s="8"/>
      <c r="D1261" s="8"/>
    </row>
    <row r="1262" spans="1:4" x14ac:dyDescent="0.25">
      <c r="A1262" s="6">
        <v>51130503</v>
      </c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/>
      <c r="D1263" s="8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342708.32999999996</v>
      </c>
      <c r="D1265" s="11">
        <f>SUM(D1255:D1264)</f>
        <v>0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>
        <v>262691.15999999997</v>
      </c>
      <c r="D1267" s="8">
        <v>262691</v>
      </c>
    </row>
    <row r="1268" spans="1:4" x14ac:dyDescent="0.25">
      <c r="A1268" s="6">
        <v>511402</v>
      </c>
      <c r="B1268" s="7" t="s">
        <v>339</v>
      </c>
      <c r="C1268" s="8"/>
      <c r="D1268" s="8">
        <v>575562.71</v>
      </c>
    </row>
    <row r="1269" spans="1:4" x14ac:dyDescent="0.25">
      <c r="A1269" s="6">
        <v>511403</v>
      </c>
      <c r="B1269" s="7" t="s">
        <v>340</v>
      </c>
      <c r="C1269" s="8"/>
      <c r="D1269" s="8"/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/>
      <c r="D1271" s="8"/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>
        <v>51140801</v>
      </c>
      <c r="B1275" s="7" t="s">
        <v>207</v>
      </c>
      <c r="C1275" s="8"/>
      <c r="D1275" s="8"/>
    </row>
    <row r="1276" spans="1:4" x14ac:dyDescent="0.25">
      <c r="A1276" s="6">
        <v>51140802</v>
      </c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5"/>
      <c r="C1281" s="11">
        <f>SUM(C1267:C1280)</f>
        <v>262691.15999999997</v>
      </c>
      <c r="D1281" s="11">
        <f>SUM(D1267:D1280)</f>
        <v>838253.71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/>
      <c r="D1284" s="8"/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/>
      <c r="D1287" s="8"/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>
        <v>51150801</v>
      </c>
      <c r="B1291" s="7" t="s">
        <v>207</v>
      </c>
      <c r="C1291" s="18"/>
      <c r="D1291" s="18"/>
    </row>
    <row r="1292" spans="1:4" x14ac:dyDescent="0.25">
      <c r="A1292" s="16">
        <v>51150802</v>
      </c>
      <c r="B1292" s="7" t="s">
        <v>208</v>
      </c>
      <c r="C1292" s="18"/>
      <c r="D1292" s="18"/>
    </row>
    <row r="1293" spans="1:4" x14ac:dyDescent="0.25">
      <c r="A1293" s="16">
        <v>51150803</v>
      </c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/>
      <c r="D1299" s="8"/>
    </row>
    <row r="1300" spans="1:4" x14ac:dyDescent="0.25">
      <c r="A1300" s="6">
        <v>511602</v>
      </c>
      <c r="B1300" s="7" t="s">
        <v>348</v>
      </c>
      <c r="C1300" s="8"/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/>
      <c r="D1302" s="8"/>
    </row>
    <row r="1303" spans="1:4" x14ac:dyDescent="0.25">
      <c r="A1303" s="6">
        <v>511605</v>
      </c>
      <c r="B1303" s="7" t="s">
        <v>351</v>
      </c>
      <c r="C1303" s="8"/>
      <c r="D1303" s="8"/>
    </row>
    <row r="1304" spans="1:4" x14ac:dyDescent="0.25">
      <c r="A1304" s="6">
        <v>511606</v>
      </c>
      <c r="B1304" s="7" t="s">
        <v>352</v>
      </c>
      <c r="C1304" s="8"/>
      <c r="D1304" s="8"/>
    </row>
    <row r="1305" spans="1:4" x14ac:dyDescent="0.25">
      <c r="A1305" s="6">
        <v>511607</v>
      </c>
      <c r="B1305" s="7" t="s">
        <v>353</v>
      </c>
      <c r="C1305" s="8"/>
      <c r="D1305" s="8"/>
    </row>
    <row r="1306" spans="1:4" x14ac:dyDescent="0.25">
      <c r="A1306" s="6">
        <v>511608</v>
      </c>
      <c r="B1306" s="7" t="s">
        <v>354</v>
      </c>
      <c r="C1306" s="8"/>
      <c r="D1306" s="8"/>
    </row>
    <row r="1307" spans="1:4" x14ac:dyDescent="0.25">
      <c r="A1307" s="6">
        <v>511609</v>
      </c>
      <c r="B1307" s="7" t="s">
        <v>355</v>
      </c>
      <c r="C1307" s="8"/>
      <c r="D1307" s="8"/>
    </row>
    <row r="1308" spans="1:4" x14ac:dyDescent="0.25">
      <c r="A1308" s="6">
        <v>511610</v>
      </c>
      <c r="B1308" s="7" t="s">
        <v>356</v>
      </c>
      <c r="C1308" s="8"/>
      <c r="D1308" s="8"/>
    </row>
    <row r="1309" spans="1:4" x14ac:dyDescent="0.25">
      <c r="A1309" s="6">
        <v>511611</v>
      </c>
      <c r="B1309" s="7" t="s">
        <v>357</v>
      </c>
      <c r="C1309" s="8"/>
      <c r="D1309" s="8"/>
    </row>
    <row r="1310" spans="1:4" x14ac:dyDescent="0.25">
      <c r="A1310" s="6">
        <v>511612</v>
      </c>
      <c r="B1310" s="7" t="s">
        <v>358</v>
      </c>
      <c r="C1310" s="8"/>
      <c r="D1310" s="8"/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/>
      <c r="D1314" s="8"/>
    </row>
    <row r="1315" spans="1:4" x14ac:dyDescent="0.25">
      <c r="A1315" s="6">
        <v>511617</v>
      </c>
      <c r="B1315" s="7" t="s">
        <v>363</v>
      </c>
      <c r="C1315" s="8"/>
      <c r="D1315" s="8"/>
    </row>
    <row r="1316" spans="1:4" x14ac:dyDescent="0.25">
      <c r="A1316" s="6">
        <v>511618</v>
      </c>
      <c r="B1316" s="7" t="s">
        <v>364</v>
      </c>
      <c r="C1316" s="8"/>
      <c r="D1316" s="8"/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/>
      <c r="D1318" s="8"/>
    </row>
    <row r="1319" spans="1:4" x14ac:dyDescent="0.25">
      <c r="A1319" s="6">
        <v>511621</v>
      </c>
      <c r="B1319" s="7" t="s">
        <v>367</v>
      </c>
      <c r="C1319" s="8">
        <v>100017.93</v>
      </c>
      <c r="D1319" s="8">
        <v>136086.07999999999</v>
      </c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/>
      <c r="D1321" s="8"/>
    </row>
    <row r="1322" spans="1:4" x14ac:dyDescent="0.25">
      <c r="A1322" s="6">
        <v>511624</v>
      </c>
      <c r="B1322" s="7" t="s">
        <v>370</v>
      </c>
      <c r="C1322" s="8"/>
      <c r="D1322" s="8"/>
    </row>
    <row r="1323" spans="1:4" x14ac:dyDescent="0.25">
      <c r="A1323" s="6">
        <v>511625</v>
      </c>
      <c r="B1323" s="7" t="s">
        <v>371</v>
      </c>
      <c r="C1323" s="8"/>
      <c r="D1323" s="8"/>
    </row>
    <row r="1324" spans="1:4" x14ac:dyDescent="0.25">
      <c r="A1324" s="6">
        <v>511626</v>
      </c>
      <c r="B1324" s="7" t="s">
        <v>372</v>
      </c>
      <c r="C1324" s="8"/>
      <c r="D1324" s="8"/>
    </row>
    <row r="1325" spans="1:4" x14ac:dyDescent="0.25">
      <c r="A1325" s="6">
        <v>511627</v>
      </c>
      <c r="B1325" s="7" t="s">
        <v>373</v>
      </c>
      <c r="C1325" s="8"/>
      <c r="D1325" s="8"/>
    </row>
    <row r="1326" spans="1:4" x14ac:dyDescent="0.25">
      <c r="A1326" s="6">
        <v>511628</v>
      </c>
      <c r="B1326" s="7" t="s">
        <v>374</v>
      </c>
      <c r="C1326" s="8"/>
      <c r="D1326" s="8"/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/>
      <c r="D1329" s="8"/>
    </row>
    <row r="1330" spans="1:4" x14ac:dyDescent="0.25">
      <c r="A1330" s="6">
        <v>511632</v>
      </c>
      <c r="B1330" s="7" t="s">
        <v>378</v>
      </c>
      <c r="C1330" s="8"/>
      <c r="D1330" s="8"/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/>
      <c r="D1332" s="8"/>
    </row>
    <row r="1333" spans="1:4" x14ac:dyDescent="0.25">
      <c r="A1333" s="6">
        <v>511635</v>
      </c>
      <c r="B1333" s="7" t="s">
        <v>381</v>
      </c>
      <c r="C1333" s="8"/>
      <c r="D1333" s="8"/>
    </row>
    <row r="1334" spans="1:4" x14ac:dyDescent="0.25">
      <c r="A1334" s="6">
        <v>511636</v>
      </c>
      <c r="B1334" s="7" t="s">
        <v>382</v>
      </c>
      <c r="C1334" s="8"/>
      <c r="D1334" s="8"/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/>
      <c r="D1338" s="8"/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/>
      <c r="D1342" s="8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>
        <v>8451.25</v>
      </c>
      <c r="D1348" s="18"/>
    </row>
    <row r="1349" spans="1:4" ht="15.75" thickBot="1" x14ac:dyDescent="0.3">
      <c r="A1349" s="9" t="s">
        <v>18</v>
      </c>
      <c r="B1349" s="10"/>
      <c r="C1349" s="11">
        <f>SUM(C1299:C1348)</f>
        <v>108469.18</v>
      </c>
      <c r="D1349" s="11">
        <f>SUM(D1299:D1348)</f>
        <v>136086.07999999999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>
        <v>52010801</v>
      </c>
      <c r="B1360" s="7" t="s">
        <v>207</v>
      </c>
      <c r="C1360" s="8"/>
      <c r="D1360" s="8"/>
    </row>
    <row r="1361" spans="1:4" x14ac:dyDescent="0.25">
      <c r="A1361" s="6">
        <v>52010802</v>
      </c>
      <c r="B1361" s="7" t="s">
        <v>208</v>
      </c>
      <c r="C1361" s="8"/>
      <c r="D1361" s="8"/>
    </row>
    <row r="1362" spans="1:4" x14ac:dyDescent="0.25">
      <c r="A1362" s="6">
        <v>52010803</v>
      </c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21"/>
      <c r="D1363" s="21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>
        <v>52020801</v>
      </c>
      <c r="B1374" s="7" t="s">
        <v>207</v>
      </c>
      <c r="C1374" s="8"/>
      <c r="D1374" s="8"/>
    </row>
    <row r="1375" spans="1:4" x14ac:dyDescent="0.25">
      <c r="A1375" s="6">
        <v>52020802</v>
      </c>
      <c r="B1375" s="7" t="s">
        <v>208</v>
      </c>
      <c r="C1375" s="8"/>
      <c r="D1375" s="8"/>
    </row>
    <row r="1376" spans="1:4" x14ac:dyDescent="0.25">
      <c r="A1376" s="6">
        <v>52020803</v>
      </c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21"/>
      <c r="D1377" s="21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>
        <v>52030501</v>
      </c>
      <c r="B1385" s="7" t="s">
        <v>207</v>
      </c>
      <c r="C1385" s="8"/>
      <c r="D1385" s="8"/>
    </row>
    <row r="1386" spans="1:4" x14ac:dyDescent="0.25">
      <c r="A1386" s="6">
        <v>52030502</v>
      </c>
      <c r="B1386" s="7" t="s">
        <v>208</v>
      </c>
      <c r="C1386" s="8"/>
      <c r="D1386" s="8"/>
    </row>
    <row r="1387" spans="1:4" x14ac:dyDescent="0.25">
      <c r="A1387" s="6">
        <v>52030503</v>
      </c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21"/>
      <c r="D1389" s="21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>
        <v>52040601</v>
      </c>
      <c r="B1398" s="7" t="s">
        <v>207</v>
      </c>
      <c r="C1398" s="8"/>
      <c r="D1398" s="8"/>
    </row>
    <row r="1399" spans="1:4" x14ac:dyDescent="0.25">
      <c r="A1399" s="6">
        <v>52040602</v>
      </c>
      <c r="B1399" s="7" t="s">
        <v>208</v>
      </c>
      <c r="C1399" s="8"/>
      <c r="D1399" s="8"/>
    </row>
    <row r="1400" spans="1:4" x14ac:dyDescent="0.25">
      <c r="A1400" s="6">
        <v>52040603</v>
      </c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21"/>
      <c r="D1402" s="21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>
        <v>52050501</v>
      </c>
      <c r="B1410" s="7" t="s">
        <v>207</v>
      </c>
      <c r="C1410" s="8"/>
      <c r="D1410" s="8"/>
    </row>
    <row r="1411" spans="1:4" x14ac:dyDescent="0.25">
      <c r="A1411" s="6">
        <v>52050502</v>
      </c>
      <c r="B1411" s="7" t="s">
        <v>208</v>
      </c>
      <c r="C1411" s="8"/>
      <c r="D1411" s="8"/>
    </row>
    <row r="1412" spans="1:4" x14ac:dyDescent="0.25">
      <c r="A1412" s="6">
        <v>52050503</v>
      </c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>
        <v>52060401</v>
      </c>
      <c r="B1421" s="7" t="s">
        <v>207</v>
      </c>
      <c r="C1421" s="8"/>
      <c r="D1421" s="8"/>
    </row>
    <row r="1422" spans="1:4" x14ac:dyDescent="0.25">
      <c r="A1422" s="6">
        <v>52060402</v>
      </c>
      <c r="B1422" s="7" t="s">
        <v>208</v>
      </c>
      <c r="C1422" s="8"/>
      <c r="D1422" s="8"/>
    </row>
    <row r="1423" spans="1:4" x14ac:dyDescent="0.25">
      <c r="A1423" s="6">
        <v>52060403</v>
      </c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21"/>
      <c r="D1425" s="21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>
        <v>52070401</v>
      </c>
      <c r="B1432" s="7" t="s">
        <v>207</v>
      </c>
      <c r="C1432" s="8"/>
      <c r="D1432" s="8"/>
    </row>
    <row r="1433" spans="1:4" x14ac:dyDescent="0.25">
      <c r="A1433" s="6">
        <v>52070402</v>
      </c>
      <c r="B1433" s="7" t="s">
        <v>208</v>
      </c>
      <c r="C1433" s="8"/>
      <c r="D1433" s="8"/>
    </row>
    <row r="1434" spans="1:4" x14ac:dyDescent="0.25">
      <c r="A1434" s="6">
        <v>52070403</v>
      </c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21"/>
      <c r="D1436" s="21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>
        <v>52080501</v>
      </c>
      <c r="B1444" s="7" t="s">
        <v>207</v>
      </c>
      <c r="C1444" s="8"/>
      <c r="D1444" s="8"/>
    </row>
    <row r="1445" spans="1:4" x14ac:dyDescent="0.25">
      <c r="A1445" s="6">
        <v>52080502</v>
      </c>
      <c r="B1445" s="7" t="s">
        <v>208</v>
      </c>
      <c r="C1445" s="8"/>
      <c r="D1445" s="8"/>
    </row>
    <row r="1446" spans="1:4" x14ac:dyDescent="0.25">
      <c r="A1446" s="6">
        <v>52080503</v>
      </c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21"/>
      <c r="D1448" s="21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>
        <v>52090501</v>
      </c>
      <c r="B1456" s="7" t="s">
        <v>207</v>
      </c>
      <c r="C1456" s="8"/>
      <c r="D1456" s="8"/>
    </row>
    <row r="1457" spans="1:4" x14ac:dyDescent="0.25">
      <c r="A1457" s="6">
        <v>52090502</v>
      </c>
      <c r="B1457" s="7" t="s">
        <v>208</v>
      </c>
      <c r="C1457" s="8"/>
      <c r="D1457" s="8"/>
    </row>
    <row r="1458" spans="1:4" x14ac:dyDescent="0.25">
      <c r="A1458" s="6">
        <v>52090503</v>
      </c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21"/>
      <c r="D1460" s="21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>
        <v>52100501</v>
      </c>
      <c r="B1468" s="7" t="s">
        <v>207</v>
      </c>
      <c r="C1468" s="8"/>
      <c r="D1468" s="8"/>
    </row>
    <row r="1469" spans="1:4" x14ac:dyDescent="0.25">
      <c r="A1469" s="6">
        <v>52100502</v>
      </c>
      <c r="B1469" s="7" t="s">
        <v>208</v>
      </c>
      <c r="C1469" s="8"/>
      <c r="D1469" s="8"/>
    </row>
    <row r="1470" spans="1:4" x14ac:dyDescent="0.25">
      <c r="A1470" s="6">
        <v>52100503</v>
      </c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21"/>
      <c r="D1472" s="21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>
        <v>52110501</v>
      </c>
      <c r="B1480" s="7" t="s">
        <v>207</v>
      </c>
      <c r="C1480" s="8"/>
      <c r="D1480" s="8"/>
    </row>
    <row r="1481" spans="1:4" x14ac:dyDescent="0.25">
      <c r="A1481" s="6">
        <v>52110502</v>
      </c>
      <c r="B1481" s="7" t="s">
        <v>208</v>
      </c>
      <c r="C1481" s="8"/>
      <c r="D1481" s="8"/>
    </row>
    <row r="1482" spans="1:4" x14ac:dyDescent="0.25">
      <c r="A1482" s="6">
        <v>52110503</v>
      </c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21"/>
      <c r="D1484" s="21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>
        <v>52120501</v>
      </c>
      <c r="B1492" s="7" t="s">
        <v>207</v>
      </c>
      <c r="C1492" s="8"/>
      <c r="D1492" s="8"/>
    </row>
    <row r="1493" spans="1:4" x14ac:dyDescent="0.25">
      <c r="A1493" s="6">
        <v>52120502</v>
      </c>
      <c r="B1493" s="7" t="s">
        <v>208</v>
      </c>
      <c r="C1493" s="8"/>
      <c r="D1493" s="8"/>
    </row>
    <row r="1494" spans="1:4" x14ac:dyDescent="0.25">
      <c r="A1494" s="6">
        <v>52120503</v>
      </c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21"/>
      <c r="D1496" s="21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>
        <v>52130501</v>
      </c>
      <c r="B1504" s="7" t="s">
        <v>207</v>
      </c>
      <c r="C1504" s="8"/>
      <c r="D1504" s="8"/>
    </row>
    <row r="1505" spans="1:4" x14ac:dyDescent="0.25">
      <c r="A1505" s="6">
        <v>52130502</v>
      </c>
      <c r="B1505" s="7" t="s">
        <v>208</v>
      </c>
      <c r="C1505" s="8"/>
      <c r="D1505" s="8"/>
    </row>
    <row r="1506" spans="1:4" x14ac:dyDescent="0.25">
      <c r="A1506" s="6">
        <v>52130503</v>
      </c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21"/>
      <c r="D1508" s="21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>
        <v>52140501</v>
      </c>
      <c r="B1516" s="7" t="s">
        <v>207</v>
      </c>
      <c r="C1516" s="8"/>
      <c r="D1516" s="8"/>
    </row>
    <row r="1517" spans="1:4" x14ac:dyDescent="0.25">
      <c r="A1517" s="6">
        <v>52140502</v>
      </c>
      <c r="B1517" s="7" t="s">
        <v>208</v>
      </c>
      <c r="C1517" s="8"/>
      <c r="D1517" s="8"/>
    </row>
    <row r="1518" spans="1:4" x14ac:dyDescent="0.25">
      <c r="A1518" s="6">
        <v>52140503</v>
      </c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21"/>
      <c r="D1520" s="21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>
        <v>52150501</v>
      </c>
      <c r="B1528" s="7" t="s">
        <v>207</v>
      </c>
      <c r="C1528" s="8"/>
      <c r="D1528" s="8"/>
    </row>
    <row r="1529" spans="1:4" x14ac:dyDescent="0.25">
      <c r="A1529" s="6">
        <v>52150502</v>
      </c>
      <c r="B1529" s="7" t="s">
        <v>208</v>
      </c>
      <c r="C1529" s="8"/>
      <c r="D1529" s="8"/>
    </row>
    <row r="1530" spans="1:4" x14ac:dyDescent="0.25">
      <c r="A1530" s="6">
        <v>52150503</v>
      </c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21"/>
      <c r="D1532" s="21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>
        <v>52160801</v>
      </c>
      <c r="B1543" s="7" t="s">
        <v>207</v>
      </c>
      <c r="C1543" s="8"/>
      <c r="D1543" s="8"/>
    </row>
    <row r="1544" spans="1:4" x14ac:dyDescent="0.25">
      <c r="A1544" s="6">
        <v>52160802</v>
      </c>
      <c r="B1544" s="7" t="s">
        <v>208</v>
      </c>
      <c r="C1544" s="8"/>
      <c r="D1544" s="8"/>
    </row>
    <row r="1545" spans="1:4" x14ac:dyDescent="0.25">
      <c r="A1545" s="6">
        <v>52160803</v>
      </c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21"/>
      <c r="D1548" s="21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>
        <v>52170801</v>
      </c>
      <c r="B1559" s="7" t="s">
        <v>207</v>
      </c>
      <c r="C1559" s="8"/>
      <c r="D1559" s="8"/>
    </row>
    <row r="1560" spans="1:4" x14ac:dyDescent="0.25">
      <c r="A1560" s="6">
        <v>52170802</v>
      </c>
      <c r="B1560" s="7" t="s">
        <v>208</v>
      </c>
      <c r="C1560" s="8"/>
      <c r="D1560" s="8"/>
    </row>
    <row r="1561" spans="1:4" x14ac:dyDescent="0.25">
      <c r="A1561" s="6">
        <v>52170803</v>
      </c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21"/>
      <c r="D1564" s="21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>
        <v>150000</v>
      </c>
      <c r="D1612" s="8">
        <v>130407.96</v>
      </c>
    </row>
    <row r="1613" spans="1:4" x14ac:dyDescent="0.25">
      <c r="A1613" s="6">
        <v>530102</v>
      </c>
      <c r="B1613" s="7" t="s">
        <v>95</v>
      </c>
      <c r="C1613" s="8"/>
      <c r="D1613" s="8"/>
    </row>
    <row r="1614" spans="1:4" x14ac:dyDescent="0.25">
      <c r="A1614" s="6">
        <v>530103</v>
      </c>
      <c r="B1614" s="7" t="s">
        <v>96</v>
      </c>
      <c r="C1614" s="8"/>
      <c r="D1614" s="8">
        <v>1092605.7</v>
      </c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/>
      <c r="D1616" s="8"/>
    </row>
    <row r="1617" spans="1:4" x14ac:dyDescent="0.25">
      <c r="A1617" s="6">
        <v>530106</v>
      </c>
      <c r="B1617" s="7" t="s">
        <v>99</v>
      </c>
      <c r="C1617" s="8">
        <v>327685137.63</v>
      </c>
      <c r="D1617" s="8">
        <v>237661160.44</v>
      </c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>
        <v>79.87</v>
      </c>
      <c r="D1619" s="8">
        <v>299.89999999999998</v>
      </c>
    </row>
    <row r="1620" spans="1:4" x14ac:dyDescent="0.25">
      <c r="A1620" s="6">
        <v>530109</v>
      </c>
      <c r="B1620" s="7" t="s">
        <v>102</v>
      </c>
      <c r="C1620" s="8">
        <v>65932.45</v>
      </c>
      <c r="D1620" s="8">
        <v>123125.9</v>
      </c>
    </row>
    <row r="1621" spans="1:4" x14ac:dyDescent="0.25">
      <c r="A1621" s="6">
        <v>530110</v>
      </c>
      <c r="B1621" s="7" t="s">
        <v>103</v>
      </c>
      <c r="C1621" s="8"/>
      <c r="D1621" s="8"/>
    </row>
    <row r="1622" spans="1:4" x14ac:dyDescent="0.25">
      <c r="A1622" s="6">
        <v>530111</v>
      </c>
      <c r="B1622" s="7" t="s">
        <v>104</v>
      </c>
      <c r="C1622" s="8"/>
      <c r="D1622" s="8"/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/>
      <c r="D1626" s="8"/>
    </row>
    <row r="1627" spans="1:4" ht="15.75" thickBot="1" x14ac:dyDescent="0.3">
      <c r="A1627" s="9" t="s">
        <v>18</v>
      </c>
      <c r="B1627" s="10"/>
      <c r="C1627" s="11">
        <f>SUM(C1612:C1626)</f>
        <v>327901149.94999999</v>
      </c>
      <c r="D1627" s="11">
        <f>SUM(D1612:D1626)</f>
        <v>239007599.90000001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/>
      <c r="D1629" s="8"/>
    </row>
    <row r="1630" spans="1:4" x14ac:dyDescent="0.25">
      <c r="A1630" s="6">
        <v>530202</v>
      </c>
      <c r="B1630" s="7" t="s">
        <v>95</v>
      </c>
      <c r="C1630" s="8">
        <v>1037723.24</v>
      </c>
      <c r="D1630" s="8">
        <v>1228699.76</v>
      </c>
    </row>
    <row r="1631" spans="1:4" x14ac:dyDescent="0.25">
      <c r="A1631" s="6">
        <v>530203</v>
      </c>
      <c r="B1631" s="7" t="s">
        <v>96</v>
      </c>
      <c r="C1631" s="8">
        <v>35036.14</v>
      </c>
      <c r="D1631" s="8">
        <v>-37372.519999999997</v>
      </c>
    </row>
    <row r="1632" spans="1:4" x14ac:dyDescent="0.25">
      <c r="A1632" s="6">
        <v>530204</v>
      </c>
      <c r="B1632" s="7" t="s">
        <v>97</v>
      </c>
      <c r="C1632" s="8"/>
      <c r="D1632" s="8"/>
    </row>
    <row r="1633" spans="1:4" x14ac:dyDescent="0.25">
      <c r="A1633" s="6">
        <v>530205</v>
      </c>
      <c r="B1633" s="7" t="s">
        <v>98</v>
      </c>
      <c r="C1633" s="8">
        <v>19238.96</v>
      </c>
      <c r="D1633" s="8">
        <v>4379.8599999999997</v>
      </c>
    </row>
    <row r="1634" spans="1:4" x14ac:dyDescent="0.25">
      <c r="A1634" s="6">
        <v>530206</v>
      </c>
      <c r="B1634" s="7" t="s">
        <v>99</v>
      </c>
      <c r="C1634" s="8">
        <v>106697703.84</v>
      </c>
      <c r="D1634" s="8">
        <v>76339501.299999997</v>
      </c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>
        <v>221220.51</v>
      </c>
      <c r="D1636" s="8">
        <v>120061.04</v>
      </c>
    </row>
    <row r="1637" spans="1:4" x14ac:dyDescent="0.25">
      <c r="A1637" s="6">
        <v>530209</v>
      </c>
      <c r="B1637" s="7" t="s">
        <v>102</v>
      </c>
      <c r="C1637" s="8">
        <v>18998.34</v>
      </c>
      <c r="D1637" s="8">
        <v>19005.32</v>
      </c>
    </row>
    <row r="1638" spans="1:4" x14ac:dyDescent="0.25">
      <c r="A1638" s="6">
        <v>530210</v>
      </c>
      <c r="B1638" s="7" t="s">
        <v>103</v>
      </c>
      <c r="C1638" s="8">
        <v>20692.509999999998</v>
      </c>
      <c r="D1638" s="8">
        <v>372.68</v>
      </c>
    </row>
    <row r="1639" spans="1:4" x14ac:dyDescent="0.25">
      <c r="A1639" s="6">
        <v>530211</v>
      </c>
      <c r="B1639" s="7" t="s">
        <v>104</v>
      </c>
      <c r="C1639" s="8">
        <v>16937.439999999999</v>
      </c>
      <c r="D1639" s="8">
        <v>20737.64</v>
      </c>
    </row>
    <row r="1640" spans="1:4" x14ac:dyDescent="0.25">
      <c r="A1640" s="6">
        <v>530212</v>
      </c>
      <c r="B1640" s="7" t="s">
        <v>105</v>
      </c>
      <c r="C1640" s="8"/>
      <c r="D1640" s="8"/>
    </row>
    <row r="1641" spans="1:4" x14ac:dyDescent="0.25">
      <c r="A1641" s="6">
        <v>530213</v>
      </c>
      <c r="B1641" s="7" t="s">
        <v>106</v>
      </c>
      <c r="C1641" s="8"/>
      <c r="D1641" s="8"/>
    </row>
    <row r="1642" spans="1:4" x14ac:dyDescent="0.25">
      <c r="A1642" s="6">
        <v>530214</v>
      </c>
      <c r="B1642" s="7" t="s">
        <v>107</v>
      </c>
      <c r="C1642" s="8"/>
      <c r="D1642" s="8"/>
    </row>
    <row r="1643" spans="1:4" ht="15.75" thickBot="1" x14ac:dyDescent="0.3">
      <c r="A1643" s="19">
        <v>530215</v>
      </c>
      <c r="B1643" s="20" t="s">
        <v>108</v>
      </c>
      <c r="C1643" s="8">
        <v>15043.14</v>
      </c>
      <c r="D1643" s="8">
        <v>5145.67</v>
      </c>
    </row>
    <row r="1644" spans="1:4" ht="15.75" thickBot="1" x14ac:dyDescent="0.3">
      <c r="A1644" s="9" t="s">
        <v>18</v>
      </c>
      <c r="B1644" s="10"/>
      <c r="C1644" s="11">
        <f>SUM(C1629:C1643)</f>
        <v>108082594.12000002</v>
      </c>
      <c r="D1644" s="11">
        <f>SUM(D1629:D1643)</f>
        <v>77700530.75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/>
      <c r="D1646" s="8"/>
    </row>
    <row r="1647" spans="1:4" x14ac:dyDescent="0.25">
      <c r="A1647" s="6">
        <v>530302</v>
      </c>
      <c r="B1647" s="7" t="s">
        <v>95</v>
      </c>
      <c r="C1647" s="8">
        <v>491479.81</v>
      </c>
      <c r="D1647" s="8">
        <v>351816.87</v>
      </c>
    </row>
    <row r="1648" spans="1:4" x14ac:dyDescent="0.25">
      <c r="A1648" s="6">
        <v>530303</v>
      </c>
      <c r="B1648" s="7" t="s">
        <v>96</v>
      </c>
      <c r="C1648" s="8">
        <v>-14949.15</v>
      </c>
      <c r="D1648" s="8">
        <v>79096.39</v>
      </c>
    </row>
    <row r="1649" spans="1:4" x14ac:dyDescent="0.25">
      <c r="A1649" s="6">
        <v>530304</v>
      </c>
      <c r="B1649" s="7" t="s">
        <v>97</v>
      </c>
      <c r="C1649" s="8"/>
      <c r="D1649" s="8"/>
    </row>
    <row r="1650" spans="1:4" x14ac:dyDescent="0.25">
      <c r="A1650" s="6">
        <v>530305</v>
      </c>
      <c r="B1650" s="7" t="s">
        <v>98</v>
      </c>
      <c r="C1650" s="8">
        <v>657.05</v>
      </c>
      <c r="D1650" s="8">
        <v>1489.94</v>
      </c>
    </row>
    <row r="1651" spans="1:4" x14ac:dyDescent="0.25">
      <c r="A1651" s="6">
        <v>530306</v>
      </c>
      <c r="B1651" s="7" t="s">
        <v>99</v>
      </c>
      <c r="C1651" s="8">
        <v>30535800.52</v>
      </c>
      <c r="D1651" s="8">
        <v>34805379.350000001</v>
      </c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>
        <v>48024.92</v>
      </c>
      <c r="D1653" s="8">
        <v>160300.01</v>
      </c>
    </row>
    <row r="1654" spans="1:4" x14ac:dyDescent="0.25">
      <c r="A1654" s="6">
        <v>530309</v>
      </c>
      <c r="B1654" s="7" t="s">
        <v>102</v>
      </c>
      <c r="C1654" s="8">
        <v>7602.17</v>
      </c>
      <c r="D1654" s="8">
        <v>18924.68</v>
      </c>
    </row>
    <row r="1655" spans="1:4" x14ac:dyDescent="0.25">
      <c r="A1655" s="6">
        <v>530310</v>
      </c>
      <c r="B1655" s="7" t="s">
        <v>103</v>
      </c>
      <c r="C1655" s="8">
        <v>149.08000000000001</v>
      </c>
      <c r="D1655" s="8">
        <v>34959.089999999997</v>
      </c>
    </row>
    <row r="1656" spans="1:4" x14ac:dyDescent="0.25">
      <c r="A1656" s="6">
        <v>530311</v>
      </c>
      <c r="B1656" s="7" t="s">
        <v>104</v>
      </c>
      <c r="C1656" s="8">
        <v>8295.07</v>
      </c>
      <c r="D1656" s="8">
        <v>9035.5499999999993</v>
      </c>
    </row>
    <row r="1657" spans="1:4" x14ac:dyDescent="0.25">
      <c r="A1657" s="6">
        <v>530312</v>
      </c>
      <c r="B1657" s="7" t="s">
        <v>105</v>
      </c>
      <c r="C1657" s="8"/>
      <c r="D1657" s="8"/>
    </row>
    <row r="1658" spans="1:4" x14ac:dyDescent="0.25">
      <c r="A1658" s="6">
        <v>530313</v>
      </c>
      <c r="B1658" s="7" t="s">
        <v>106</v>
      </c>
      <c r="C1658" s="8"/>
      <c r="D1658" s="8"/>
    </row>
    <row r="1659" spans="1:4" x14ac:dyDescent="0.25">
      <c r="A1659" s="6">
        <v>530314</v>
      </c>
      <c r="B1659" s="7" t="s">
        <v>107</v>
      </c>
      <c r="C1659" s="8"/>
      <c r="D1659" s="8"/>
    </row>
    <row r="1660" spans="1:4" ht="15.75" thickBot="1" x14ac:dyDescent="0.3">
      <c r="A1660" s="19">
        <v>530315</v>
      </c>
      <c r="B1660" s="20" t="s">
        <v>108</v>
      </c>
      <c r="C1660" s="8">
        <v>2058.27</v>
      </c>
      <c r="D1660" s="8">
        <v>34169.800000000003</v>
      </c>
    </row>
    <row r="1661" spans="1:4" ht="15.75" thickBot="1" x14ac:dyDescent="0.3">
      <c r="A1661" s="9" t="s">
        <v>18</v>
      </c>
      <c r="B1661" s="10"/>
      <c r="C1661" s="11">
        <f>SUM(C1646:C1660)</f>
        <v>31079117.740000002</v>
      </c>
      <c r="D1661" s="11">
        <f>SUM(D1646:D1660)</f>
        <v>35495171.68</v>
      </c>
    </row>
    <row r="1662" spans="1:4" x14ac:dyDescent="0.25">
      <c r="A1662" s="12">
        <v>5304</v>
      </c>
      <c r="B1662" s="13" t="s">
        <v>418</v>
      </c>
      <c r="C1662" s="14"/>
      <c r="D1662" s="14"/>
    </row>
    <row r="1663" spans="1:4" x14ac:dyDescent="0.25">
      <c r="A1663" s="6">
        <v>530401</v>
      </c>
      <c r="B1663" s="7" t="s">
        <v>94</v>
      </c>
      <c r="C1663" s="8"/>
      <c r="D1663" s="8"/>
    </row>
    <row r="1664" spans="1:4" x14ac:dyDescent="0.25">
      <c r="A1664" s="6">
        <v>530402</v>
      </c>
      <c r="B1664" s="7" t="s">
        <v>95</v>
      </c>
      <c r="C1664" s="8"/>
      <c r="D1664" s="8"/>
    </row>
    <row r="1665" spans="1:4" x14ac:dyDescent="0.25">
      <c r="A1665" s="6">
        <v>530403</v>
      </c>
      <c r="B1665" s="7" t="s">
        <v>96</v>
      </c>
      <c r="C1665" s="8">
        <v>1429.12</v>
      </c>
      <c r="D1665" s="8"/>
    </row>
    <row r="1666" spans="1:4" x14ac:dyDescent="0.25">
      <c r="A1666" s="6">
        <v>530404</v>
      </c>
      <c r="B1666" s="7" t="s">
        <v>97</v>
      </c>
      <c r="C1666" s="8"/>
      <c r="D1666" s="8"/>
    </row>
    <row r="1667" spans="1:4" x14ac:dyDescent="0.25">
      <c r="A1667" s="6">
        <v>530405</v>
      </c>
      <c r="B1667" s="7" t="s">
        <v>98</v>
      </c>
      <c r="C1667" s="8"/>
      <c r="D1667" s="8"/>
    </row>
    <row r="1668" spans="1:4" x14ac:dyDescent="0.25">
      <c r="A1668" s="6">
        <v>530406</v>
      </c>
      <c r="B1668" s="7" t="s">
        <v>99</v>
      </c>
      <c r="C1668" s="8">
        <v>9403.9</v>
      </c>
      <c r="D1668" s="8">
        <v>-22661.119999999999</v>
      </c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/>
      <c r="D1670" s="8"/>
    </row>
    <row r="1671" spans="1:4" x14ac:dyDescent="0.25">
      <c r="A1671" s="6">
        <v>530409</v>
      </c>
      <c r="B1671" s="7" t="s">
        <v>102</v>
      </c>
      <c r="C1671" s="8"/>
      <c r="D1671" s="8"/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/>
      <c r="D1673" s="8"/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21"/>
      <c r="D1677" s="21"/>
    </row>
    <row r="1678" spans="1:4" ht="15.75" thickBot="1" x14ac:dyDescent="0.3">
      <c r="A1678" s="9" t="s">
        <v>18</v>
      </c>
      <c r="B1678" s="10"/>
      <c r="C1678" s="11">
        <f>SUM(C1663:C1677)</f>
        <v>10833.02</v>
      </c>
      <c r="D1678" s="11">
        <f>SUM(D1663:D1677)</f>
        <v>-22661.119999999999</v>
      </c>
    </row>
    <row r="1679" spans="1:4" x14ac:dyDescent="0.25">
      <c r="A1679" s="12">
        <v>5305</v>
      </c>
      <c r="B1679" s="13" t="s">
        <v>419</v>
      </c>
      <c r="C1679" s="14"/>
      <c r="D1679" s="14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21"/>
      <c r="D1694" s="21"/>
    </row>
    <row r="1695" spans="1:4" ht="15.75" thickBot="1" x14ac:dyDescent="0.3">
      <c r="A1695" s="9" t="s">
        <v>18</v>
      </c>
      <c r="B1695" s="10"/>
      <c r="C1695" s="22">
        <f>SUM(C1680:C1694)</f>
        <v>0</v>
      </c>
      <c r="D1695" s="22">
        <f>SUM(D1680:D1694)</f>
        <v>0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/>
      <c r="D1697" s="8"/>
    </row>
    <row r="1698" spans="1:4" x14ac:dyDescent="0.25">
      <c r="A1698" s="6">
        <v>530602</v>
      </c>
      <c r="B1698" s="7" t="s">
        <v>95</v>
      </c>
      <c r="C1698" s="8"/>
      <c r="D1698" s="8"/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/>
      <c r="D1701" s="8"/>
    </row>
    <row r="1702" spans="1:4" x14ac:dyDescent="0.25">
      <c r="A1702" s="6">
        <v>530606</v>
      </c>
      <c r="B1702" s="7" t="s">
        <v>99</v>
      </c>
      <c r="C1702" s="8">
        <v>-33805.68</v>
      </c>
      <c r="D1702" s="8">
        <v>-188842.75</v>
      </c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/>
      <c r="D1705" s="8"/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/>
      <c r="D1711" s="8"/>
    </row>
    <row r="1712" spans="1:4" ht="15.75" thickBot="1" x14ac:dyDescent="0.3">
      <c r="A1712" s="9" t="s">
        <v>18</v>
      </c>
      <c r="B1712" s="10"/>
      <c r="C1712" s="11">
        <f>SUM(C1697:C1711)</f>
        <v>-33805.68</v>
      </c>
      <c r="D1712" s="11">
        <f>SUM(D1697:D1711)</f>
        <v>-188842.75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/>
      <c r="D1714" s="8"/>
    </row>
    <row r="1715" spans="1:4" x14ac:dyDescent="0.25">
      <c r="A1715" s="6">
        <v>530702</v>
      </c>
      <c r="B1715" s="7" t="s">
        <v>95</v>
      </c>
      <c r="C1715" s="8"/>
      <c r="D1715" s="8"/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/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/>
      <c r="D1721" s="8"/>
    </row>
    <row r="1722" spans="1:4" x14ac:dyDescent="0.25">
      <c r="A1722" s="6">
        <v>530709</v>
      </c>
      <c r="B1722" s="7" t="s">
        <v>102</v>
      </c>
      <c r="C1722" s="8"/>
      <c r="D1722" s="8"/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/>
      <c r="D1724" s="8"/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/>
    </row>
    <row r="1729" spans="1:4" ht="15.75" thickBot="1" x14ac:dyDescent="0.3">
      <c r="A1729" s="9" t="s">
        <v>18</v>
      </c>
      <c r="B1729" s="10"/>
      <c r="C1729" s="11">
        <f>SUM(C1714:C1728)</f>
        <v>0</v>
      </c>
      <c r="D1729" s="11">
        <f>SUM(D1714:D1728)</f>
        <v>0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/>
      <c r="D1731" s="8"/>
    </row>
    <row r="1732" spans="1:4" x14ac:dyDescent="0.25">
      <c r="A1732" s="6">
        <v>530802</v>
      </c>
      <c r="B1732" s="7" t="s">
        <v>95</v>
      </c>
      <c r="C1732" s="8"/>
      <c r="D1732" s="8"/>
    </row>
    <row r="1733" spans="1:4" x14ac:dyDescent="0.25">
      <c r="A1733" s="6">
        <v>530803</v>
      </c>
      <c r="B1733" s="7" t="s">
        <v>96</v>
      </c>
      <c r="C1733" s="8">
        <v>20982.53</v>
      </c>
      <c r="D1733" s="8"/>
    </row>
    <row r="1734" spans="1:4" x14ac:dyDescent="0.25">
      <c r="A1734" s="6">
        <v>530804</v>
      </c>
      <c r="B1734" s="7" t="s">
        <v>97</v>
      </c>
      <c r="C1734" s="8"/>
      <c r="D1734" s="8"/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>
        <v>1063192.8999999999</v>
      </c>
      <c r="D1736" s="8"/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/>
      <c r="D1738" s="8"/>
    </row>
    <row r="1739" spans="1:4" x14ac:dyDescent="0.25">
      <c r="A1739" s="6">
        <v>530809</v>
      </c>
      <c r="B1739" s="7" t="s">
        <v>102</v>
      </c>
      <c r="C1739" s="8"/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/>
      <c r="D1745" s="8"/>
    </row>
    <row r="1746" spans="1:4" ht="15.75" thickBot="1" x14ac:dyDescent="0.3">
      <c r="A1746" s="9" t="s">
        <v>18</v>
      </c>
      <c r="B1746" s="10"/>
      <c r="C1746" s="11">
        <f>SUM(C1731:C1745)</f>
        <v>1084175.43</v>
      </c>
      <c r="D1746" s="11">
        <f>SUM(D1731:D1745)</f>
        <v>0</v>
      </c>
    </row>
    <row r="1747" spans="1:4" x14ac:dyDescent="0.25">
      <c r="A1747" s="12">
        <v>5309</v>
      </c>
      <c r="B1747" s="13" t="s">
        <v>420</v>
      </c>
      <c r="C1747" s="14"/>
      <c r="D1747" s="14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21"/>
      <c r="D1762" s="21"/>
    </row>
    <row r="1763" spans="1:4" ht="15.75" thickBot="1" x14ac:dyDescent="0.3">
      <c r="A1763" s="9" t="s">
        <v>18</v>
      </c>
      <c r="B1763" s="10"/>
      <c r="C1763" s="22">
        <f>SUM(C1748:C1762)</f>
        <v>0</v>
      </c>
      <c r="D1763" s="22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/>
      <c r="D1765" s="8"/>
    </row>
    <row r="1766" spans="1:4" x14ac:dyDescent="0.25">
      <c r="A1766" s="6">
        <v>531002</v>
      </c>
      <c r="B1766" s="7" t="s">
        <v>95</v>
      </c>
      <c r="C1766" s="8">
        <v>5425893.4299999997</v>
      </c>
      <c r="D1766" s="8">
        <v>4201870.9800000004</v>
      </c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>
        <v>1333418.3500000001</v>
      </c>
      <c r="D1769" s="8">
        <v>1032613.71</v>
      </c>
    </row>
    <row r="1770" spans="1:4" x14ac:dyDescent="0.25">
      <c r="A1770" s="6">
        <v>531006</v>
      </c>
      <c r="B1770" s="7" t="s">
        <v>99</v>
      </c>
      <c r="C1770" s="8">
        <v>34104553.600000001</v>
      </c>
      <c r="D1770" s="8">
        <v>24073981.899999999</v>
      </c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>
        <v>2112061.08</v>
      </c>
      <c r="D1772" s="8">
        <v>1635603.08</v>
      </c>
    </row>
    <row r="1773" spans="1:4" x14ac:dyDescent="0.25">
      <c r="A1773" s="6">
        <v>531009</v>
      </c>
      <c r="B1773" s="7" t="s">
        <v>102</v>
      </c>
      <c r="C1773" s="8">
        <v>500887.1</v>
      </c>
      <c r="D1773" s="8">
        <v>387892.4</v>
      </c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>
        <v>447011.05</v>
      </c>
      <c r="D1775" s="8">
        <v>346170.22</v>
      </c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/>
      <c r="D1779" s="8"/>
    </row>
    <row r="1780" spans="1:4" ht="15.75" thickBot="1" x14ac:dyDescent="0.3">
      <c r="A1780" s="9" t="s">
        <v>18</v>
      </c>
      <c r="B1780" s="10"/>
      <c r="C1780" s="11">
        <f>SUM(C1765:C1779)</f>
        <v>43923824.609999999</v>
      </c>
      <c r="D1780" s="11">
        <f>SUM(D1765:D1779)</f>
        <v>31678132.289999999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>
        <v>-2</v>
      </c>
      <c r="D1782" s="8">
        <v>-8</v>
      </c>
    </row>
    <row r="1783" spans="1:4" x14ac:dyDescent="0.25">
      <c r="A1783" s="6">
        <v>531102</v>
      </c>
      <c r="B1783" s="7" t="s">
        <v>95</v>
      </c>
      <c r="C1783" s="8">
        <v>3948703.78</v>
      </c>
      <c r="D1783" s="8">
        <v>4462195.6399999997</v>
      </c>
    </row>
    <row r="1784" spans="1:4" x14ac:dyDescent="0.25">
      <c r="A1784" s="6">
        <v>531103</v>
      </c>
      <c r="B1784" s="7" t="s">
        <v>96</v>
      </c>
      <c r="C1784" s="8">
        <v>140130.54</v>
      </c>
      <c r="D1784" s="8">
        <v>-108251.06</v>
      </c>
    </row>
    <row r="1785" spans="1:4" x14ac:dyDescent="0.25">
      <c r="A1785" s="6">
        <v>531104</v>
      </c>
      <c r="B1785" s="7" t="s">
        <v>97</v>
      </c>
      <c r="C1785" s="8"/>
      <c r="D1785" s="8"/>
    </row>
    <row r="1786" spans="1:4" x14ac:dyDescent="0.25">
      <c r="A1786" s="6">
        <v>531105</v>
      </c>
      <c r="B1786" s="7" t="s">
        <v>98</v>
      </c>
      <c r="C1786" s="8">
        <v>24423.77</v>
      </c>
      <c r="D1786" s="8">
        <v>7012.23</v>
      </c>
    </row>
    <row r="1787" spans="1:4" x14ac:dyDescent="0.25">
      <c r="A1787" s="6">
        <v>531106</v>
      </c>
      <c r="B1787" s="7" t="s">
        <v>99</v>
      </c>
      <c r="C1787" s="8">
        <v>264231079.75999999</v>
      </c>
      <c r="D1787" s="8">
        <v>186627825.94999999</v>
      </c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>
        <v>668501.79</v>
      </c>
      <c r="D1789" s="8">
        <v>347726.12</v>
      </c>
    </row>
    <row r="1790" spans="1:4" x14ac:dyDescent="0.25">
      <c r="A1790" s="6">
        <v>531109</v>
      </c>
      <c r="B1790" s="7" t="s">
        <v>102</v>
      </c>
      <c r="C1790" s="8">
        <v>199951.06</v>
      </c>
      <c r="D1790" s="8">
        <v>138062.99</v>
      </c>
    </row>
    <row r="1791" spans="1:4" x14ac:dyDescent="0.25">
      <c r="A1791" s="6">
        <v>531110</v>
      </c>
      <c r="B1791" s="7" t="s">
        <v>103</v>
      </c>
      <c r="C1791" s="8">
        <v>96176.9</v>
      </c>
      <c r="D1791" s="8">
        <v>66062.86</v>
      </c>
    </row>
    <row r="1792" spans="1:4" x14ac:dyDescent="0.25">
      <c r="A1792" s="6">
        <v>531111</v>
      </c>
      <c r="B1792" s="7" t="s">
        <v>104</v>
      </c>
      <c r="C1792" s="8">
        <v>56699.7</v>
      </c>
      <c r="D1792" s="8">
        <v>69125.37</v>
      </c>
    </row>
    <row r="1793" spans="1:4" x14ac:dyDescent="0.25">
      <c r="A1793" s="6">
        <v>531112</v>
      </c>
      <c r="B1793" s="7" t="s">
        <v>105</v>
      </c>
      <c r="C1793" s="8"/>
      <c r="D1793" s="8"/>
    </row>
    <row r="1794" spans="1:4" x14ac:dyDescent="0.25">
      <c r="A1794" s="6">
        <v>531113</v>
      </c>
      <c r="B1794" s="7" t="s">
        <v>106</v>
      </c>
      <c r="C1794" s="8"/>
      <c r="D1794" s="8"/>
    </row>
    <row r="1795" spans="1:4" x14ac:dyDescent="0.25">
      <c r="A1795" s="6">
        <v>531114</v>
      </c>
      <c r="B1795" s="7" t="s">
        <v>107</v>
      </c>
      <c r="C1795" s="8">
        <v>15696</v>
      </c>
      <c r="D1795" s="8">
        <v>8764.2000000000007</v>
      </c>
    </row>
    <row r="1796" spans="1:4" ht="15.75" thickBot="1" x14ac:dyDescent="0.3">
      <c r="A1796" s="19">
        <v>531115</v>
      </c>
      <c r="B1796" s="20" t="s">
        <v>108</v>
      </c>
      <c r="C1796" s="8">
        <v>52842.19</v>
      </c>
      <c r="D1796" s="8">
        <v>23670.63</v>
      </c>
    </row>
    <row r="1797" spans="1:4" ht="15.75" thickBot="1" x14ac:dyDescent="0.3">
      <c r="A1797" s="9" t="s">
        <v>18</v>
      </c>
      <c r="B1797" s="10"/>
      <c r="C1797" s="11">
        <f>SUM(C1782:C1796)</f>
        <v>269434203.48999995</v>
      </c>
      <c r="D1797" s="11">
        <f>SUM(D1782:D1796)</f>
        <v>191642186.93000001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/>
      <c r="D1799" s="8"/>
    </row>
    <row r="1800" spans="1:4" x14ac:dyDescent="0.25">
      <c r="A1800" s="6">
        <v>531202</v>
      </c>
      <c r="B1800" s="7" t="s">
        <v>95</v>
      </c>
      <c r="C1800" s="8">
        <v>1680748.41</v>
      </c>
      <c r="D1800" s="8">
        <v>1151369.71</v>
      </c>
    </row>
    <row r="1801" spans="1:4" x14ac:dyDescent="0.25">
      <c r="A1801" s="6">
        <v>531203</v>
      </c>
      <c r="B1801" s="7" t="s">
        <v>96</v>
      </c>
      <c r="C1801" s="8"/>
      <c r="D1801" s="8">
        <v>-1089.67</v>
      </c>
    </row>
    <row r="1802" spans="1:4" x14ac:dyDescent="0.25">
      <c r="A1802" s="6">
        <v>531204</v>
      </c>
      <c r="B1802" s="7" t="s">
        <v>97</v>
      </c>
      <c r="C1802" s="8"/>
      <c r="D1802" s="8"/>
    </row>
    <row r="1803" spans="1:4" x14ac:dyDescent="0.25">
      <c r="A1803" s="6">
        <v>531205</v>
      </c>
      <c r="B1803" s="7" t="s">
        <v>98</v>
      </c>
      <c r="C1803" s="8">
        <v>154892.01999999999</v>
      </c>
      <c r="D1803" s="8">
        <v>245430.21</v>
      </c>
    </row>
    <row r="1804" spans="1:4" x14ac:dyDescent="0.25">
      <c r="A1804" s="6">
        <v>531206</v>
      </c>
      <c r="B1804" s="7" t="s">
        <v>99</v>
      </c>
      <c r="C1804" s="8">
        <v>9554055.6899999995</v>
      </c>
      <c r="D1804" s="8">
        <v>6462437.7599999998</v>
      </c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>
        <v>654241.18999999994</v>
      </c>
      <c r="D1806" s="8">
        <v>481566.24</v>
      </c>
    </row>
    <row r="1807" spans="1:4" x14ac:dyDescent="0.25">
      <c r="A1807" s="6">
        <v>531209</v>
      </c>
      <c r="B1807" s="7" t="s">
        <v>102</v>
      </c>
      <c r="C1807" s="8">
        <v>155156.99</v>
      </c>
      <c r="D1807" s="8">
        <v>163908.54</v>
      </c>
    </row>
    <row r="1808" spans="1:4" x14ac:dyDescent="0.25">
      <c r="A1808" s="6">
        <v>531210</v>
      </c>
      <c r="B1808" s="7" t="s">
        <v>103</v>
      </c>
      <c r="C1808" s="8"/>
      <c r="D1808" s="8"/>
    </row>
    <row r="1809" spans="1:4" x14ac:dyDescent="0.25">
      <c r="A1809" s="6">
        <v>531211</v>
      </c>
      <c r="B1809" s="7" t="s">
        <v>104</v>
      </c>
      <c r="C1809" s="8">
        <v>138468.09</v>
      </c>
      <c r="D1809" s="8">
        <v>86735.27</v>
      </c>
    </row>
    <row r="1810" spans="1:4" x14ac:dyDescent="0.25">
      <c r="A1810" s="6">
        <v>531212</v>
      </c>
      <c r="B1810" s="7" t="s">
        <v>105</v>
      </c>
      <c r="C1810" s="8"/>
      <c r="D1810" s="8"/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8"/>
      <c r="D1813" s="8"/>
    </row>
    <row r="1814" spans="1:4" ht="15.75" thickBot="1" x14ac:dyDescent="0.3">
      <c r="A1814" s="9" t="s">
        <v>18</v>
      </c>
      <c r="B1814" s="10"/>
      <c r="C1814" s="11">
        <f>SUM(C1799:C1813)</f>
        <v>12337562.389999999</v>
      </c>
      <c r="D1814" s="11">
        <f>SUM(D1799:D1813)</f>
        <v>8590358.0599999987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>
        <v>256500</v>
      </c>
      <c r="D1816" s="8">
        <v>45000</v>
      </c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/>
      <c r="D1818" s="8"/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/>
      <c r="D1820" s="8"/>
    </row>
    <row r="1821" spans="1:4" x14ac:dyDescent="0.25">
      <c r="A1821" s="6">
        <v>531306</v>
      </c>
      <c r="B1821" s="7" t="s">
        <v>99</v>
      </c>
      <c r="C1821" s="8">
        <v>48660914.619999997</v>
      </c>
      <c r="D1821" s="8">
        <v>68009156.489999995</v>
      </c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>
        <v>9000</v>
      </c>
      <c r="D1823" s="8">
        <v>44150</v>
      </c>
    </row>
    <row r="1824" spans="1:4" x14ac:dyDescent="0.25">
      <c r="A1824" s="6">
        <v>531309</v>
      </c>
      <c r="B1824" s="7" t="s">
        <v>102</v>
      </c>
      <c r="C1824" s="8"/>
      <c r="D1824" s="8">
        <v>220000</v>
      </c>
    </row>
    <row r="1825" spans="1:4" x14ac:dyDescent="0.25">
      <c r="A1825" s="6">
        <v>531310</v>
      </c>
      <c r="B1825" s="7" t="s">
        <v>103</v>
      </c>
      <c r="C1825" s="8">
        <v>99250</v>
      </c>
      <c r="D1825" s="8"/>
    </row>
    <row r="1826" spans="1:4" x14ac:dyDescent="0.25">
      <c r="A1826" s="6">
        <v>531311</v>
      </c>
      <c r="B1826" s="7" t="s">
        <v>104</v>
      </c>
      <c r="C1826" s="8"/>
      <c r="D1826" s="8"/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8"/>
      <c r="D1830" s="8"/>
    </row>
    <row r="1831" spans="1:4" ht="15.75" thickBot="1" x14ac:dyDescent="0.3">
      <c r="A1831" s="9" t="s">
        <v>18</v>
      </c>
      <c r="B1831" s="10"/>
      <c r="C1831" s="11">
        <f>SUM(C1816:C1830)</f>
        <v>49025664.619999997</v>
      </c>
      <c r="D1831" s="11">
        <f>SUM(D1816:D1830)</f>
        <v>68318306.489999995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/>
      <c r="D1833" s="8"/>
    </row>
    <row r="1834" spans="1:4" x14ac:dyDescent="0.25">
      <c r="A1834" s="6">
        <v>531402</v>
      </c>
      <c r="B1834" s="7" t="s">
        <v>95</v>
      </c>
      <c r="C1834" s="8"/>
      <c r="D1834" s="8">
        <v>2500</v>
      </c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/>
    </row>
    <row r="1838" spans="1:4" x14ac:dyDescent="0.25">
      <c r="A1838" s="6">
        <v>531406</v>
      </c>
      <c r="B1838" s="7" t="s">
        <v>99</v>
      </c>
      <c r="C1838" s="8">
        <v>607128.42000000004</v>
      </c>
      <c r="D1838" s="8">
        <v>9246060.8200000003</v>
      </c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/>
      <c r="D1840" s="8">
        <v>2500</v>
      </c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607128.42000000004</v>
      </c>
      <c r="D1848" s="11">
        <f>SUM(D1833:D1847)</f>
        <v>9251060.8200000003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21"/>
      <c r="D1864" s="21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>
        <v>68485277.439999998</v>
      </c>
      <c r="D1867" s="8">
        <v>40034027.909999996</v>
      </c>
    </row>
    <row r="1868" spans="1:4" x14ac:dyDescent="0.25">
      <c r="A1868" s="6">
        <v>531602</v>
      </c>
      <c r="B1868" s="7" t="s">
        <v>348</v>
      </c>
      <c r="C1868" s="8"/>
      <c r="D1868" s="8"/>
    </row>
    <row r="1869" spans="1:4" x14ac:dyDescent="0.25">
      <c r="A1869" s="6">
        <v>531603</v>
      </c>
      <c r="B1869" s="7" t="s">
        <v>349</v>
      </c>
      <c r="C1869" s="8"/>
      <c r="D1869" s="8"/>
    </row>
    <row r="1870" spans="1:4" x14ac:dyDescent="0.25">
      <c r="A1870" s="6">
        <v>531604</v>
      </c>
      <c r="B1870" s="7" t="s">
        <v>351</v>
      </c>
      <c r="C1870" s="8">
        <v>1059066.97</v>
      </c>
      <c r="D1870" s="8">
        <v>579941.25</v>
      </c>
    </row>
    <row r="1871" spans="1:4" x14ac:dyDescent="0.25">
      <c r="A1871" s="6">
        <v>531605</v>
      </c>
      <c r="B1871" s="7" t="s">
        <v>352</v>
      </c>
      <c r="C1871" s="8">
        <v>1822656.55</v>
      </c>
      <c r="D1871" s="8">
        <v>1312861.8999999999</v>
      </c>
    </row>
    <row r="1872" spans="1:4" x14ac:dyDescent="0.25">
      <c r="A1872" s="6">
        <v>531606</v>
      </c>
      <c r="B1872" s="7" t="s">
        <v>353</v>
      </c>
      <c r="C1872" s="8">
        <v>4720150</v>
      </c>
      <c r="D1872" s="8">
        <v>1511097.46</v>
      </c>
    </row>
    <row r="1873" spans="1:4" x14ac:dyDescent="0.25">
      <c r="A1873" s="6">
        <v>531607</v>
      </c>
      <c r="B1873" s="7" t="s">
        <v>354</v>
      </c>
      <c r="C1873" s="8">
        <v>7829630.46</v>
      </c>
      <c r="D1873" s="8">
        <v>5667445.5700000003</v>
      </c>
    </row>
    <row r="1874" spans="1:4" x14ac:dyDescent="0.25">
      <c r="A1874" s="6">
        <v>531608</v>
      </c>
      <c r="B1874" s="7" t="s">
        <v>355</v>
      </c>
      <c r="C1874" s="8">
        <v>2995647.55</v>
      </c>
      <c r="D1874" s="8">
        <v>1397079.17</v>
      </c>
    </row>
    <row r="1875" spans="1:4" x14ac:dyDescent="0.25">
      <c r="A1875" s="6">
        <v>531609</v>
      </c>
      <c r="B1875" s="7" t="s">
        <v>356</v>
      </c>
      <c r="C1875" s="8">
        <v>3970283.72</v>
      </c>
      <c r="D1875" s="8">
        <v>6300824.2300000004</v>
      </c>
    </row>
    <row r="1876" spans="1:4" x14ac:dyDescent="0.25">
      <c r="A1876" s="6">
        <v>531610</v>
      </c>
      <c r="B1876" s="7" t="s">
        <v>357</v>
      </c>
      <c r="C1876" s="8"/>
      <c r="D1876" s="8">
        <v>5127.8500000000004</v>
      </c>
    </row>
    <row r="1877" spans="1:4" x14ac:dyDescent="0.25">
      <c r="A1877" s="6">
        <v>531611</v>
      </c>
      <c r="B1877" s="7" t="s">
        <v>358</v>
      </c>
      <c r="C1877" s="8">
        <v>4960579</v>
      </c>
      <c r="D1877" s="8">
        <v>5122556.05</v>
      </c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>
        <v>15071048.34</v>
      </c>
      <c r="D1881" s="8">
        <v>15173974.01</v>
      </c>
    </row>
    <row r="1882" spans="1:4" x14ac:dyDescent="0.25">
      <c r="A1882" s="6">
        <v>531616</v>
      </c>
      <c r="B1882" s="7" t="s">
        <v>363</v>
      </c>
      <c r="C1882" s="8">
        <v>3708946</v>
      </c>
      <c r="D1882" s="8">
        <v>3530031.02</v>
      </c>
    </row>
    <row r="1883" spans="1:4" x14ac:dyDescent="0.25">
      <c r="A1883" s="6">
        <v>531617</v>
      </c>
      <c r="B1883" s="7" t="s">
        <v>364</v>
      </c>
      <c r="C1883" s="8">
        <v>9847596.1099999994</v>
      </c>
      <c r="D1883" s="8">
        <v>13776021.279999999</v>
      </c>
    </row>
    <row r="1884" spans="1:4" x14ac:dyDescent="0.25">
      <c r="A1884" s="6">
        <v>531618</v>
      </c>
      <c r="B1884" s="7" t="s">
        <v>365</v>
      </c>
      <c r="C1884" s="8"/>
      <c r="D1884" s="8"/>
    </row>
    <row r="1885" spans="1:4" x14ac:dyDescent="0.25">
      <c r="A1885" s="6">
        <v>531619</v>
      </c>
      <c r="B1885" s="7" t="s">
        <v>366</v>
      </c>
      <c r="C1885" s="8">
        <v>11035657.439999999</v>
      </c>
      <c r="D1885" s="8">
        <v>20944475.100000001</v>
      </c>
    </row>
    <row r="1886" spans="1:4" x14ac:dyDescent="0.25">
      <c r="A1886" s="6">
        <v>531620</v>
      </c>
      <c r="B1886" s="7" t="s">
        <v>367</v>
      </c>
      <c r="C1886" s="8">
        <v>13722274.880000001</v>
      </c>
      <c r="D1886" s="8">
        <v>10058914.6</v>
      </c>
    </row>
    <row r="1887" spans="1:4" x14ac:dyDescent="0.25">
      <c r="A1887" s="6">
        <v>531621</v>
      </c>
      <c r="B1887" s="7" t="s">
        <v>368</v>
      </c>
      <c r="C1887" s="8">
        <v>169357.24</v>
      </c>
      <c r="D1887" s="8">
        <v>431755.65</v>
      </c>
    </row>
    <row r="1888" spans="1:4" x14ac:dyDescent="0.25">
      <c r="A1888" s="6">
        <v>531622</v>
      </c>
      <c r="B1888" s="7" t="s">
        <v>369</v>
      </c>
      <c r="C1888" s="8"/>
      <c r="D1888" s="8"/>
    </row>
    <row r="1889" spans="1:4" x14ac:dyDescent="0.25">
      <c r="A1889" s="6">
        <v>531623</v>
      </c>
      <c r="B1889" s="7" t="s">
        <v>370</v>
      </c>
      <c r="C1889" s="8">
        <v>3353045</v>
      </c>
      <c r="D1889" s="8">
        <v>4362342.43</v>
      </c>
    </row>
    <row r="1890" spans="1:4" x14ac:dyDescent="0.25">
      <c r="A1890" s="6">
        <v>531624</v>
      </c>
      <c r="B1890" s="7" t="s">
        <v>371</v>
      </c>
      <c r="C1890" s="8">
        <v>1953251.79</v>
      </c>
      <c r="D1890" s="8">
        <v>1781539.46</v>
      </c>
    </row>
    <row r="1891" spans="1:4" x14ac:dyDescent="0.25">
      <c r="A1891" s="6">
        <v>531625</v>
      </c>
      <c r="B1891" s="7" t="s">
        <v>372</v>
      </c>
      <c r="C1891" s="8">
        <v>8701960.8000000007</v>
      </c>
      <c r="D1891" s="8">
        <v>5237507.33</v>
      </c>
    </row>
    <row r="1892" spans="1:4" x14ac:dyDescent="0.25">
      <c r="A1892" s="6">
        <v>531626</v>
      </c>
      <c r="B1892" s="7" t="s">
        <v>373</v>
      </c>
      <c r="C1892" s="8">
        <v>966060</v>
      </c>
      <c r="D1892" s="8">
        <v>1010326.92</v>
      </c>
    </row>
    <row r="1893" spans="1:4" x14ac:dyDescent="0.25">
      <c r="A1893" s="6">
        <v>531627</v>
      </c>
      <c r="B1893" s="7" t="s">
        <v>374</v>
      </c>
      <c r="C1893" s="8">
        <v>63720</v>
      </c>
      <c r="D1893" s="8">
        <v>207349.88</v>
      </c>
    </row>
    <row r="1894" spans="1:4" x14ac:dyDescent="0.25">
      <c r="A1894" s="6">
        <v>531628</v>
      </c>
      <c r="B1894" s="7" t="s">
        <v>375</v>
      </c>
      <c r="C1894" s="8"/>
      <c r="D1894" s="8"/>
    </row>
    <row r="1895" spans="1:4" x14ac:dyDescent="0.25">
      <c r="A1895" s="6">
        <v>531629</v>
      </c>
      <c r="B1895" s="7" t="s">
        <v>376</v>
      </c>
      <c r="C1895" s="8"/>
      <c r="D1895" s="8"/>
    </row>
    <row r="1896" spans="1:4" x14ac:dyDescent="0.25">
      <c r="A1896" s="6">
        <v>531630</v>
      </c>
      <c r="B1896" s="7" t="s">
        <v>377</v>
      </c>
      <c r="C1896" s="8">
        <v>867077.23</v>
      </c>
      <c r="D1896" s="8">
        <v>595624.35</v>
      </c>
    </row>
    <row r="1897" spans="1:4" x14ac:dyDescent="0.25">
      <c r="A1897" s="6">
        <v>531631</v>
      </c>
      <c r="B1897" s="7" t="s">
        <v>378</v>
      </c>
      <c r="C1897" s="8">
        <v>3715972.68</v>
      </c>
      <c r="D1897" s="8">
        <v>3069000.74</v>
      </c>
    </row>
    <row r="1898" spans="1:4" x14ac:dyDescent="0.25">
      <c r="A1898" s="6">
        <v>531632</v>
      </c>
      <c r="B1898" s="7" t="s">
        <v>379</v>
      </c>
      <c r="C1898" s="8">
        <v>95695.28</v>
      </c>
      <c r="D1898" s="8"/>
    </row>
    <row r="1899" spans="1:4" x14ac:dyDescent="0.25">
      <c r="A1899" s="6">
        <v>531633</v>
      </c>
      <c r="B1899" s="7" t="s">
        <v>380</v>
      </c>
      <c r="C1899" s="8">
        <v>476394</v>
      </c>
      <c r="D1899" s="8">
        <v>420000</v>
      </c>
    </row>
    <row r="1900" spans="1:4" x14ac:dyDescent="0.25">
      <c r="A1900" s="6">
        <v>531634</v>
      </c>
      <c r="B1900" s="7" t="s">
        <v>381</v>
      </c>
      <c r="C1900" s="8">
        <v>187739</v>
      </c>
      <c r="D1900" s="8">
        <v>17400</v>
      </c>
    </row>
    <row r="1901" spans="1:4" x14ac:dyDescent="0.25">
      <c r="A1901" s="6">
        <v>531635</v>
      </c>
      <c r="B1901" s="7" t="s">
        <v>382</v>
      </c>
      <c r="C1901" s="8">
        <v>534100.52</v>
      </c>
      <c r="D1901" s="8">
        <v>449034.11</v>
      </c>
    </row>
    <row r="1902" spans="1:4" x14ac:dyDescent="0.25">
      <c r="A1902" s="6">
        <v>531636</v>
      </c>
      <c r="B1902" s="7" t="s">
        <v>383</v>
      </c>
      <c r="C1902" s="8">
        <v>133487.82</v>
      </c>
      <c r="D1902" s="8">
        <v>24695.200000000001</v>
      </c>
    </row>
    <row r="1903" spans="1:4" x14ac:dyDescent="0.25">
      <c r="A1903" s="6">
        <v>531637</v>
      </c>
      <c r="B1903" s="7" t="s">
        <v>384</v>
      </c>
      <c r="C1903" s="8">
        <v>128466.6</v>
      </c>
      <c r="D1903" s="8">
        <v>2637.3</v>
      </c>
    </row>
    <row r="1904" spans="1:4" x14ac:dyDescent="0.25">
      <c r="A1904" s="6">
        <v>531638</v>
      </c>
      <c r="B1904" s="7" t="s">
        <v>413</v>
      </c>
      <c r="C1904" s="8">
        <v>3378289.71</v>
      </c>
      <c r="D1904" s="8">
        <v>1610047.35</v>
      </c>
    </row>
    <row r="1905" spans="1:4" x14ac:dyDescent="0.25">
      <c r="A1905" s="6">
        <v>531639</v>
      </c>
      <c r="B1905" s="7" t="s">
        <v>386</v>
      </c>
      <c r="C1905" s="8">
        <v>2253845.29</v>
      </c>
      <c r="D1905" s="8">
        <v>2052362.49</v>
      </c>
    </row>
    <row r="1906" spans="1:4" x14ac:dyDescent="0.25">
      <c r="A1906" s="6">
        <v>531640</v>
      </c>
      <c r="B1906" s="7" t="s">
        <v>387</v>
      </c>
      <c r="C1906" s="8"/>
      <c r="D1906" s="8">
        <v>186175.44</v>
      </c>
    </row>
    <row r="1907" spans="1:4" x14ac:dyDescent="0.25">
      <c r="A1907" s="6">
        <v>531641</v>
      </c>
      <c r="B1907" s="7" t="s">
        <v>388</v>
      </c>
      <c r="C1907" s="8">
        <v>267862.08</v>
      </c>
      <c r="D1907" s="8">
        <v>169740.15</v>
      </c>
    </row>
    <row r="1908" spans="1:4" x14ac:dyDescent="0.25">
      <c r="A1908" s="6">
        <v>531642</v>
      </c>
      <c r="B1908" s="7" t="s">
        <v>167</v>
      </c>
      <c r="C1908" s="8"/>
      <c r="D1908" s="8"/>
    </row>
    <row r="1909" spans="1:4" x14ac:dyDescent="0.25">
      <c r="A1909" s="6">
        <v>531643</v>
      </c>
      <c r="B1909" s="7" t="s">
        <v>159</v>
      </c>
      <c r="C1909" s="8">
        <v>909437.36</v>
      </c>
      <c r="D1909" s="8">
        <v>553712.28</v>
      </c>
    </row>
    <row r="1910" spans="1:4" x14ac:dyDescent="0.25">
      <c r="A1910" s="6">
        <v>531644</v>
      </c>
      <c r="B1910" s="7" t="s">
        <v>169</v>
      </c>
      <c r="C1910" s="8">
        <v>6212168</v>
      </c>
      <c r="D1910" s="8">
        <v>3760077.66</v>
      </c>
    </row>
    <row r="1911" spans="1:4" x14ac:dyDescent="0.25">
      <c r="A1911" s="6">
        <v>531645</v>
      </c>
      <c r="B1911" s="7" t="s">
        <v>170</v>
      </c>
      <c r="C1911" s="8">
        <v>689758.33</v>
      </c>
      <c r="D1911" s="8">
        <v>421384.37</v>
      </c>
    </row>
    <row r="1912" spans="1:4" x14ac:dyDescent="0.25">
      <c r="A1912" s="6">
        <v>531646</v>
      </c>
      <c r="B1912" s="7" t="s">
        <v>171</v>
      </c>
      <c r="C1912" s="8">
        <v>5792729.6299999999</v>
      </c>
      <c r="D1912" s="8">
        <v>3533727.98</v>
      </c>
    </row>
    <row r="1913" spans="1:4" x14ac:dyDescent="0.25">
      <c r="A1913" s="6">
        <v>531647</v>
      </c>
      <c r="B1913" s="7" t="s">
        <v>389</v>
      </c>
      <c r="C1913" s="8">
        <v>460234</v>
      </c>
      <c r="D1913" s="8">
        <v>10499.99</v>
      </c>
    </row>
    <row r="1914" spans="1:4" x14ac:dyDescent="0.25">
      <c r="A1914" s="6">
        <v>531648</v>
      </c>
      <c r="B1914" s="7" t="s">
        <v>390</v>
      </c>
      <c r="C1914" s="8">
        <v>1999278.72</v>
      </c>
      <c r="D1914" s="8">
        <v>1865721.6</v>
      </c>
    </row>
    <row r="1915" spans="1:4" ht="15.75" thickBot="1" x14ac:dyDescent="0.3">
      <c r="A1915" s="23">
        <v>531660</v>
      </c>
      <c r="B1915" s="24" t="s">
        <v>38</v>
      </c>
      <c r="C1915" s="21">
        <v>2790607.13</v>
      </c>
      <c r="D1915" s="21">
        <v>6084824.3700000001</v>
      </c>
    </row>
    <row r="1916" spans="1:4" ht="15.75" thickBot="1" x14ac:dyDescent="0.3">
      <c r="A1916" s="25" t="s">
        <v>18</v>
      </c>
      <c r="B1916" s="26"/>
      <c r="C1916" s="22">
        <f>SUM(C1867:C1915)</f>
        <v>195329352.67000002</v>
      </c>
      <c r="D1916" s="22">
        <f>SUM(D1867:D1915)</f>
        <v>163271864.44999999</v>
      </c>
    </row>
    <row r="1917" spans="1:4" x14ac:dyDescent="0.25">
      <c r="A1917" s="47">
        <v>5317</v>
      </c>
      <c r="B1917" s="48" t="s">
        <v>281</v>
      </c>
      <c r="C1917" s="34"/>
      <c r="D1917" s="34"/>
    </row>
    <row r="1918" spans="1:4" ht="15.75" thickBot="1" x14ac:dyDescent="0.3">
      <c r="A1918" s="57">
        <v>531701</v>
      </c>
      <c r="B1918" s="58" t="s">
        <v>291</v>
      </c>
      <c r="C1918" s="8">
        <v>222293.32</v>
      </c>
      <c r="D1918" s="8">
        <v>347680.89</v>
      </c>
    </row>
    <row r="1919" spans="1:4" ht="15.75" thickBot="1" x14ac:dyDescent="0.3">
      <c r="A1919" s="9" t="s">
        <v>18</v>
      </c>
      <c r="B1919" s="10"/>
      <c r="C1919" s="11">
        <f>SUM(C1918:C1918)</f>
        <v>222293.32</v>
      </c>
      <c r="D1919" s="11">
        <f>SUM(D1918:D1918)</f>
        <v>347680.89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21"/>
      <c r="D1936" s="21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21"/>
      <c r="D1953" s="21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21"/>
      <c r="D1970" s="21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21"/>
      <c r="D1987" s="21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21"/>
      <c r="D2004" s="21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21"/>
      <c r="D2021" s="21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21"/>
      <c r="D2038" s="21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21"/>
      <c r="D2055" s="21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21"/>
      <c r="D2072" s="21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21"/>
      <c r="D2089" s="21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21"/>
      <c r="D2106" s="21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21"/>
      <c r="D2123" s="21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21"/>
      <c r="D2140" s="21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21"/>
      <c r="D2157" s="21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21"/>
      <c r="D2174" s="21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21"/>
      <c r="D2191" s="21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21"/>
      <c r="D2208" s="21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21"/>
      <c r="D2225" s="21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7">
        <v>5420</v>
      </c>
      <c r="B2270" s="48" t="s">
        <v>281</v>
      </c>
      <c r="C2270" s="34"/>
      <c r="D2270" s="34"/>
    </row>
    <row r="2271" spans="1:4" ht="15.75" thickBot="1" x14ac:dyDescent="0.3">
      <c r="A2271" s="57">
        <v>542001</v>
      </c>
      <c r="B2271" s="59" t="s">
        <v>282</v>
      </c>
      <c r="C2271" s="60"/>
      <c r="D2271" s="60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/>
      <c r="D2275" s="8">
        <v>200</v>
      </c>
    </row>
    <row r="2276" spans="1:4" x14ac:dyDescent="0.25">
      <c r="A2276" s="6">
        <v>550102</v>
      </c>
      <c r="B2276" s="7" t="s">
        <v>440</v>
      </c>
      <c r="C2276" s="8">
        <v>8728885.75</v>
      </c>
      <c r="D2276" s="8">
        <v>6612913.4199999999</v>
      </c>
    </row>
    <row r="2277" spans="1:4" x14ac:dyDescent="0.25">
      <c r="A2277" s="16">
        <v>550103</v>
      </c>
      <c r="B2277" s="17" t="s">
        <v>441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/>
      <c r="D2278" s="8"/>
    </row>
    <row r="2279" spans="1:4" ht="15.75" thickBot="1" x14ac:dyDescent="0.3">
      <c r="A2279" s="9" t="s">
        <v>18</v>
      </c>
      <c r="B2279" s="10"/>
      <c r="C2279" s="11">
        <f>SUM(C2275:C2278)</f>
        <v>8728885.75</v>
      </c>
      <c r="D2279" s="11">
        <f>SUM(D2275:D2278)</f>
        <v>6613113.4199999999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>
        <v>1786389.05</v>
      </c>
    </row>
    <row r="2282" spans="1:4" x14ac:dyDescent="0.25">
      <c r="A2282" s="16">
        <v>550202</v>
      </c>
      <c r="B2282" s="17" t="s">
        <v>314</v>
      </c>
      <c r="C2282" s="8">
        <v>2140184</v>
      </c>
      <c r="D2282" s="8">
        <v>2530939.0699999998</v>
      </c>
    </row>
    <row r="2283" spans="1:4" x14ac:dyDescent="0.25">
      <c r="A2283" s="16">
        <v>550203</v>
      </c>
      <c r="B2283" s="17" t="s">
        <v>444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/>
      <c r="D2284" s="8">
        <v>1558.33</v>
      </c>
    </row>
    <row r="2285" spans="1:4" ht="15.75" thickBot="1" x14ac:dyDescent="0.3">
      <c r="A2285" s="9" t="s">
        <v>18</v>
      </c>
      <c r="B2285" s="10"/>
      <c r="C2285" s="11">
        <f>SUM(C2281:C2284)</f>
        <v>2140184</v>
      </c>
      <c r="D2285" s="11">
        <f>SUM(D2281:D2284)</f>
        <v>4318886.45</v>
      </c>
    </row>
    <row r="2286" spans="1:4" x14ac:dyDescent="0.25">
      <c r="A2286" s="61"/>
      <c r="B2286" s="50"/>
      <c r="C2286" s="62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21"/>
      <c r="D2299" s="21"/>
    </row>
    <row r="2300" spans="1:4" ht="15.75" thickBot="1" x14ac:dyDescent="0.3">
      <c r="A2300" s="9" t="s">
        <v>18</v>
      </c>
      <c r="B2300" s="55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21"/>
      <c r="D2311" s="21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21"/>
      <c r="D2323" s="21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21"/>
      <c r="D2340" s="21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21"/>
      <c r="D2357" s="21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21"/>
      <c r="D2374" s="21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63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ht="15.75" thickBot="1" x14ac:dyDescent="0.3">
      <c r="A2399" s="78"/>
      <c r="B2399" s="79"/>
      <c r="C2399" s="80"/>
      <c r="D2399" s="80"/>
    </row>
    <row r="2400" spans="1:4" ht="15.75" thickBot="1" x14ac:dyDescent="0.3">
      <c r="A2400" s="81" t="s">
        <v>454</v>
      </c>
      <c r="B2400" s="82"/>
      <c r="C2400" s="83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1055382087.33</v>
      </c>
      <c r="D2400" s="83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842578494.5999999</v>
      </c>
    </row>
    <row r="2401" spans="1:4" ht="15.75" thickBot="1" x14ac:dyDescent="0.3">
      <c r="A2401" s="84"/>
      <c r="B2401" s="79"/>
      <c r="C2401" s="85"/>
      <c r="D2401" s="85"/>
    </row>
    <row r="2402" spans="1:4" ht="15.75" thickBot="1" x14ac:dyDescent="0.3">
      <c r="A2402" s="81" t="s">
        <v>455</v>
      </c>
      <c r="B2402" s="82"/>
      <c r="C2402" s="83">
        <f>C1115-C2400</f>
        <v>-4045480.6299999952</v>
      </c>
      <c r="D2402" s="83">
        <f>D1115-D2400</f>
        <v>-5465762.2799998522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EFD4F3-3A6F-40C7-A7A4-259C404F7D58}">
  <dimension ref="A1:D2402"/>
  <sheetViews>
    <sheetView workbookViewId="0">
      <selection sqref="A1:D1048576"/>
    </sheetView>
  </sheetViews>
  <sheetFormatPr baseColWidth="10" defaultRowHeight="15" x14ac:dyDescent="0.25"/>
  <cols>
    <col min="1" max="1" width="7.140625" style="69" customWidth="1"/>
    <col min="2" max="2" width="75.85546875" style="70" customWidth="1"/>
    <col min="3" max="4" width="16.140625" style="71" customWidth="1"/>
  </cols>
  <sheetData>
    <row r="1" spans="1:4" x14ac:dyDescent="0.25">
      <c r="A1" s="1" t="s">
        <v>0</v>
      </c>
      <c r="B1" s="1" t="s">
        <v>1</v>
      </c>
      <c r="C1" s="72">
        <v>2021</v>
      </c>
      <c r="D1" s="72">
        <v>2020</v>
      </c>
    </row>
    <row r="2" spans="1:4" x14ac:dyDescent="0.25">
      <c r="A2" s="3">
        <v>1</v>
      </c>
      <c r="B2" s="4" t="s">
        <v>2</v>
      </c>
      <c r="C2" s="73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/>
      <c r="D6" s="8"/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>
        <v>1222954720</v>
      </c>
      <c r="D8" s="8">
        <v>1219695430</v>
      </c>
    </row>
    <row r="9" spans="1:4" x14ac:dyDescent="0.25">
      <c r="A9" s="6">
        <v>1105</v>
      </c>
      <c r="B9" s="7" t="s">
        <v>9</v>
      </c>
      <c r="C9" s="8">
        <v>-109844752</v>
      </c>
      <c r="D9" s="8">
        <v>-84932387</v>
      </c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1080907383</v>
      </c>
      <c r="D11" s="8">
        <v>163138402</v>
      </c>
    </row>
    <row r="12" spans="1:4" x14ac:dyDescent="0.25">
      <c r="A12" s="6">
        <v>1108</v>
      </c>
      <c r="B12" s="7" t="s">
        <v>12</v>
      </c>
      <c r="C12" s="8">
        <v>4277124641</v>
      </c>
      <c r="D12" s="8">
        <v>3593777764</v>
      </c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>
        <v>3072201133</v>
      </c>
      <c r="D14" s="8">
        <v>2510279140</v>
      </c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>
        <v>578579630</v>
      </c>
      <c r="D16" s="8">
        <v>1175789729</v>
      </c>
    </row>
    <row r="17" spans="1:4" ht="15.75" thickBot="1" x14ac:dyDescent="0.3">
      <c r="A17" s="6">
        <v>1111</v>
      </c>
      <c r="B17" s="7" t="s">
        <v>17</v>
      </c>
      <c r="C17" s="8">
        <v>1965841181</v>
      </c>
      <c r="D17" s="8">
        <v>1451056147</v>
      </c>
    </row>
    <row r="18" spans="1:4" ht="15.75" thickBot="1" x14ac:dyDescent="0.3">
      <c r="A18" s="9" t="s">
        <v>18</v>
      </c>
      <c r="B18" s="10"/>
      <c r="C18" s="11">
        <f>SUM(C4:C17)</f>
        <v>12087763936</v>
      </c>
      <c r="D18" s="11">
        <f>SUM(D4:D17)</f>
        <v>10028804225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8"/>
      <c r="D20" s="8"/>
    </row>
    <row r="21" spans="1:4" x14ac:dyDescent="0.25">
      <c r="A21" s="6">
        <v>1202</v>
      </c>
      <c r="B21" s="7" t="s">
        <v>21</v>
      </c>
      <c r="C21" s="8">
        <v>351177</v>
      </c>
      <c r="D21" s="8">
        <v>312075</v>
      </c>
    </row>
    <row r="22" spans="1:4" x14ac:dyDescent="0.25">
      <c r="A22" s="6">
        <v>1203</v>
      </c>
      <c r="B22" s="7" t="s">
        <v>22</v>
      </c>
      <c r="C22" s="8">
        <v>554955360</v>
      </c>
      <c r="D22" s="8">
        <v>418085166</v>
      </c>
    </row>
    <row r="23" spans="1:4" x14ac:dyDescent="0.25">
      <c r="A23" s="6">
        <v>1204</v>
      </c>
      <c r="B23" s="7" t="s">
        <v>23</v>
      </c>
      <c r="C23" s="8">
        <v>33284115</v>
      </c>
      <c r="D23" s="8">
        <v>30039045</v>
      </c>
    </row>
    <row r="24" spans="1:4" ht="15.75" thickBot="1" x14ac:dyDescent="0.3">
      <c r="A24" s="16">
        <v>1205</v>
      </c>
      <c r="B24" s="17" t="s">
        <v>24</v>
      </c>
      <c r="C24" s="18">
        <v>84879025</v>
      </c>
      <c r="D24" s="18">
        <v>196814116</v>
      </c>
    </row>
    <row r="25" spans="1:4" ht="15.75" thickBot="1" x14ac:dyDescent="0.3">
      <c r="A25" s="9" t="s">
        <v>18</v>
      </c>
      <c r="B25" s="10"/>
      <c r="C25" s="11">
        <f>SUM(C20:C24)</f>
        <v>673469677</v>
      </c>
      <c r="D25" s="11">
        <f>SUM(D20:D24)</f>
        <v>645250402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120240536</v>
      </c>
      <c r="D27" s="8">
        <v>123444804</v>
      </c>
    </row>
    <row r="28" spans="1:4" x14ac:dyDescent="0.25">
      <c r="A28" s="6">
        <v>1302</v>
      </c>
      <c r="B28" s="7" t="s">
        <v>27</v>
      </c>
      <c r="C28" s="8">
        <v>3094907024</v>
      </c>
      <c r="D28" s="8">
        <v>2900684708</v>
      </c>
    </row>
    <row r="29" spans="1:4" x14ac:dyDescent="0.25">
      <c r="A29" s="6">
        <v>1303</v>
      </c>
      <c r="B29" s="7" t="s">
        <v>28</v>
      </c>
      <c r="C29" s="8">
        <v>480108672</v>
      </c>
      <c r="D29" s="8">
        <v>442749600</v>
      </c>
    </row>
    <row r="30" spans="1:4" x14ac:dyDescent="0.25">
      <c r="A30" s="6">
        <v>1304</v>
      </c>
      <c r="B30" s="7" t="s">
        <v>29</v>
      </c>
      <c r="C30" s="8">
        <v>1730248</v>
      </c>
      <c r="D30" s="8">
        <v>5513788</v>
      </c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848155</v>
      </c>
      <c r="D32" s="8">
        <v>10164386</v>
      </c>
    </row>
    <row r="33" spans="1:4" x14ac:dyDescent="0.25">
      <c r="A33" s="6">
        <v>1307</v>
      </c>
      <c r="B33" s="7" t="s">
        <v>32</v>
      </c>
      <c r="C33" s="8">
        <v>1465220</v>
      </c>
      <c r="D33" s="8">
        <v>32912</v>
      </c>
    </row>
    <row r="34" spans="1:4" x14ac:dyDescent="0.25">
      <c r="A34" s="6">
        <v>1308</v>
      </c>
      <c r="B34" s="7" t="s">
        <v>33</v>
      </c>
      <c r="C34" s="8">
        <v>222313425</v>
      </c>
      <c r="D34" s="8">
        <v>66405229</v>
      </c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>
        <v>157790179</v>
      </c>
      <c r="D37" s="8">
        <v>228635285</v>
      </c>
    </row>
    <row r="38" spans="1:4" x14ac:dyDescent="0.25">
      <c r="A38" s="16">
        <v>1312</v>
      </c>
      <c r="B38" s="17" t="s">
        <v>37</v>
      </c>
      <c r="C38" s="18">
        <v>11297404</v>
      </c>
      <c r="D38" s="18">
        <v>92676</v>
      </c>
    </row>
    <row r="39" spans="1:4" ht="15.75" thickBot="1" x14ac:dyDescent="0.3">
      <c r="A39" s="16">
        <v>1320</v>
      </c>
      <c r="B39" s="17" t="s">
        <v>38</v>
      </c>
      <c r="C39" s="18"/>
      <c r="D39" s="18"/>
    </row>
    <row r="40" spans="1:4" ht="15.75" thickBot="1" x14ac:dyDescent="0.3">
      <c r="A40" s="9" t="s">
        <v>18</v>
      </c>
      <c r="B40" s="10"/>
      <c r="C40" s="11">
        <f>SUM(C27:C39)</f>
        <v>4090700863</v>
      </c>
      <c r="D40" s="11">
        <f>SUM(D27:D39)</f>
        <v>3777723388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>
        <v>200716661</v>
      </c>
      <c r="D46" s="8">
        <v>206964739</v>
      </c>
    </row>
    <row r="47" spans="1:4" x14ac:dyDescent="0.25">
      <c r="A47" s="6">
        <v>1406</v>
      </c>
      <c r="B47" s="7" t="s">
        <v>45</v>
      </c>
      <c r="C47" s="8">
        <v>3860008</v>
      </c>
      <c r="D47" s="8">
        <v>4807647</v>
      </c>
    </row>
    <row r="48" spans="1:4" x14ac:dyDescent="0.25">
      <c r="A48" s="6">
        <v>1407</v>
      </c>
      <c r="B48" s="7" t="s">
        <v>46</v>
      </c>
      <c r="C48" s="8">
        <v>79855352</v>
      </c>
      <c r="D48" s="8">
        <v>9485210</v>
      </c>
    </row>
    <row r="49" spans="1:4" x14ac:dyDescent="0.25">
      <c r="A49" s="6">
        <v>1408</v>
      </c>
      <c r="B49" s="7" t="s">
        <v>47</v>
      </c>
      <c r="C49" s="8">
        <v>6378861</v>
      </c>
      <c r="D49" s="8">
        <v>3005240</v>
      </c>
    </row>
    <row r="50" spans="1:4" ht="15.75" thickBot="1" x14ac:dyDescent="0.3">
      <c r="A50" s="19">
        <v>1409</v>
      </c>
      <c r="B50" s="20" t="s">
        <v>48</v>
      </c>
      <c r="C50" s="8"/>
      <c r="D50" s="8">
        <v>493857</v>
      </c>
    </row>
    <row r="51" spans="1:4" ht="15.75" thickBot="1" x14ac:dyDescent="0.3">
      <c r="A51" s="9" t="s">
        <v>18</v>
      </c>
      <c r="B51" s="10"/>
      <c r="C51" s="11">
        <f>SUM(C42:C50)</f>
        <v>290810882</v>
      </c>
      <c r="D51" s="11">
        <f>SUM(D42:D50)</f>
        <v>224756693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>
        <v>1260600</v>
      </c>
      <c r="D53" s="8">
        <v>8700285</v>
      </c>
    </row>
    <row r="54" spans="1:4" x14ac:dyDescent="0.25">
      <c r="A54" s="6">
        <v>1502</v>
      </c>
      <c r="B54" s="7" t="s">
        <v>51</v>
      </c>
      <c r="C54" s="8">
        <v>9020910</v>
      </c>
      <c r="D54" s="8">
        <v>285535</v>
      </c>
    </row>
    <row r="55" spans="1:4" x14ac:dyDescent="0.25">
      <c r="A55" s="6">
        <v>1503</v>
      </c>
      <c r="B55" s="7" t="s">
        <v>52</v>
      </c>
      <c r="C55" s="8">
        <v>32566558</v>
      </c>
      <c r="D55" s="8">
        <v>7531507</v>
      </c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413290735</v>
      </c>
      <c r="D57" s="8">
        <v>318805202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>
        <v>314456047</v>
      </c>
      <c r="D59" s="8">
        <v>195158157</v>
      </c>
    </row>
    <row r="60" spans="1:4" x14ac:dyDescent="0.25">
      <c r="A60" s="6">
        <v>1508</v>
      </c>
      <c r="B60" s="7" t="s">
        <v>57</v>
      </c>
      <c r="C60" s="8">
        <v>11809035</v>
      </c>
      <c r="D60" s="8"/>
    </row>
    <row r="61" spans="1:4" ht="15.75" thickBot="1" x14ac:dyDescent="0.3">
      <c r="A61" s="16">
        <v>1510</v>
      </c>
      <c r="B61" s="17" t="s">
        <v>38</v>
      </c>
      <c r="C61" s="8">
        <v>510538</v>
      </c>
      <c r="D61" s="8"/>
    </row>
    <row r="62" spans="1:4" x14ac:dyDescent="0.25">
      <c r="A62" s="38" t="s">
        <v>18</v>
      </c>
      <c r="B62" s="39"/>
      <c r="C62" s="40">
        <f>SUM(C53:C61)</f>
        <v>782914423</v>
      </c>
      <c r="D62" s="40">
        <f>SUM(D53:D61)</f>
        <v>530480686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35000000</v>
      </c>
      <c r="D64" s="8">
        <v>36758800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>
        <v>205241392</v>
      </c>
      <c r="D67" s="8">
        <v>195878327</v>
      </c>
    </row>
    <row r="68" spans="1:4" ht="15.75" thickBot="1" x14ac:dyDescent="0.3">
      <c r="A68" s="19">
        <v>1605</v>
      </c>
      <c r="B68" s="20" t="s">
        <v>63</v>
      </c>
      <c r="C68" s="8">
        <v>17011111</v>
      </c>
      <c r="D68" s="8">
        <v>13374895</v>
      </c>
    </row>
    <row r="69" spans="1:4" ht="15.75" thickBot="1" x14ac:dyDescent="0.3">
      <c r="A69" s="9" t="s">
        <v>18</v>
      </c>
      <c r="B69" s="10"/>
      <c r="C69" s="11">
        <f>SUM(C64:C68)</f>
        <v>257252503</v>
      </c>
      <c r="D69" s="11">
        <f>SUM(D64:D68)</f>
        <v>246012022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>
        <v>193591383</v>
      </c>
      <c r="D71" s="8">
        <v>191359348</v>
      </c>
    </row>
    <row r="72" spans="1:4" x14ac:dyDescent="0.25">
      <c r="A72" s="6">
        <v>1702</v>
      </c>
      <c r="B72" s="7" t="s">
        <v>66</v>
      </c>
      <c r="C72" s="8">
        <v>-79970177</v>
      </c>
      <c r="D72" s="8">
        <v>-70612508</v>
      </c>
    </row>
    <row r="73" spans="1:4" x14ac:dyDescent="0.25">
      <c r="A73" s="6">
        <v>1703</v>
      </c>
      <c r="B73" s="7" t="s">
        <v>67</v>
      </c>
      <c r="C73" s="8">
        <v>243444021</v>
      </c>
      <c r="D73" s="8">
        <v>206932625</v>
      </c>
    </row>
    <row r="74" spans="1:4" x14ac:dyDescent="0.25">
      <c r="A74" s="6">
        <v>1704</v>
      </c>
      <c r="B74" s="7" t="s">
        <v>68</v>
      </c>
      <c r="C74" s="8">
        <v>-148519845</v>
      </c>
      <c r="D74" s="8">
        <v>-128501921</v>
      </c>
    </row>
    <row r="75" spans="1:4" x14ac:dyDescent="0.25">
      <c r="A75" s="6">
        <v>1705</v>
      </c>
      <c r="B75" s="7" t="s">
        <v>69</v>
      </c>
      <c r="C75" s="8">
        <v>40915022</v>
      </c>
      <c r="D75" s="8">
        <v>38572559</v>
      </c>
    </row>
    <row r="76" spans="1:4" ht="15.75" thickBot="1" x14ac:dyDescent="0.3">
      <c r="A76" s="6">
        <v>1706</v>
      </c>
      <c r="B76" s="7" t="s">
        <v>70</v>
      </c>
      <c r="C76" s="8">
        <v>-22856465</v>
      </c>
      <c r="D76" s="8">
        <v>-19723362</v>
      </c>
    </row>
    <row r="77" spans="1:4" ht="15.75" thickBot="1" x14ac:dyDescent="0.3">
      <c r="A77" s="9" t="s">
        <v>18</v>
      </c>
      <c r="B77" s="10"/>
      <c r="C77" s="11">
        <f>SUM(C71:C76)</f>
        <v>226603939</v>
      </c>
      <c r="D77" s="11">
        <f>SUM(D71:D76)</f>
        <v>218026741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18"/>
      <c r="D80" s="1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>
        <v>7281070</v>
      </c>
      <c r="D84" s="8">
        <v>7523578</v>
      </c>
    </row>
    <row r="85" spans="1:4" x14ac:dyDescent="0.25">
      <c r="A85" s="6">
        <v>1903</v>
      </c>
      <c r="B85" s="7" t="s">
        <v>76</v>
      </c>
      <c r="C85" s="8">
        <v>15767441</v>
      </c>
      <c r="D85" s="8">
        <v>2106578</v>
      </c>
    </row>
    <row r="86" spans="1:4" x14ac:dyDescent="0.25">
      <c r="A86" s="6">
        <v>1904</v>
      </c>
      <c r="B86" s="7" t="s">
        <v>77</v>
      </c>
      <c r="C86" s="8">
        <v>186524698</v>
      </c>
      <c r="D86" s="8">
        <v>363</v>
      </c>
    </row>
    <row r="87" spans="1:4" x14ac:dyDescent="0.25">
      <c r="A87" s="6">
        <v>1905</v>
      </c>
      <c r="B87" s="7" t="s">
        <v>78</v>
      </c>
      <c r="C87" s="8">
        <v>99857456</v>
      </c>
      <c r="D87" s="8">
        <v>81181909</v>
      </c>
    </row>
    <row r="88" spans="1:4" x14ac:dyDescent="0.25">
      <c r="A88" s="6">
        <v>1906</v>
      </c>
      <c r="B88" s="7" t="s">
        <v>79</v>
      </c>
      <c r="C88" s="8">
        <v>-56795641</v>
      </c>
      <c r="D88" s="8">
        <v>-57185464</v>
      </c>
    </row>
    <row r="89" spans="1:4" x14ac:dyDescent="0.25">
      <c r="A89" s="6">
        <v>1907</v>
      </c>
      <c r="B89" s="7" t="s">
        <v>80</v>
      </c>
      <c r="C89" s="8">
        <v>65515162</v>
      </c>
      <c r="D89" s="8">
        <v>85309112</v>
      </c>
    </row>
    <row r="90" spans="1:4" x14ac:dyDescent="0.25">
      <c r="A90" s="6">
        <v>1908</v>
      </c>
      <c r="B90" s="7" t="s">
        <v>81</v>
      </c>
      <c r="C90" s="8">
        <v>-63106924</v>
      </c>
      <c r="D90" s="8">
        <v>-73023869</v>
      </c>
    </row>
    <row r="91" spans="1:4" ht="15.75" thickBot="1" x14ac:dyDescent="0.3">
      <c r="A91" s="6">
        <v>1910</v>
      </c>
      <c r="B91" s="7" t="s">
        <v>38</v>
      </c>
      <c r="C91" s="8">
        <v>89757735</v>
      </c>
      <c r="D91" s="8">
        <v>53919652</v>
      </c>
    </row>
    <row r="92" spans="1:4" ht="15.75" thickBot="1" x14ac:dyDescent="0.3">
      <c r="A92" s="9" t="s">
        <v>82</v>
      </c>
      <c r="B92" s="10"/>
      <c r="C92" s="11">
        <f>SUM(C83:C91)</f>
        <v>344800997</v>
      </c>
      <c r="D92" s="11">
        <f>SUM(D83:D91)</f>
        <v>99831859</v>
      </c>
    </row>
    <row r="93" spans="1:4" ht="15.75" thickBot="1" x14ac:dyDescent="0.3">
      <c r="A93" s="27"/>
      <c r="B93" s="20"/>
      <c r="C93" s="28"/>
      <c r="D93" s="28"/>
    </row>
    <row r="94" spans="1:4" ht="15.75" thickBot="1" x14ac:dyDescent="0.3">
      <c r="A94" s="29" t="s">
        <v>83</v>
      </c>
      <c r="B94" s="30"/>
      <c r="C94" s="31">
        <f>C18+C25+C40+C51+C62+C69+C77+C81+C92</f>
        <v>18754317220</v>
      </c>
      <c r="D94" s="31">
        <f>D18+D25+D40+D51+D62+D69+D77+D81+D92</f>
        <v>15770886016</v>
      </c>
    </row>
    <row r="95" spans="1:4" x14ac:dyDescent="0.25">
      <c r="A95" s="32"/>
      <c r="B95" s="33"/>
      <c r="C95" s="34"/>
      <c r="D95" s="34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>
        <v>15611376</v>
      </c>
      <c r="D98" s="8">
        <v>20118128</v>
      </c>
    </row>
    <row r="99" spans="1:4" x14ac:dyDescent="0.25">
      <c r="A99" s="6">
        <v>2102</v>
      </c>
      <c r="B99" s="7" t="s">
        <v>87</v>
      </c>
      <c r="C99" s="8">
        <v>156092086</v>
      </c>
      <c r="D99" s="8">
        <v>143749232</v>
      </c>
    </row>
    <row r="100" spans="1:4" x14ac:dyDescent="0.25">
      <c r="A100" s="6">
        <v>2103</v>
      </c>
      <c r="B100" s="7" t="s">
        <v>88</v>
      </c>
      <c r="C100" s="8">
        <v>4311427</v>
      </c>
      <c r="D100" s="8">
        <v>8988468</v>
      </c>
    </row>
    <row r="101" spans="1:4" x14ac:dyDescent="0.25">
      <c r="A101" s="6">
        <v>2104</v>
      </c>
      <c r="B101" s="7" t="s">
        <v>89</v>
      </c>
      <c r="C101" s="8"/>
      <c r="D101" s="8"/>
    </row>
    <row r="102" spans="1:4" x14ac:dyDescent="0.25">
      <c r="A102" s="6">
        <v>2105</v>
      </c>
      <c r="B102" s="7" t="s">
        <v>90</v>
      </c>
      <c r="C102" s="8">
        <v>39800415</v>
      </c>
      <c r="D102" s="8">
        <v>37604982</v>
      </c>
    </row>
    <row r="103" spans="1:4" x14ac:dyDescent="0.25">
      <c r="A103" s="6">
        <v>2106</v>
      </c>
      <c r="B103" s="7" t="s">
        <v>91</v>
      </c>
      <c r="C103" s="8">
        <v>30251458</v>
      </c>
      <c r="D103" s="8">
        <v>38323443</v>
      </c>
    </row>
    <row r="104" spans="1:4" ht="15.75" thickBot="1" x14ac:dyDescent="0.3">
      <c r="A104" s="16">
        <v>2110</v>
      </c>
      <c r="B104" s="17" t="s">
        <v>92</v>
      </c>
      <c r="C104" s="18">
        <v>3950690</v>
      </c>
      <c r="D104" s="18"/>
    </row>
    <row r="105" spans="1:4" ht="15.75" thickBot="1" x14ac:dyDescent="0.3">
      <c r="A105" s="9" t="s">
        <v>18</v>
      </c>
      <c r="B105" s="10"/>
      <c r="C105" s="11">
        <f>SUM(C98:C104)</f>
        <v>250017452</v>
      </c>
      <c r="D105" s="11">
        <f>SUM(D98:D104)</f>
        <v>248784253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>
        <v>-129309051</v>
      </c>
      <c r="D107" s="8">
        <v>-162222547</v>
      </c>
    </row>
    <row r="108" spans="1:4" x14ac:dyDescent="0.25">
      <c r="A108" s="6">
        <v>2202</v>
      </c>
      <c r="B108" s="7" t="s">
        <v>95</v>
      </c>
      <c r="C108" s="8">
        <v>190964110</v>
      </c>
      <c r="D108" s="8">
        <v>378568397</v>
      </c>
    </row>
    <row r="109" spans="1:4" x14ac:dyDescent="0.25">
      <c r="A109" s="6">
        <v>2203</v>
      </c>
      <c r="B109" s="35" t="s">
        <v>96</v>
      </c>
      <c r="C109" s="8">
        <v>1668612</v>
      </c>
      <c r="D109" s="8">
        <v>3140479</v>
      </c>
    </row>
    <row r="110" spans="1:4" x14ac:dyDescent="0.25">
      <c r="A110" s="6">
        <v>2204</v>
      </c>
      <c r="B110" s="7" t="s">
        <v>97</v>
      </c>
      <c r="C110" s="8">
        <v>-649745</v>
      </c>
      <c r="D110" s="8">
        <v>6026294</v>
      </c>
    </row>
    <row r="111" spans="1:4" x14ac:dyDescent="0.25">
      <c r="A111" s="6">
        <v>2205</v>
      </c>
      <c r="B111" s="7" t="s">
        <v>98</v>
      </c>
      <c r="C111" s="8">
        <v>3037403</v>
      </c>
      <c r="D111" s="8">
        <v>3724008</v>
      </c>
    </row>
    <row r="112" spans="1:4" x14ac:dyDescent="0.25">
      <c r="A112" s="6">
        <v>2206</v>
      </c>
      <c r="B112" s="7" t="s">
        <v>99</v>
      </c>
      <c r="C112" s="8">
        <v>1302815700</v>
      </c>
      <c r="D112" s="8">
        <v>1000685074</v>
      </c>
    </row>
    <row r="113" spans="1:4" x14ac:dyDescent="0.25">
      <c r="A113" s="6">
        <v>2207</v>
      </c>
      <c r="B113" s="7" t="s">
        <v>100</v>
      </c>
      <c r="C113" s="8"/>
      <c r="D113" s="8"/>
    </row>
    <row r="114" spans="1:4" x14ac:dyDescent="0.25">
      <c r="A114" s="6">
        <v>2208</v>
      </c>
      <c r="B114" s="7" t="s">
        <v>101</v>
      </c>
      <c r="C114" s="8">
        <v>58671842</v>
      </c>
      <c r="D114" s="8">
        <v>42125149</v>
      </c>
    </row>
    <row r="115" spans="1:4" x14ac:dyDescent="0.25">
      <c r="A115" s="6">
        <v>2209</v>
      </c>
      <c r="B115" s="7" t="s">
        <v>102</v>
      </c>
      <c r="C115" s="8">
        <v>22926763</v>
      </c>
      <c r="D115" s="8">
        <v>45252216</v>
      </c>
    </row>
    <row r="116" spans="1:4" x14ac:dyDescent="0.25">
      <c r="A116" s="6">
        <v>2210</v>
      </c>
      <c r="B116" s="7" t="s">
        <v>103</v>
      </c>
      <c r="C116" s="8">
        <v>3993043</v>
      </c>
      <c r="D116" s="8">
        <v>4831392</v>
      </c>
    </row>
    <row r="117" spans="1:4" x14ac:dyDescent="0.25">
      <c r="A117" s="6">
        <v>2211</v>
      </c>
      <c r="B117" s="7" t="s">
        <v>104</v>
      </c>
      <c r="C117" s="8">
        <v>24967070</v>
      </c>
      <c r="D117" s="8">
        <v>20571235</v>
      </c>
    </row>
    <row r="118" spans="1:4" x14ac:dyDescent="0.25">
      <c r="A118" s="6">
        <v>2212</v>
      </c>
      <c r="B118" s="7" t="s">
        <v>105</v>
      </c>
      <c r="C118" s="8">
        <v>21313956</v>
      </c>
      <c r="D118" s="8">
        <v>3338374</v>
      </c>
    </row>
    <row r="119" spans="1:4" x14ac:dyDescent="0.25">
      <c r="A119" s="6">
        <v>2213</v>
      </c>
      <c r="B119" s="7" t="s">
        <v>106</v>
      </c>
      <c r="C119" s="8">
        <v>414647</v>
      </c>
      <c r="D119" s="8">
        <v>120976</v>
      </c>
    </row>
    <row r="120" spans="1:4" x14ac:dyDescent="0.25">
      <c r="A120" s="6">
        <v>2214</v>
      </c>
      <c r="B120" s="7" t="s">
        <v>107</v>
      </c>
      <c r="C120" s="8">
        <v>386713</v>
      </c>
      <c r="D120" s="8">
        <v>367836</v>
      </c>
    </row>
    <row r="121" spans="1:4" x14ac:dyDescent="0.25">
      <c r="A121" s="6">
        <v>2215</v>
      </c>
      <c r="B121" s="7" t="s">
        <v>108</v>
      </c>
      <c r="C121" s="8">
        <v>2579646</v>
      </c>
      <c r="D121" s="8">
        <v>2593291</v>
      </c>
    </row>
    <row r="122" spans="1:4" ht="15.75" thickBot="1" x14ac:dyDescent="0.3">
      <c r="A122" s="19">
        <v>2216</v>
      </c>
      <c r="B122" s="20" t="s">
        <v>109</v>
      </c>
      <c r="C122" s="21">
        <v>218488605</v>
      </c>
      <c r="D122" s="21">
        <v>167062528</v>
      </c>
    </row>
    <row r="123" spans="1:4" ht="15.75" thickBot="1" x14ac:dyDescent="0.3">
      <c r="A123" s="9" t="s">
        <v>18</v>
      </c>
      <c r="B123" s="10"/>
      <c r="C123" s="11">
        <f>SUM(C107:C122)</f>
        <v>1722269314</v>
      </c>
      <c r="D123" s="11">
        <f>SUM(D107:D122)</f>
        <v>1516184702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>
        <v>917401</v>
      </c>
      <c r="D125" s="8">
        <v>800000</v>
      </c>
    </row>
    <row r="126" spans="1:4" x14ac:dyDescent="0.25">
      <c r="A126" s="6">
        <v>2302</v>
      </c>
      <c r="B126" s="7" t="s">
        <v>112</v>
      </c>
      <c r="C126" s="8">
        <v>20871139</v>
      </c>
      <c r="D126" s="8">
        <v>56915728</v>
      </c>
    </row>
    <row r="127" spans="1:4" x14ac:dyDescent="0.25">
      <c r="A127" s="6">
        <v>2303</v>
      </c>
      <c r="B127" s="7" t="s">
        <v>113</v>
      </c>
      <c r="C127" s="8">
        <v>23159</v>
      </c>
      <c r="D127" s="8">
        <v>13735</v>
      </c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>
        <v>160078</v>
      </c>
      <c r="D129" s="8">
        <v>2336244</v>
      </c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>
        <v>3169046418</v>
      </c>
      <c r="D132" s="8">
        <v>2660945349</v>
      </c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>
        <v>-2911230</v>
      </c>
      <c r="D136" s="8">
        <v>-9922618</v>
      </c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804362229</v>
      </c>
      <c r="D138" s="8">
        <v>1506812674</v>
      </c>
    </row>
    <row r="139" spans="1:4" x14ac:dyDescent="0.25">
      <c r="A139" s="6">
        <v>2314</v>
      </c>
      <c r="B139" s="7" t="s">
        <v>125</v>
      </c>
      <c r="C139" s="8">
        <v>-115424563</v>
      </c>
      <c r="D139" s="8">
        <v>-476614028</v>
      </c>
    </row>
    <row r="140" spans="1:4" ht="15.75" thickBot="1" x14ac:dyDescent="0.3">
      <c r="A140" s="19"/>
      <c r="B140" s="20" t="s">
        <v>126</v>
      </c>
      <c r="C140" s="21"/>
      <c r="D140" s="21"/>
    </row>
    <row r="141" spans="1:4" ht="15.75" thickBot="1" x14ac:dyDescent="0.3">
      <c r="A141" s="9" t="s">
        <v>18</v>
      </c>
      <c r="B141" s="10"/>
      <c r="C141" s="11">
        <f>SUM(C125:C140)</f>
        <v>3877044631</v>
      </c>
      <c r="D141" s="11">
        <f>SUM(D125:D140)</f>
        <v>3741287084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>
        <v>433451943</v>
      </c>
      <c r="D143" s="8">
        <v>353717796</v>
      </c>
    </row>
    <row r="144" spans="1:4" x14ac:dyDescent="0.25">
      <c r="A144" s="6">
        <v>2402</v>
      </c>
      <c r="B144" s="7" t="s">
        <v>129</v>
      </c>
      <c r="C144" s="8">
        <v>2274694684</v>
      </c>
      <c r="D144" s="8">
        <v>1823711796</v>
      </c>
    </row>
    <row r="145" spans="1:4" x14ac:dyDescent="0.25">
      <c r="A145" s="6">
        <v>2403</v>
      </c>
      <c r="B145" s="7" t="s">
        <v>130</v>
      </c>
      <c r="C145" s="8">
        <v>348422920</v>
      </c>
      <c r="D145" s="8">
        <v>202083811</v>
      </c>
    </row>
    <row r="146" spans="1:4" x14ac:dyDescent="0.25">
      <c r="A146" s="6">
        <v>2404</v>
      </c>
      <c r="B146" s="7" t="s">
        <v>131</v>
      </c>
      <c r="C146" s="8">
        <v>12692363</v>
      </c>
      <c r="D146" s="8">
        <v>7454727</v>
      </c>
    </row>
    <row r="147" spans="1:4" x14ac:dyDescent="0.25">
      <c r="A147" s="6">
        <v>2405</v>
      </c>
      <c r="B147" s="7" t="s">
        <v>132</v>
      </c>
      <c r="C147" s="8">
        <v>76244854</v>
      </c>
      <c r="D147" s="8">
        <v>30076042</v>
      </c>
    </row>
    <row r="148" spans="1:4" ht="15.75" thickBot="1" x14ac:dyDescent="0.3">
      <c r="A148" s="6">
        <v>2406</v>
      </c>
      <c r="B148" s="7" t="s">
        <v>133</v>
      </c>
      <c r="C148" s="8">
        <v>18384</v>
      </c>
      <c r="D148" s="8">
        <v>447508</v>
      </c>
    </row>
    <row r="149" spans="1:4" ht="15.75" thickBot="1" x14ac:dyDescent="0.3">
      <c r="A149" s="9" t="s">
        <v>18</v>
      </c>
      <c r="B149" s="10"/>
      <c r="C149" s="11">
        <f>SUM(C143:C148)</f>
        <v>3145525148</v>
      </c>
      <c r="D149" s="11">
        <f>SUM(D143:D148)</f>
        <v>2417491680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/>
      <c r="D151" s="8"/>
    </row>
    <row r="152" spans="1:4" x14ac:dyDescent="0.25">
      <c r="A152" s="6">
        <v>2502</v>
      </c>
      <c r="B152" s="7" t="s">
        <v>136</v>
      </c>
      <c r="C152" s="8">
        <v>89</v>
      </c>
      <c r="D152" s="8">
        <v>89</v>
      </c>
    </row>
    <row r="153" spans="1:4" x14ac:dyDescent="0.25">
      <c r="A153" s="6">
        <v>2503</v>
      </c>
      <c r="B153" s="7" t="s">
        <v>137</v>
      </c>
      <c r="C153" s="8">
        <v>5688659</v>
      </c>
      <c r="D153" s="8">
        <v>6259137</v>
      </c>
    </row>
    <row r="154" spans="1:4" x14ac:dyDescent="0.25">
      <c r="A154" s="6">
        <v>2504</v>
      </c>
      <c r="B154" s="7" t="s">
        <v>138</v>
      </c>
      <c r="C154" s="8">
        <v>69302</v>
      </c>
      <c r="D154" s="8">
        <v>40700</v>
      </c>
    </row>
    <row r="155" spans="1:4" x14ac:dyDescent="0.25">
      <c r="A155" s="6">
        <v>2505</v>
      </c>
      <c r="B155" s="7" t="s">
        <v>139</v>
      </c>
      <c r="C155" s="8">
        <v>127692830</v>
      </c>
      <c r="D155" s="8">
        <v>85039495</v>
      </c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133450880</v>
      </c>
      <c r="D157" s="11">
        <f>SUM(D151:D156)</f>
        <v>91339421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14565688</v>
      </c>
      <c r="D160" s="8">
        <v>6980540</v>
      </c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/>
      <c r="D162" s="8">
        <v>836550</v>
      </c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48171597</v>
      </c>
      <c r="D164" s="8">
        <v>46395576</v>
      </c>
    </row>
    <row r="165" spans="1:4" x14ac:dyDescent="0.25">
      <c r="A165" s="6">
        <v>2607</v>
      </c>
      <c r="B165" s="7" t="s">
        <v>148</v>
      </c>
      <c r="C165" s="8"/>
      <c r="D165" s="8"/>
    </row>
    <row r="166" spans="1:4" ht="15.75" thickBot="1" x14ac:dyDescent="0.3">
      <c r="A166" s="19">
        <v>2608</v>
      </c>
      <c r="B166" s="20" t="s">
        <v>149</v>
      </c>
      <c r="C166" s="21">
        <v>22000000</v>
      </c>
      <c r="D166" s="21">
        <v>22000000</v>
      </c>
    </row>
    <row r="167" spans="1:4" ht="15.75" thickBot="1" x14ac:dyDescent="0.3">
      <c r="A167" s="9" t="s">
        <v>18</v>
      </c>
      <c r="B167" s="10"/>
      <c r="C167" s="11">
        <f>SUM(C159:C166)</f>
        <v>84737285</v>
      </c>
      <c r="D167" s="11">
        <f>SUM(D159:D166)</f>
        <v>76212666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312593303</v>
      </c>
      <c r="D169" s="8">
        <v>169883161</v>
      </c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>
        <v>42347566</v>
      </c>
      <c r="D172" s="8">
        <v>144911878</v>
      </c>
    </row>
    <row r="173" spans="1:4" x14ac:dyDescent="0.25">
      <c r="A173" s="6">
        <v>2705</v>
      </c>
      <c r="B173" s="7" t="s">
        <v>155</v>
      </c>
      <c r="C173" s="8">
        <v>9037121</v>
      </c>
      <c r="D173" s="8">
        <v>6870656</v>
      </c>
    </row>
    <row r="174" spans="1:4" x14ac:dyDescent="0.25">
      <c r="A174" s="6">
        <v>2706</v>
      </c>
      <c r="B174" s="7" t="s">
        <v>156</v>
      </c>
      <c r="C174" s="8">
        <v>1393845</v>
      </c>
      <c r="D174" s="8">
        <v>1178891</v>
      </c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/>
      <c r="D176" s="8"/>
    </row>
    <row r="177" spans="1:4" x14ac:dyDescent="0.25">
      <c r="A177" s="6">
        <v>2709</v>
      </c>
      <c r="B177" s="7" t="s">
        <v>159</v>
      </c>
      <c r="C177" s="8">
        <v>503725</v>
      </c>
      <c r="D177" s="8">
        <v>1613818</v>
      </c>
    </row>
    <row r="178" spans="1:4" x14ac:dyDescent="0.25">
      <c r="A178" s="6">
        <v>2710</v>
      </c>
      <c r="B178" s="7" t="s">
        <v>160</v>
      </c>
      <c r="C178" s="8">
        <v>23401109</v>
      </c>
      <c r="D178" s="8">
        <v>8744620</v>
      </c>
    </row>
    <row r="179" spans="1:4" x14ac:dyDescent="0.25">
      <c r="A179" s="6">
        <v>2711</v>
      </c>
      <c r="B179" s="7" t="s">
        <v>161</v>
      </c>
      <c r="C179" s="8">
        <v>66502</v>
      </c>
      <c r="D179" s="8">
        <v>84001</v>
      </c>
    </row>
    <row r="180" spans="1:4" x14ac:dyDescent="0.25">
      <c r="A180" s="6">
        <v>2712</v>
      </c>
      <c r="B180" s="7" t="s">
        <v>162</v>
      </c>
      <c r="C180" s="8">
        <v>324000</v>
      </c>
      <c r="D180" s="8">
        <v>665753</v>
      </c>
    </row>
    <row r="181" spans="1:4" x14ac:dyDescent="0.25">
      <c r="A181" s="6">
        <v>2713</v>
      </c>
      <c r="B181" s="7" t="s">
        <v>163</v>
      </c>
      <c r="C181" s="8">
        <v>5319858</v>
      </c>
      <c r="D181" s="8">
        <v>3073228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/>
      <c r="D183" s="8"/>
    </row>
    <row r="184" spans="1:4" x14ac:dyDescent="0.25">
      <c r="A184" s="6">
        <v>2716</v>
      </c>
      <c r="B184" s="7" t="s">
        <v>166</v>
      </c>
      <c r="C184" s="8">
        <v>452374617</v>
      </c>
      <c r="D184" s="8">
        <v>409519867</v>
      </c>
    </row>
    <row r="185" spans="1:4" x14ac:dyDescent="0.25">
      <c r="A185" s="6">
        <v>2717</v>
      </c>
      <c r="B185" s="7" t="s">
        <v>167</v>
      </c>
      <c r="C185" s="8"/>
      <c r="D185" s="8"/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>
        <v>9808944</v>
      </c>
      <c r="D187" s="8">
        <v>7817287</v>
      </c>
    </row>
    <row r="188" spans="1:4" x14ac:dyDescent="0.25">
      <c r="A188" s="16">
        <v>2720</v>
      </c>
      <c r="B188" s="17" t="s">
        <v>170</v>
      </c>
      <c r="C188" s="18">
        <v>486764</v>
      </c>
      <c r="D188" s="18">
        <v>412557</v>
      </c>
    </row>
    <row r="189" spans="1:4" x14ac:dyDescent="0.25">
      <c r="A189" s="16">
        <v>2721</v>
      </c>
      <c r="B189" s="17" t="s">
        <v>171</v>
      </c>
      <c r="C189" s="18"/>
      <c r="D189" s="18"/>
    </row>
    <row r="190" spans="1:4" x14ac:dyDescent="0.25">
      <c r="A190" s="16">
        <v>2722</v>
      </c>
      <c r="B190" s="17" t="s">
        <v>172</v>
      </c>
      <c r="C190" s="18"/>
      <c r="D190" s="18"/>
    </row>
    <row r="191" spans="1:4" ht="15.75" thickBot="1" x14ac:dyDescent="0.3">
      <c r="A191" s="16">
        <v>2730</v>
      </c>
      <c r="B191" s="17" t="s">
        <v>173</v>
      </c>
      <c r="C191" s="18">
        <v>87588844</v>
      </c>
      <c r="D191" s="18">
        <v>66044134</v>
      </c>
    </row>
    <row r="192" spans="1:4" ht="15.75" thickBot="1" x14ac:dyDescent="0.3">
      <c r="A192" s="9" t="s">
        <v>18</v>
      </c>
      <c r="B192" s="10"/>
      <c r="C192" s="11">
        <f>SUM(C169:C191)</f>
        <v>945246198</v>
      </c>
      <c r="D192" s="11">
        <f>SUM(D169:D191)</f>
        <v>820819851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>
        <v>417337079</v>
      </c>
      <c r="D195" s="8">
        <v>347870027</v>
      </c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18">
        <v>31786677</v>
      </c>
      <c r="D199" s="18">
        <v>31361226</v>
      </c>
    </row>
    <row r="200" spans="1:4" ht="15.75" thickBot="1" x14ac:dyDescent="0.3">
      <c r="A200" s="9" t="s">
        <v>18</v>
      </c>
      <c r="B200" s="10"/>
      <c r="C200" s="11">
        <f>SUM(C194:C199)</f>
        <v>449123756</v>
      </c>
      <c r="D200" s="11">
        <f>SUM(D194:D199)</f>
        <v>379231253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357052976</v>
      </c>
      <c r="D202" s="8">
        <v>409056727</v>
      </c>
    </row>
    <row r="203" spans="1:4" x14ac:dyDescent="0.25">
      <c r="A203" s="6">
        <v>2902</v>
      </c>
      <c r="B203" s="7" t="s">
        <v>182</v>
      </c>
      <c r="C203" s="8">
        <v>278359760</v>
      </c>
      <c r="D203" s="8">
        <v>213480365</v>
      </c>
    </row>
    <row r="204" spans="1:4" x14ac:dyDescent="0.25">
      <c r="A204" s="6">
        <v>2903</v>
      </c>
      <c r="B204" s="7" t="s">
        <v>183</v>
      </c>
      <c r="C204" s="8"/>
      <c r="D204" s="8"/>
    </row>
    <row r="205" spans="1:4" x14ac:dyDescent="0.25">
      <c r="A205" s="6">
        <v>2904</v>
      </c>
      <c r="B205" s="7" t="s">
        <v>184</v>
      </c>
      <c r="C205" s="8">
        <v>348850276</v>
      </c>
      <c r="D205" s="8">
        <v>162335018</v>
      </c>
    </row>
    <row r="206" spans="1:4" ht="15.75" thickBot="1" x14ac:dyDescent="0.3">
      <c r="A206" s="16">
        <v>2910</v>
      </c>
      <c r="B206" s="17" t="s">
        <v>38</v>
      </c>
      <c r="C206" s="18">
        <v>76567281</v>
      </c>
      <c r="D206" s="18">
        <v>111723368</v>
      </c>
    </row>
    <row r="207" spans="1:4" ht="15.75" thickBot="1" x14ac:dyDescent="0.3">
      <c r="A207" s="9" t="s">
        <v>18</v>
      </c>
      <c r="B207" s="10"/>
      <c r="C207" s="11">
        <f>SUM(C202:C206)</f>
        <v>1060830293</v>
      </c>
      <c r="D207" s="11">
        <f>SUM(D202:D206)</f>
        <v>896595478</v>
      </c>
    </row>
    <row r="208" spans="1:4" ht="15.75" thickBot="1" x14ac:dyDescent="0.3">
      <c r="A208" s="27"/>
      <c r="B208" s="20"/>
      <c r="C208" s="28"/>
      <c r="D208" s="28"/>
    </row>
    <row r="209" spans="1:4" ht="15.75" thickBot="1" x14ac:dyDescent="0.3">
      <c r="A209" s="29" t="s">
        <v>185</v>
      </c>
      <c r="B209" s="30"/>
      <c r="C209" s="31">
        <f>C105+C123+C141+C149+C157+C167+C192+C200+C207</f>
        <v>11668244957</v>
      </c>
      <c r="D209" s="31">
        <f>D105+D123+D141+D149+D157+D167+D192+D200+D207</f>
        <v>10187946388</v>
      </c>
    </row>
    <row r="210" spans="1:4" x14ac:dyDescent="0.25">
      <c r="A210" s="32"/>
      <c r="B210" s="33"/>
      <c r="C210" s="36"/>
      <c r="D210" s="36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3500000000</v>
      </c>
      <c r="D213" s="8">
        <v>3500000000</v>
      </c>
    </row>
    <row r="214" spans="1:4" x14ac:dyDescent="0.25">
      <c r="A214" s="6">
        <v>3102</v>
      </c>
      <c r="B214" s="7" t="s">
        <v>189</v>
      </c>
      <c r="C214" s="8">
        <v>-416744000</v>
      </c>
      <c r="D214" s="8">
        <v>-416744000</v>
      </c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3083256000</v>
      </c>
      <c r="D216" s="11">
        <f>SUM(D213:D215)</f>
        <v>3083256000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1062874926</v>
      </c>
      <c r="D221" s="8">
        <v>911734941</v>
      </c>
    </row>
    <row r="222" spans="1:4" x14ac:dyDescent="0.25">
      <c r="A222" s="6">
        <v>3302</v>
      </c>
      <c r="B222" s="7" t="s">
        <v>195</v>
      </c>
      <c r="C222" s="8">
        <v>200000000</v>
      </c>
      <c r="D222" s="8">
        <v>200000000</v>
      </c>
    </row>
    <row r="223" spans="1:4" x14ac:dyDescent="0.25">
      <c r="A223" s="6">
        <v>3303</v>
      </c>
      <c r="B223" s="7" t="s">
        <v>196</v>
      </c>
      <c r="C223" s="8">
        <v>2739941338</v>
      </c>
      <c r="D223" s="8">
        <v>1387948683</v>
      </c>
    </row>
    <row r="224" spans="1:4" ht="15.75" thickBot="1" x14ac:dyDescent="0.3">
      <c r="A224" s="6">
        <v>3304</v>
      </c>
      <c r="B224" s="7" t="s">
        <v>197</v>
      </c>
      <c r="C224" s="8"/>
      <c r="D224" s="8"/>
    </row>
    <row r="225" spans="1:4" ht="15.75" thickBot="1" x14ac:dyDescent="0.3">
      <c r="A225" s="9" t="s">
        <v>18</v>
      </c>
      <c r="B225" s="10"/>
      <c r="C225" s="11">
        <f>SUM(C221:C224)</f>
        <v>4002816264</v>
      </c>
      <c r="D225" s="11">
        <f>SUM(D221:D224)</f>
        <v>2499683624</v>
      </c>
    </row>
    <row r="226" spans="1:4" ht="15.75" thickBot="1" x14ac:dyDescent="0.3">
      <c r="A226" s="27"/>
      <c r="B226" s="20"/>
      <c r="C226" s="28"/>
      <c r="D226" s="28"/>
    </row>
    <row r="227" spans="1:4" ht="15.75" thickBot="1" x14ac:dyDescent="0.3">
      <c r="A227" s="29" t="s">
        <v>198</v>
      </c>
      <c r="B227" s="30"/>
      <c r="C227" s="31">
        <f>C216+C219+C225</f>
        <v>7086072264</v>
      </c>
      <c r="D227" s="31">
        <f>D216+D219+D225</f>
        <v>5582939624</v>
      </c>
    </row>
    <row r="228" spans="1:4" ht="15.75" thickBot="1" x14ac:dyDescent="0.3">
      <c r="A228" s="27"/>
      <c r="B228" s="20"/>
      <c r="C228" s="28"/>
      <c r="D228" s="28"/>
    </row>
    <row r="229" spans="1:4" ht="15.75" thickBot="1" x14ac:dyDescent="0.3">
      <c r="A229" s="29" t="s">
        <v>199</v>
      </c>
      <c r="B229" s="30"/>
      <c r="C229" s="31">
        <f>C209+C227</f>
        <v>18754317221</v>
      </c>
      <c r="D229" s="31">
        <f>D209+D227</f>
        <v>15770886012</v>
      </c>
    </row>
    <row r="230" spans="1:4" x14ac:dyDescent="0.25">
      <c r="A230" s="32"/>
      <c r="B230" s="33"/>
      <c r="C230" s="36"/>
      <c r="D230" s="36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>
        <v>51499857</v>
      </c>
      <c r="D234" s="8">
        <v>53750902</v>
      </c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>
        <v>1663523010</v>
      </c>
      <c r="D236" s="8">
        <v>1373541237</v>
      </c>
    </row>
    <row r="237" spans="1:4" x14ac:dyDescent="0.25">
      <c r="A237" s="6">
        <v>410104</v>
      </c>
      <c r="B237" s="7" t="s">
        <v>205</v>
      </c>
      <c r="C237" s="8">
        <v>36860508</v>
      </c>
      <c r="D237" s="8">
        <v>35626901</v>
      </c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>
        <v>41010601</v>
      </c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>
        <v>41010603</v>
      </c>
      <c r="B242" s="7" t="s">
        <v>209</v>
      </c>
      <c r="C242" s="8">
        <v>796008295</v>
      </c>
      <c r="D242" s="8">
        <v>752099648</v>
      </c>
    </row>
    <row r="243" spans="1:4" x14ac:dyDescent="0.25">
      <c r="A243" s="6">
        <v>410107</v>
      </c>
      <c r="B243" s="7" t="s">
        <v>91</v>
      </c>
      <c r="C243" s="8">
        <v>280322550</v>
      </c>
      <c r="D243" s="8">
        <v>161754820</v>
      </c>
    </row>
    <row r="244" spans="1:4" ht="15.75" thickBot="1" x14ac:dyDescent="0.3">
      <c r="A244" s="19">
        <v>410108</v>
      </c>
      <c r="B244" s="20" t="s">
        <v>210</v>
      </c>
      <c r="C244" s="21">
        <v>78850672</v>
      </c>
      <c r="D244" s="21">
        <v>105478685</v>
      </c>
    </row>
    <row r="245" spans="1:4" ht="15.75" thickBot="1" x14ac:dyDescent="0.3">
      <c r="A245" s="9" t="s">
        <v>18</v>
      </c>
      <c r="B245" s="10"/>
      <c r="C245" s="22">
        <f>SUM(C234:C244)</f>
        <v>2907064892</v>
      </c>
      <c r="D245" s="22">
        <f>SUM(D234:D244)</f>
        <v>2482252193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>
        <v>674404</v>
      </c>
      <c r="D249" s="8">
        <v>2354960</v>
      </c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>
        <v>41020501</v>
      </c>
      <c r="B252" s="7" t="s">
        <v>207</v>
      </c>
      <c r="C252" s="8"/>
      <c r="D252" s="8"/>
    </row>
    <row r="253" spans="1:4" x14ac:dyDescent="0.25">
      <c r="A253" s="6">
        <v>41020502</v>
      </c>
      <c r="B253" s="7" t="s">
        <v>212</v>
      </c>
      <c r="C253" s="8"/>
      <c r="D253" s="8"/>
    </row>
    <row r="254" spans="1:4" x14ac:dyDescent="0.25">
      <c r="A254" s="6">
        <v>41020503</v>
      </c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>
        <v>609776</v>
      </c>
      <c r="D255" s="8"/>
    </row>
    <row r="256" spans="1:4" ht="15.75" thickBot="1" x14ac:dyDescent="0.3">
      <c r="A256" s="19">
        <v>410207</v>
      </c>
      <c r="B256" s="20" t="s">
        <v>210</v>
      </c>
      <c r="C256" s="21"/>
      <c r="D256" s="21"/>
    </row>
    <row r="257" spans="1:4" ht="15.75" thickBot="1" x14ac:dyDescent="0.3">
      <c r="A257" s="9" t="s">
        <v>18</v>
      </c>
      <c r="B257" s="10"/>
      <c r="C257" s="11">
        <f>SUM(C247:C256)</f>
        <v>1284180</v>
      </c>
      <c r="D257" s="11">
        <f>SUM(D247:D256)</f>
        <v>2354960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18">
        <v>20395</v>
      </c>
      <c r="D259" s="18">
        <v>7327</v>
      </c>
    </row>
    <row r="260" spans="1:4" x14ac:dyDescent="0.25">
      <c r="A260" s="6">
        <v>410302</v>
      </c>
      <c r="B260" s="7" t="s">
        <v>87</v>
      </c>
      <c r="C260" s="8">
        <v>21735</v>
      </c>
      <c r="D260" s="8">
        <v>2400</v>
      </c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>
        <v>41030501</v>
      </c>
      <c r="B264" s="7" t="s">
        <v>207</v>
      </c>
      <c r="C264" s="8"/>
      <c r="D264" s="8"/>
    </row>
    <row r="265" spans="1:4" x14ac:dyDescent="0.25">
      <c r="A265" s="6">
        <v>41030502</v>
      </c>
      <c r="B265" s="7" t="s">
        <v>208</v>
      </c>
      <c r="C265" s="8"/>
      <c r="D265" s="8"/>
    </row>
    <row r="266" spans="1:4" x14ac:dyDescent="0.25">
      <c r="A266" s="6">
        <v>41030503</v>
      </c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>
        <v>4402359</v>
      </c>
      <c r="D267" s="8"/>
    </row>
    <row r="268" spans="1:4" ht="15.75" thickBot="1" x14ac:dyDescent="0.3">
      <c r="A268" s="19">
        <v>410307</v>
      </c>
      <c r="B268" s="20" t="s">
        <v>210</v>
      </c>
      <c r="C268" s="21"/>
      <c r="D268" s="21"/>
    </row>
    <row r="269" spans="1:4" ht="15.75" thickBot="1" x14ac:dyDescent="0.3">
      <c r="A269" s="9" t="s">
        <v>18</v>
      </c>
      <c r="B269" s="10"/>
      <c r="C269" s="11">
        <f>SUM(C259:C268)</f>
        <v>4444489</v>
      </c>
      <c r="D269" s="11">
        <f>SUM(D259:D268)</f>
        <v>9727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>
        <v>5358486</v>
      </c>
      <c r="D271" s="8">
        <v>14211347</v>
      </c>
    </row>
    <row r="272" spans="1:4" x14ac:dyDescent="0.25">
      <c r="A272" s="6">
        <v>410402</v>
      </c>
      <c r="B272" s="7" t="s">
        <v>87</v>
      </c>
      <c r="C272" s="8">
        <v>7754510</v>
      </c>
      <c r="D272" s="8">
        <v>17601633</v>
      </c>
    </row>
    <row r="273" spans="1:4" x14ac:dyDescent="0.25">
      <c r="A273" s="6">
        <v>410403</v>
      </c>
      <c r="B273" s="7" t="s">
        <v>88</v>
      </c>
      <c r="C273" s="8">
        <v>3563519</v>
      </c>
      <c r="D273" s="8">
        <v>2236358</v>
      </c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>
        <v>41040501</v>
      </c>
      <c r="B276" s="7" t="s">
        <v>207</v>
      </c>
      <c r="C276" s="8"/>
      <c r="D276" s="8"/>
    </row>
    <row r="277" spans="1:4" x14ac:dyDescent="0.25">
      <c r="A277" s="6">
        <v>41040502</v>
      </c>
      <c r="B277" s="7" t="s">
        <v>208</v>
      </c>
      <c r="C277" s="8"/>
      <c r="D277" s="8"/>
    </row>
    <row r="278" spans="1:4" x14ac:dyDescent="0.25">
      <c r="A278" s="6">
        <v>41040503</v>
      </c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21">
        <v>0</v>
      </c>
      <c r="D280" s="21">
        <v>0</v>
      </c>
    </row>
    <row r="281" spans="1:4" ht="15.75" thickBot="1" x14ac:dyDescent="0.3">
      <c r="A281" s="9" t="s">
        <v>18</v>
      </c>
      <c r="B281" s="10"/>
      <c r="C281" s="11">
        <f>SUM(C271:C280)</f>
        <v>16676515</v>
      </c>
      <c r="D281" s="11">
        <f>SUM(D271:D280)</f>
        <v>34049338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>
        <v>12313</v>
      </c>
      <c r="D283" s="8">
        <v>2543</v>
      </c>
    </row>
    <row r="284" spans="1:4" x14ac:dyDescent="0.25">
      <c r="A284" s="6">
        <v>410502</v>
      </c>
      <c r="B284" s="7" t="s">
        <v>88</v>
      </c>
      <c r="C284" s="8">
        <v>119260</v>
      </c>
      <c r="D284" s="8">
        <v>333811</v>
      </c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>
        <v>41050401</v>
      </c>
      <c r="B287" s="7" t="s">
        <v>207</v>
      </c>
      <c r="C287" s="8"/>
      <c r="D287" s="8"/>
    </row>
    <row r="288" spans="1:4" x14ac:dyDescent="0.25">
      <c r="A288" s="6">
        <v>41050402</v>
      </c>
      <c r="B288" s="7" t="s">
        <v>208</v>
      </c>
      <c r="C288" s="8"/>
      <c r="D288" s="8"/>
    </row>
    <row r="289" spans="1:4" x14ac:dyDescent="0.25">
      <c r="A289" s="6">
        <v>41050403</v>
      </c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>
        <v>235173</v>
      </c>
    </row>
    <row r="291" spans="1:4" ht="15.75" thickBot="1" x14ac:dyDescent="0.3">
      <c r="A291" s="19">
        <v>410506</v>
      </c>
      <c r="B291" s="20" t="s">
        <v>210</v>
      </c>
      <c r="C291" s="21"/>
      <c r="D291" s="21"/>
    </row>
    <row r="292" spans="1:4" ht="15.75" thickBot="1" x14ac:dyDescent="0.3">
      <c r="A292" s="9" t="s">
        <v>18</v>
      </c>
      <c r="B292" s="10"/>
      <c r="C292" s="11">
        <f>SUM(C283:C291)</f>
        <v>131573</v>
      </c>
      <c r="D292" s="11">
        <f>SUM(D283:D291)</f>
        <v>571527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14">
        <v>12966458</v>
      </c>
      <c r="D294" s="14">
        <v>7731806</v>
      </c>
    </row>
    <row r="295" spans="1:4" x14ac:dyDescent="0.25">
      <c r="A295" s="6">
        <v>410602</v>
      </c>
      <c r="B295" s="7" t="s">
        <v>88</v>
      </c>
      <c r="C295" s="8">
        <v>914205</v>
      </c>
      <c r="D295" s="8">
        <v>411337</v>
      </c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>
        <v>41060401</v>
      </c>
      <c r="B298" s="7" t="s">
        <v>207</v>
      </c>
      <c r="C298" s="8"/>
      <c r="D298" s="8"/>
    </row>
    <row r="299" spans="1:4" x14ac:dyDescent="0.25">
      <c r="A299" s="6">
        <v>41060402</v>
      </c>
      <c r="B299" s="7" t="s">
        <v>208</v>
      </c>
      <c r="C299" s="8"/>
      <c r="D299" s="8"/>
    </row>
    <row r="300" spans="1:4" x14ac:dyDescent="0.25">
      <c r="A300" s="6">
        <v>41060403</v>
      </c>
      <c r="B300" s="7" t="s">
        <v>209</v>
      </c>
      <c r="C300" s="8">
        <v>618248</v>
      </c>
      <c r="D300" s="8"/>
    </row>
    <row r="301" spans="1:4" x14ac:dyDescent="0.25">
      <c r="A301" s="6">
        <v>410605</v>
      </c>
      <c r="B301" s="7" t="s">
        <v>91</v>
      </c>
      <c r="C301" s="8">
        <v>20839250</v>
      </c>
      <c r="D301" s="8">
        <v>4233608</v>
      </c>
    </row>
    <row r="302" spans="1:4" ht="15.75" thickBot="1" x14ac:dyDescent="0.3">
      <c r="A302" s="19">
        <v>410606</v>
      </c>
      <c r="B302" s="20" t="s">
        <v>210</v>
      </c>
      <c r="C302" s="21">
        <v>1693677</v>
      </c>
      <c r="D302" s="21">
        <v>3551593</v>
      </c>
    </row>
    <row r="303" spans="1:4" ht="15.75" thickBot="1" x14ac:dyDescent="0.3">
      <c r="A303" s="9" t="s">
        <v>18</v>
      </c>
      <c r="B303" s="10"/>
      <c r="C303" s="11">
        <f>SUM(C294:C302)</f>
        <v>37031838</v>
      </c>
      <c r="D303" s="11">
        <f>SUM(D294:D302)</f>
        <v>15928344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>
        <v>1069910</v>
      </c>
      <c r="D305" s="8">
        <v>2937917</v>
      </c>
    </row>
    <row r="306" spans="1:4" x14ac:dyDescent="0.25">
      <c r="A306" s="6">
        <v>410702</v>
      </c>
      <c r="B306" s="7" t="s">
        <v>220</v>
      </c>
      <c r="C306" s="8">
        <v>49882197</v>
      </c>
      <c r="D306" s="8">
        <v>35575780</v>
      </c>
    </row>
    <row r="307" spans="1:4" x14ac:dyDescent="0.25">
      <c r="A307" s="6">
        <v>410703</v>
      </c>
      <c r="B307" s="7" t="s">
        <v>221</v>
      </c>
      <c r="C307" s="8">
        <v>3006334</v>
      </c>
      <c r="D307" s="8">
        <v>2107372</v>
      </c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>
        <v>4266651</v>
      </c>
      <c r="D309" s="8">
        <v>5433919</v>
      </c>
    </row>
    <row r="310" spans="1:4" x14ac:dyDescent="0.25">
      <c r="A310" s="6">
        <v>410706</v>
      </c>
      <c r="B310" s="7" t="s">
        <v>224</v>
      </c>
      <c r="C310" s="8">
        <v>300000</v>
      </c>
      <c r="D310" s="8">
        <v>570508</v>
      </c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>
        <v>41070801</v>
      </c>
      <c r="B313" s="7" t="s">
        <v>226</v>
      </c>
      <c r="C313" s="8"/>
      <c r="D313" s="8"/>
    </row>
    <row r="314" spans="1:4" x14ac:dyDescent="0.25">
      <c r="A314" s="6">
        <v>41070802</v>
      </c>
      <c r="B314" s="7" t="s">
        <v>208</v>
      </c>
      <c r="C314" s="8"/>
      <c r="D314" s="8"/>
    </row>
    <row r="315" spans="1:4" x14ac:dyDescent="0.25">
      <c r="A315" s="6">
        <v>41070803</v>
      </c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21"/>
      <c r="D316" s="21"/>
    </row>
    <row r="317" spans="1:4" ht="15.75" thickBot="1" x14ac:dyDescent="0.3">
      <c r="A317" s="9" t="s">
        <v>18</v>
      </c>
      <c r="B317" s="10"/>
      <c r="C317" s="11">
        <f>SUM(C305:C316)</f>
        <v>58525092</v>
      </c>
      <c r="D317" s="11">
        <f>SUM(D305:D316)</f>
        <v>46625496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>
        <v>49249093</v>
      </c>
      <c r="D323" s="8">
        <v>26863582</v>
      </c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>
        <v>41080801</v>
      </c>
      <c r="B327" s="7" t="s">
        <v>207</v>
      </c>
      <c r="C327" s="8"/>
      <c r="D327" s="8"/>
    </row>
    <row r="328" spans="1:4" x14ac:dyDescent="0.25">
      <c r="A328" s="6">
        <v>41080802</v>
      </c>
      <c r="B328" s="7" t="s">
        <v>208</v>
      </c>
      <c r="C328" s="8"/>
      <c r="D328" s="8"/>
    </row>
    <row r="329" spans="1:4" x14ac:dyDescent="0.25">
      <c r="A329" s="6">
        <v>41080803</v>
      </c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21"/>
      <c r="D330" s="21"/>
    </row>
    <row r="331" spans="1:4" ht="15.75" thickBot="1" x14ac:dyDescent="0.3">
      <c r="A331" s="9" t="s">
        <v>18</v>
      </c>
      <c r="B331" s="10"/>
      <c r="C331" s="11">
        <f>SUM(C319:C330)</f>
        <v>49249093</v>
      </c>
      <c r="D331" s="11">
        <f>SUM(D319:D330)</f>
        <v>26863582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>
        <v>27773935</v>
      </c>
      <c r="D333" s="8">
        <v>54096870</v>
      </c>
    </row>
    <row r="334" spans="1:4" x14ac:dyDescent="0.25">
      <c r="A334" s="6">
        <v>410902</v>
      </c>
      <c r="B334" s="7" t="s">
        <v>87</v>
      </c>
      <c r="C334" s="14">
        <v>146572141</v>
      </c>
      <c r="D334" s="14">
        <v>143518486</v>
      </c>
    </row>
    <row r="335" spans="1:4" x14ac:dyDescent="0.25">
      <c r="A335" s="6">
        <v>410903</v>
      </c>
      <c r="B335" s="7" t="s">
        <v>88</v>
      </c>
      <c r="C335" s="8">
        <v>9807653</v>
      </c>
      <c r="D335" s="8">
        <v>8468792</v>
      </c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74" t="s">
        <v>234</v>
      </c>
      <c r="C338" s="8"/>
      <c r="D338" s="8"/>
    </row>
    <row r="339" spans="1:4" x14ac:dyDescent="0.25">
      <c r="A339" s="6">
        <v>41090501</v>
      </c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>
        <v>41090503</v>
      </c>
      <c r="B341" s="7" t="s">
        <v>209</v>
      </c>
      <c r="C341" s="8">
        <v>37604982</v>
      </c>
      <c r="D341" s="8">
        <v>39346502</v>
      </c>
    </row>
    <row r="342" spans="1:4" x14ac:dyDescent="0.25">
      <c r="A342" s="6">
        <v>410906</v>
      </c>
      <c r="B342" s="7" t="s">
        <v>91</v>
      </c>
      <c r="C342" s="8">
        <v>61453940</v>
      </c>
      <c r="D342" s="8">
        <v>59566550</v>
      </c>
    </row>
    <row r="343" spans="1:4" ht="15.75" thickBot="1" x14ac:dyDescent="0.3">
      <c r="A343" s="19">
        <v>410907</v>
      </c>
      <c r="B343" s="20" t="s">
        <v>92</v>
      </c>
      <c r="C343" s="21">
        <v>11634</v>
      </c>
      <c r="D343" s="21"/>
    </row>
    <row r="344" spans="1:4" ht="15.75" thickBot="1" x14ac:dyDescent="0.3">
      <c r="A344" s="9" t="s">
        <v>18</v>
      </c>
      <c r="B344" s="10"/>
      <c r="C344" s="75">
        <f>SUM(C333:C343)</f>
        <v>283224285</v>
      </c>
      <c r="D344" s="75">
        <f>SUM(D333:D343)</f>
        <v>304997200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>
        <v>4988567</v>
      </c>
      <c r="D346" s="8">
        <v>7655807</v>
      </c>
    </row>
    <row r="347" spans="1:4" x14ac:dyDescent="0.25">
      <c r="A347" s="6">
        <v>411002</v>
      </c>
      <c r="B347" s="7" t="s">
        <v>87</v>
      </c>
      <c r="C347" s="8">
        <v>4207372</v>
      </c>
      <c r="D347" s="8">
        <v>2822909</v>
      </c>
    </row>
    <row r="348" spans="1:4" x14ac:dyDescent="0.25">
      <c r="A348" s="6">
        <v>411003</v>
      </c>
      <c r="B348" s="7" t="s">
        <v>88</v>
      </c>
      <c r="C348" s="8">
        <v>817066</v>
      </c>
      <c r="D348" s="8">
        <v>819186</v>
      </c>
    </row>
    <row r="349" spans="1:4" x14ac:dyDescent="0.25">
      <c r="A349" s="6">
        <v>411004</v>
      </c>
      <c r="B349" s="7" t="s">
        <v>89</v>
      </c>
      <c r="C349" s="8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>
        <v>41100501</v>
      </c>
      <c r="B351" s="7" t="s">
        <v>226</v>
      </c>
      <c r="C351" s="8"/>
      <c r="D351" s="8"/>
    </row>
    <row r="352" spans="1:4" x14ac:dyDescent="0.25">
      <c r="A352" s="6">
        <v>41100502</v>
      </c>
      <c r="B352" s="7" t="s">
        <v>208</v>
      </c>
      <c r="C352" s="8"/>
      <c r="D352" s="8"/>
    </row>
    <row r="353" spans="1:4" x14ac:dyDescent="0.25">
      <c r="A353" s="6">
        <v>41100503</v>
      </c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>
        <v>72055175</v>
      </c>
      <c r="D354" s="8">
        <v>23130498</v>
      </c>
    </row>
    <row r="355" spans="1:4" ht="15.75" thickBot="1" x14ac:dyDescent="0.3">
      <c r="A355" s="19">
        <v>411007</v>
      </c>
      <c r="B355" s="20" t="s">
        <v>92</v>
      </c>
      <c r="C355" s="21"/>
      <c r="D355" s="21"/>
    </row>
    <row r="356" spans="1:4" ht="15.75" thickBot="1" x14ac:dyDescent="0.3">
      <c r="A356" s="9" t="s">
        <v>18</v>
      </c>
      <c r="B356" s="10"/>
      <c r="C356" s="11">
        <f>SUM(C346:C355)</f>
        <v>82068180</v>
      </c>
      <c r="D356" s="11">
        <f>SUM(D346:D355)</f>
        <v>34428400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>
        <v>750000</v>
      </c>
      <c r="D358" s="8">
        <v>3500000</v>
      </c>
    </row>
    <row r="359" spans="1:4" x14ac:dyDescent="0.25">
      <c r="A359" s="6">
        <v>411102</v>
      </c>
      <c r="B359" s="7" t="s">
        <v>238</v>
      </c>
      <c r="C359" s="8">
        <v>56915728</v>
      </c>
      <c r="D359" s="8">
        <v>41257406</v>
      </c>
    </row>
    <row r="360" spans="1:4" x14ac:dyDescent="0.25">
      <c r="A360" s="6">
        <v>411103</v>
      </c>
      <c r="B360" s="7" t="s">
        <v>239</v>
      </c>
      <c r="C360" s="8">
        <v>13735</v>
      </c>
      <c r="D360" s="8">
        <v>2549379</v>
      </c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>
        <v>3230686</v>
      </c>
      <c r="D362" s="8">
        <v>3946969</v>
      </c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>
        <v>41110801</v>
      </c>
      <c r="B366" s="7" t="s">
        <v>207</v>
      </c>
      <c r="C366" s="8"/>
      <c r="D366" s="8"/>
    </row>
    <row r="367" spans="1:4" x14ac:dyDescent="0.25">
      <c r="A367" s="6">
        <v>41110802</v>
      </c>
      <c r="B367" s="7" t="s">
        <v>208</v>
      </c>
      <c r="C367" s="8"/>
      <c r="D367" s="8"/>
    </row>
    <row r="368" spans="1:4" x14ac:dyDescent="0.25">
      <c r="A368" s="6">
        <v>41110803</v>
      </c>
      <c r="B368" s="7" t="s">
        <v>209</v>
      </c>
      <c r="C368" s="8">
        <v>2660945349</v>
      </c>
      <c r="D368" s="8">
        <v>2312697513</v>
      </c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21">
        <v>50000</v>
      </c>
      <c r="D371" s="21"/>
    </row>
    <row r="372" spans="1:4" ht="15.75" thickBot="1" x14ac:dyDescent="0.3">
      <c r="A372" s="9" t="s">
        <v>18</v>
      </c>
      <c r="B372" s="10"/>
      <c r="C372" s="11">
        <f>SUM(C358:C371)</f>
        <v>2721905498</v>
      </c>
      <c r="D372" s="11">
        <f>SUM(D358:D371)</f>
        <v>2363951267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>
        <v>2847875</v>
      </c>
      <c r="D375" s="8">
        <v>9249034</v>
      </c>
    </row>
    <row r="376" spans="1:4" x14ac:dyDescent="0.25">
      <c r="A376" s="6">
        <v>411203</v>
      </c>
      <c r="B376" s="7" t="s">
        <v>245</v>
      </c>
      <c r="C376" s="8">
        <v>13355</v>
      </c>
      <c r="D376" s="8">
        <v>12362</v>
      </c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>
        <v>907112</v>
      </c>
      <c r="D378" s="8">
        <v>1505664</v>
      </c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>
        <v>41120801</v>
      </c>
      <c r="B382" s="7" t="s">
        <v>207</v>
      </c>
      <c r="C382" s="8"/>
      <c r="D382" s="8"/>
    </row>
    <row r="383" spans="1:4" x14ac:dyDescent="0.25">
      <c r="A383" s="6">
        <v>41120802</v>
      </c>
      <c r="B383" s="7" t="s">
        <v>208</v>
      </c>
      <c r="C383" s="8"/>
      <c r="D383" s="8"/>
    </row>
    <row r="384" spans="1:4" x14ac:dyDescent="0.25">
      <c r="A384" s="6">
        <v>41120803</v>
      </c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21">
        <v>50000</v>
      </c>
      <c r="D387" s="21">
        <v>50000</v>
      </c>
    </row>
    <row r="388" spans="1:4" ht="15.75" thickBot="1" x14ac:dyDescent="0.3">
      <c r="A388" s="9" t="s">
        <v>18</v>
      </c>
      <c r="B388" s="10"/>
      <c r="C388" s="11">
        <f>SUM(C374:C387)</f>
        <v>3818342</v>
      </c>
      <c r="D388" s="11">
        <f>SUM(D374:D387)</f>
        <v>10817060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>
        <v>42010601</v>
      </c>
      <c r="B397" s="7" t="s">
        <v>207</v>
      </c>
      <c r="C397" s="8"/>
      <c r="D397" s="8"/>
    </row>
    <row r="398" spans="1:4" x14ac:dyDescent="0.25">
      <c r="A398" s="6">
        <v>42010602</v>
      </c>
      <c r="B398" s="7" t="s">
        <v>208</v>
      </c>
      <c r="C398" s="8"/>
      <c r="D398" s="8"/>
    </row>
    <row r="399" spans="1:4" x14ac:dyDescent="0.25">
      <c r="A399" s="6">
        <v>42010603</v>
      </c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21"/>
      <c r="D401" s="21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>
        <v>42020601</v>
      </c>
      <c r="B410" s="7" t="s">
        <v>207</v>
      </c>
      <c r="C410" s="8"/>
      <c r="D410" s="8"/>
    </row>
    <row r="411" spans="1:4" x14ac:dyDescent="0.25">
      <c r="A411" s="6">
        <v>42020602</v>
      </c>
      <c r="B411" s="7" t="s">
        <v>208</v>
      </c>
      <c r="C411" s="8"/>
      <c r="D411" s="8"/>
    </row>
    <row r="412" spans="1:4" x14ac:dyDescent="0.25">
      <c r="A412" s="6">
        <v>42020603</v>
      </c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21"/>
      <c r="D414" s="21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>
        <v>42030601</v>
      </c>
      <c r="B423" s="7" t="s">
        <v>207</v>
      </c>
      <c r="C423" s="8"/>
      <c r="D423" s="8"/>
    </row>
    <row r="424" spans="1:4" x14ac:dyDescent="0.25">
      <c r="A424" s="6">
        <v>42030602</v>
      </c>
      <c r="B424" s="7" t="s">
        <v>208</v>
      </c>
      <c r="C424" s="8"/>
      <c r="D424" s="8"/>
    </row>
    <row r="425" spans="1:4" x14ac:dyDescent="0.25">
      <c r="A425" s="6">
        <v>42030603</v>
      </c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21"/>
      <c r="D427" s="21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>
        <v>42040601</v>
      </c>
      <c r="B436" s="7" t="s">
        <v>207</v>
      </c>
      <c r="C436" s="8"/>
      <c r="D436" s="8"/>
    </row>
    <row r="437" spans="1:4" x14ac:dyDescent="0.25">
      <c r="A437" s="6">
        <v>42040602</v>
      </c>
      <c r="B437" s="7" t="s">
        <v>208</v>
      </c>
      <c r="C437" s="8"/>
      <c r="D437" s="8"/>
    </row>
    <row r="438" spans="1:4" x14ac:dyDescent="0.25">
      <c r="A438" s="6">
        <v>42040603</v>
      </c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21"/>
      <c r="D440" s="21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>
        <v>42050501</v>
      </c>
      <c r="B448" s="7" t="s">
        <v>207</v>
      </c>
      <c r="C448" s="8"/>
      <c r="D448" s="8"/>
    </row>
    <row r="449" spans="1:4" x14ac:dyDescent="0.25">
      <c r="A449" s="6">
        <v>42050502</v>
      </c>
      <c r="B449" s="7" t="s">
        <v>208</v>
      </c>
      <c r="C449" s="8"/>
      <c r="D449" s="8"/>
    </row>
    <row r="450" spans="1:4" x14ac:dyDescent="0.25">
      <c r="A450" s="6">
        <v>42050503</v>
      </c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21"/>
      <c r="D452" s="21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>
        <v>42060501</v>
      </c>
      <c r="B460" s="7" t="s">
        <v>207</v>
      </c>
      <c r="C460" s="8"/>
      <c r="D460" s="8"/>
    </row>
    <row r="461" spans="1:4" x14ac:dyDescent="0.25">
      <c r="A461" s="6">
        <v>42060502</v>
      </c>
      <c r="B461" s="7" t="s">
        <v>208</v>
      </c>
      <c r="C461" s="8"/>
      <c r="D461" s="8"/>
    </row>
    <row r="462" spans="1:4" x14ac:dyDescent="0.25">
      <c r="A462" s="6">
        <v>42060503</v>
      </c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21"/>
      <c r="D464" s="21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>
        <v>42070501</v>
      </c>
      <c r="B472" s="7" t="s">
        <v>207</v>
      </c>
      <c r="C472" s="8"/>
      <c r="D472" s="8"/>
    </row>
    <row r="473" spans="1:4" x14ac:dyDescent="0.25">
      <c r="A473" s="6">
        <v>42070502</v>
      </c>
      <c r="B473" s="7" t="s">
        <v>208</v>
      </c>
      <c r="C473" s="8"/>
      <c r="D473" s="8"/>
    </row>
    <row r="474" spans="1:4" x14ac:dyDescent="0.25">
      <c r="A474" s="6">
        <v>42070503</v>
      </c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21"/>
      <c r="D476" s="21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>
        <v>42080401</v>
      </c>
      <c r="B483" s="7" t="s">
        <v>207</v>
      </c>
      <c r="C483" s="8"/>
      <c r="D483" s="8"/>
    </row>
    <row r="484" spans="1:4" x14ac:dyDescent="0.25">
      <c r="A484" s="6">
        <v>42080402</v>
      </c>
      <c r="B484" s="7" t="s">
        <v>208</v>
      </c>
      <c r="C484" s="8"/>
      <c r="D484" s="8"/>
    </row>
    <row r="485" spans="1:4" x14ac:dyDescent="0.25">
      <c r="A485" s="6">
        <v>42080403</v>
      </c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21"/>
      <c r="D487" s="21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>
        <v>42090401</v>
      </c>
      <c r="B494" s="7" t="s">
        <v>207</v>
      </c>
      <c r="C494" s="8"/>
      <c r="D494" s="8"/>
    </row>
    <row r="495" spans="1:4" x14ac:dyDescent="0.25">
      <c r="A495" s="6">
        <v>42090402</v>
      </c>
      <c r="B495" s="7" t="s">
        <v>208</v>
      </c>
      <c r="C495" s="8"/>
      <c r="D495" s="8"/>
    </row>
    <row r="496" spans="1:4" x14ac:dyDescent="0.25">
      <c r="A496" s="6">
        <v>42090403</v>
      </c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21"/>
      <c r="D498" s="21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>
        <v>42100801</v>
      </c>
      <c r="B509" s="7" t="s">
        <v>207</v>
      </c>
      <c r="C509" s="8"/>
      <c r="D509" s="8"/>
    </row>
    <row r="510" spans="1:4" x14ac:dyDescent="0.25">
      <c r="A510" s="6">
        <v>42100802</v>
      </c>
      <c r="B510" s="7" t="s">
        <v>208</v>
      </c>
      <c r="C510" s="8"/>
      <c r="D510" s="8"/>
    </row>
    <row r="511" spans="1:4" x14ac:dyDescent="0.25">
      <c r="A511" s="6">
        <v>42100803</v>
      </c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21"/>
      <c r="D512" s="21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>
        <v>42110801</v>
      </c>
      <c r="B523" s="7" t="s">
        <v>207</v>
      </c>
      <c r="C523" s="8"/>
      <c r="D523" s="8"/>
    </row>
    <row r="524" spans="1:4" x14ac:dyDescent="0.25">
      <c r="A524" s="6">
        <v>42110802</v>
      </c>
      <c r="B524" s="7" t="s">
        <v>208</v>
      </c>
      <c r="C524" s="8"/>
      <c r="D524" s="8"/>
    </row>
    <row r="525" spans="1:4" x14ac:dyDescent="0.25">
      <c r="A525" s="6">
        <v>42110803</v>
      </c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21"/>
      <c r="D526" s="21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6">
        <v>42120501</v>
      </c>
      <c r="B534" s="17" t="s">
        <v>207</v>
      </c>
      <c r="C534" s="18"/>
      <c r="D534" s="18"/>
    </row>
    <row r="535" spans="1:4" x14ac:dyDescent="0.25">
      <c r="A535" s="6">
        <v>42120502</v>
      </c>
      <c r="B535" s="17" t="s">
        <v>208</v>
      </c>
      <c r="C535" s="18"/>
      <c r="D535" s="18"/>
    </row>
    <row r="536" spans="1:4" x14ac:dyDescent="0.25">
      <c r="A536" s="6">
        <v>42120503</v>
      </c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21"/>
      <c r="D538" s="21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>
        <v>42130501</v>
      </c>
      <c r="B546" s="7" t="s">
        <v>207</v>
      </c>
      <c r="C546" s="8"/>
      <c r="D546" s="8"/>
    </row>
    <row r="547" spans="1:4" x14ac:dyDescent="0.25">
      <c r="A547" s="6">
        <v>42130502</v>
      </c>
      <c r="B547" s="7" t="s">
        <v>208</v>
      </c>
      <c r="C547" s="8"/>
      <c r="D547" s="8"/>
    </row>
    <row r="548" spans="1:4" x14ac:dyDescent="0.25">
      <c r="A548" s="6">
        <v>42130503</v>
      </c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21"/>
      <c r="D550" s="21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>
        <v>42140801</v>
      </c>
      <c r="B561" s="7" t="s">
        <v>207</v>
      </c>
      <c r="C561" s="8"/>
      <c r="D561" s="8"/>
    </row>
    <row r="562" spans="1:4" x14ac:dyDescent="0.25">
      <c r="A562" s="6">
        <v>42140802</v>
      </c>
      <c r="B562" s="7" t="s">
        <v>208</v>
      </c>
      <c r="C562" s="8"/>
      <c r="D562" s="8"/>
    </row>
    <row r="563" spans="1:4" x14ac:dyDescent="0.25">
      <c r="A563" s="6">
        <v>421408</v>
      </c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21"/>
      <c r="D566" s="21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>
        <v>42150801</v>
      </c>
      <c r="B577" s="7" t="s">
        <v>207</v>
      </c>
      <c r="C577" s="8"/>
      <c r="D577" s="8"/>
    </row>
    <row r="578" spans="1:4" x14ac:dyDescent="0.25">
      <c r="A578" s="6">
        <v>42150802</v>
      </c>
      <c r="B578" s="7" t="s">
        <v>208</v>
      </c>
      <c r="C578" s="8"/>
      <c r="D578" s="8"/>
    </row>
    <row r="579" spans="1:4" x14ac:dyDescent="0.25">
      <c r="A579" s="6">
        <v>42150803</v>
      </c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21"/>
      <c r="D582" s="21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>
        <v>3128808563</v>
      </c>
      <c r="D586" s="8">
        <v>2183789947</v>
      </c>
    </row>
    <row r="587" spans="1:4" x14ac:dyDescent="0.25">
      <c r="A587" s="6">
        <v>430102</v>
      </c>
      <c r="B587" s="7" t="s">
        <v>95</v>
      </c>
      <c r="C587" s="8">
        <v>1928354708</v>
      </c>
      <c r="D587" s="8">
        <v>2037298003</v>
      </c>
    </row>
    <row r="588" spans="1:4" x14ac:dyDescent="0.25">
      <c r="A588" s="6">
        <v>430103</v>
      </c>
      <c r="B588" s="7" t="s">
        <v>96</v>
      </c>
      <c r="C588" s="8">
        <v>13556594</v>
      </c>
      <c r="D588" s="8">
        <v>5158382</v>
      </c>
    </row>
    <row r="589" spans="1:4" x14ac:dyDescent="0.25">
      <c r="A589" s="6">
        <v>430104</v>
      </c>
      <c r="B589" s="7" t="s">
        <v>97</v>
      </c>
      <c r="C589" s="8">
        <v>277333268</v>
      </c>
      <c r="D589" s="8">
        <v>444165516</v>
      </c>
    </row>
    <row r="590" spans="1:4" x14ac:dyDescent="0.25">
      <c r="A590" s="6">
        <v>430105</v>
      </c>
      <c r="B590" s="7" t="s">
        <v>98</v>
      </c>
      <c r="C590" s="8">
        <v>116009705</v>
      </c>
      <c r="D590" s="8">
        <v>86154902</v>
      </c>
    </row>
    <row r="591" spans="1:4" x14ac:dyDescent="0.25">
      <c r="A591" s="6">
        <v>430106</v>
      </c>
      <c r="B591" s="7" t="s">
        <v>271</v>
      </c>
      <c r="C591" s="8">
        <v>3268023320</v>
      </c>
      <c r="D591" s="8">
        <v>2502875289</v>
      </c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>
        <v>316837675</v>
      </c>
      <c r="D593" s="8">
        <v>158547532</v>
      </c>
    </row>
    <row r="594" spans="1:4" x14ac:dyDescent="0.25">
      <c r="A594" s="6">
        <v>430109</v>
      </c>
      <c r="B594" s="7" t="s">
        <v>102</v>
      </c>
      <c r="C594" s="8">
        <v>406406146</v>
      </c>
      <c r="D594" s="8">
        <v>253474308</v>
      </c>
    </row>
    <row r="595" spans="1:4" x14ac:dyDescent="0.25">
      <c r="A595" s="6">
        <v>430110</v>
      </c>
      <c r="B595" s="7" t="s">
        <v>103</v>
      </c>
      <c r="C595" s="8">
        <v>13456142</v>
      </c>
      <c r="D595" s="8">
        <v>13811505</v>
      </c>
    </row>
    <row r="596" spans="1:4" x14ac:dyDescent="0.25">
      <c r="A596" s="6">
        <v>430111</v>
      </c>
      <c r="B596" s="7" t="s">
        <v>104</v>
      </c>
      <c r="C596" s="8">
        <v>124047039</v>
      </c>
      <c r="D596" s="8">
        <v>110753064</v>
      </c>
    </row>
    <row r="597" spans="1:4" x14ac:dyDescent="0.25">
      <c r="A597" s="6">
        <v>430112</v>
      </c>
      <c r="B597" s="7" t="s">
        <v>105</v>
      </c>
      <c r="C597" s="8">
        <v>120034028</v>
      </c>
      <c r="D597" s="8">
        <v>66681649</v>
      </c>
    </row>
    <row r="598" spans="1:4" x14ac:dyDescent="0.25">
      <c r="A598" s="6">
        <v>430113</v>
      </c>
      <c r="B598" s="7" t="s">
        <v>106</v>
      </c>
      <c r="C598" s="8">
        <v>1856275</v>
      </c>
      <c r="D598" s="8">
        <v>794568</v>
      </c>
    </row>
    <row r="599" spans="1:4" x14ac:dyDescent="0.25">
      <c r="A599" s="6">
        <v>430114</v>
      </c>
      <c r="B599" s="7" t="s">
        <v>107</v>
      </c>
      <c r="C599" s="8">
        <v>2235001</v>
      </c>
      <c r="D599" s="8">
        <v>1499950</v>
      </c>
    </row>
    <row r="600" spans="1:4" ht="15.75" thickBot="1" x14ac:dyDescent="0.3">
      <c r="A600" s="19">
        <v>430115</v>
      </c>
      <c r="B600" s="20" t="s">
        <v>108</v>
      </c>
      <c r="C600" s="21">
        <v>16931273</v>
      </c>
      <c r="D600" s="21">
        <v>7077263</v>
      </c>
    </row>
    <row r="601" spans="1:4" ht="15.75" thickBot="1" x14ac:dyDescent="0.3">
      <c r="A601" s="9" t="s">
        <v>18</v>
      </c>
      <c r="B601" s="10"/>
      <c r="C601" s="11">
        <f>SUM(C586:C600)</f>
        <v>9733889737</v>
      </c>
      <c r="D601" s="11">
        <f>SUM(D586:D600)</f>
        <v>7872081878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>
        <v>281099816</v>
      </c>
      <c r="D603" s="8">
        <v>225744317</v>
      </c>
    </row>
    <row r="604" spans="1:4" x14ac:dyDescent="0.25">
      <c r="A604" s="6">
        <v>430202</v>
      </c>
      <c r="B604" s="7" t="s">
        <v>95</v>
      </c>
      <c r="C604" s="8">
        <v>152580924</v>
      </c>
      <c r="D604" s="8">
        <v>122555393</v>
      </c>
    </row>
    <row r="605" spans="1:4" x14ac:dyDescent="0.25">
      <c r="A605" s="6">
        <v>430203</v>
      </c>
      <c r="B605" s="7" t="s">
        <v>96</v>
      </c>
      <c r="C605" s="8">
        <v>1737376</v>
      </c>
      <c r="D605" s="8">
        <v>952734</v>
      </c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>
        <v>15479827</v>
      </c>
      <c r="D607" s="8">
        <v>11793090</v>
      </c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>
        <v>32099299</v>
      </c>
      <c r="D611" s="8">
        <v>19860396</v>
      </c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>
        <v>15140174</v>
      </c>
      <c r="D614" s="8">
        <v>5899539</v>
      </c>
    </row>
    <row r="615" spans="1:4" x14ac:dyDescent="0.25">
      <c r="A615" s="6">
        <v>430213</v>
      </c>
      <c r="B615" s="7" t="s">
        <v>106</v>
      </c>
      <c r="C615" s="8">
        <v>273926</v>
      </c>
      <c r="D615" s="8">
        <v>187009</v>
      </c>
    </row>
    <row r="616" spans="1:4" x14ac:dyDescent="0.25">
      <c r="A616" s="6">
        <v>430214</v>
      </c>
      <c r="B616" s="7" t="s">
        <v>107</v>
      </c>
      <c r="C616" s="8">
        <v>481923</v>
      </c>
      <c r="D616" s="8">
        <v>220537</v>
      </c>
    </row>
    <row r="617" spans="1:4" ht="15.75" thickBot="1" x14ac:dyDescent="0.3">
      <c r="A617" s="19">
        <v>430215</v>
      </c>
      <c r="B617" s="20" t="s">
        <v>108</v>
      </c>
      <c r="C617" s="21">
        <v>3287315</v>
      </c>
      <c r="D617" s="21">
        <v>4611536</v>
      </c>
    </row>
    <row r="618" spans="1:4" ht="15.75" thickBot="1" x14ac:dyDescent="0.3">
      <c r="A618" s="9" t="s">
        <v>18</v>
      </c>
      <c r="B618" s="10"/>
      <c r="C618" s="11">
        <f>SUM(C603:C617)</f>
        <v>502180580</v>
      </c>
      <c r="D618" s="11">
        <f>SUM(D603:D617)</f>
        <v>391824551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>
        <v>255265762</v>
      </c>
      <c r="D620" s="8">
        <v>55192186</v>
      </c>
    </row>
    <row r="621" spans="1:4" x14ac:dyDescent="0.25">
      <c r="A621" s="6">
        <v>430302</v>
      </c>
      <c r="B621" s="7" t="s">
        <v>95</v>
      </c>
      <c r="C621" s="8"/>
      <c r="D621" s="8"/>
    </row>
    <row r="622" spans="1:4" x14ac:dyDescent="0.25">
      <c r="A622" s="6">
        <v>430303</v>
      </c>
      <c r="B622" s="7" t="s">
        <v>96</v>
      </c>
      <c r="C622" s="8">
        <v>415616</v>
      </c>
      <c r="D622" s="8">
        <v>-24380</v>
      </c>
    </row>
    <row r="623" spans="1:4" x14ac:dyDescent="0.25">
      <c r="A623" s="6">
        <v>430304</v>
      </c>
      <c r="B623" s="7" t="s">
        <v>97</v>
      </c>
      <c r="C623" s="8">
        <v>44484852</v>
      </c>
      <c r="D623" s="8">
        <v>43633620</v>
      </c>
    </row>
    <row r="624" spans="1:4" x14ac:dyDescent="0.25">
      <c r="A624" s="6">
        <v>430305</v>
      </c>
      <c r="B624" s="7" t="s">
        <v>98</v>
      </c>
      <c r="C624" s="8">
        <v>2763850</v>
      </c>
      <c r="D624" s="8">
        <v>1859993</v>
      </c>
    </row>
    <row r="625" spans="1:4" x14ac:dyDescent="0.25">
      <c r="A625" s="6">
        <v>430306</v>
      </c>
      <c r="B625" s="7" t="s">
        <v>99</v>
      </c>
      <c r="C625" s="8">
        <v>6104184</v>
      </c>
      <c r="D625" s="8">
        <v>-363108</v>
      </c>
    </row>
    <row r="626" spans="1:4" x14ac:dyDescent="0.25">
      <c r="A626" s="6">
        <v>430307</v>
      </c>
      <c r="B626" s="7" t="s">
        <v>100</v>
      </c>
      <c r="C626" s="8"/>
      <c r="D626" s="8"/>
    </row>
    <row r="627" spans="1:4" x14ac:dyDescent="0.25">
      <c r="A627" s="6">
        <v>430308</v>
      </c>
      <c r="B627" s="7" t="s">
        <v>101</v>
      </c>
      <c r="C627" s="8">
        <v>18945004</v>
      </c>
      <c r="D627" s="8">
        <v>1382497</v>
      </c>
    </row>
    <row r="628" spans="1:4" x14ac:dyDescent="0.25">
      <c r="A628" s="6">
        <v>430309</v>
      </c>
      <c r="B628" s="7" t="s">
        <v>102</v>
      </c>
      <c r="C628" s="8">
        <v>31771494</v>
      </c>
      <c r="D628" s="8">
        <v>10018099</v>
      </c>
    </row>
    <row r="629" spans="1:4" x14ac:dyDescent="0.25">
      <c r="A629" s="6">
        <v>430310</v>
      </c>
      <c r="B629" s="7" t="s">
        <v>103</v>
      </c>
      <c r="C629" s="8">
        <v>1333475</v>
      </c>
      <c r="D629" s="8"/>
    </row>
    <row r="630" spans="1:4" x14ac:dyDescent="0.25">
      <c r="A630" s="6">
        <v>430311</v>
      </c>
      <c r="B630" s="7" t="s">
        <v>104</v>
      </c>
      <c r="C630" s="8">
        <v>11002812</v>
      </c>
      <c r="D630" s="8">
        <v>9864823</v>
      </c>
    </row>
    <row r="631" spans="1:4" x14ac:dyDescent="0.25">
      <c r="A631" s="6">
        <v>430312</v>
      </c>
      <c r="B631" s="7" t="s">
        <v>105</v>
      </c>
      <c r="C631" s="8">
        <v>2651585</v>
      </c>
      <c r="D631" s="8">
        <v>1417954</v>
      </c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21">
        <v>417857</v>
      </c>
      <c r="D634" s="21">
        <v>-863473</v>
      </c>
    </row>
    <row r="635" spans="1:4" ht="15.75" thickBot="1" x14ac:dyDescent="0.3">
      <c r="A635" s="9" t="s">
        <v>18</v>
      </c>
      <c r="B635" s="10"/>
      <c r="C635" s="11">
        <f>SUM(C620:C634)</f>
        <v>375156491</v>
      </c>
      <c r="D635" s="11">
        <f>SUM(D620:D634)</f>
        <v>122118211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>
        <v>18068619</v>
      </c>
      <c r="D637" s="8">
        <v>7962135</v>
      </c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>
        <v>4927238</v>
      </c>
      <c r="D639" s="8">
        <v>772122</v>
      </c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>
        <v>1034262</v>
      </c>
      <c r="D641" s="8">
        <v>-1371348</v>
      </c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8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>
        <v>5288727</v>
      </c>
      <c r="D645" s="8">
        <v>7459077</v>
      </c>
    </row>
    <row r="646" spans="1:4" x14ac:dyDescent="0.25">
      <c r="A646" s="6">
        <v>430410</v>
      </c>
      <c r="B646" s="7" t="s">
        <v>103</v>
      </c>
      <c r="C646" s="8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21">
        <v>7270536</v>
      </c>
      <c r="D651" s="21">
        <v>6472464</v>
      </c>
    </row>
    <row r="652" spans="1:4" ht="15.75" thickBot="1" x14ac:dyDescent="0.3">
      <c r="A652" s="9" t="s">
        <v>18</v>
      </c>
      <c r="B652" s="10"/>
      <c r="C652" s="11">
        <f>SUM(C637:C651)</f>
        <v>36589382</v>
      </c>
      <c r="D652" s="11">
        <f>SUM(D637:D651)</f>
        <v>21294450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>
        <v>112372532</v>
      </c>
      <c r="D654" s="8">
        <v>122680317</v>
      </c>
    </row>
    <row r="655" spans="1:4" x14ac:dyDescent="0.25">
      <c r="A655" s="6">
        <v>430502</v>
      </c>
      <c r="B655" s="7" t="s">
        <v>95</v>
      </c>
      <c r="C655" s="8">
        <v>49021123</v>
      </c>
      <c r="D655" s="8">
        <v>41856699</v>
      </c>
    </row>
    <row r="656" spans="1:4" x14ac:dyDescent="0.25">
      <c r="A656" s="6">
        <v>430503</v>
      </c>
      <c r="B656" s="7" t="s">
        <v>96</v>
      </c>
      <c r="C656" s="8">
        <v>371342</v>
      </c>
      <c r="D656" s="8">
        <v>502253</v>
      </c>
    </row>
    <row r="657" spans="1:4" x14ac:dyDescent="0.25">
      <c r="A657" s="6">
        <v>430504</v>
      </c>
      <c r="B657" s="7" t="s">
        <v>97</v>
      </c>
      <c r="C657" s="8">
        <v>17453448</v>
      </c>
      <c r="D657" s="8">
        <v>1788574</v>
      </c>
    </row>
    <row r="658" spans="1:4" x14ac:dyDescent="0.25">
      <c r="A658" s="6">
        <v>430505</v>
      </c>
      <c r="B658" s="7" t="s">
        <v>98</v>
      </c>
      <c r="C658" s="8">
        <v>2047962</v>
      </c>
      <c r="D658" s="8">
        <v>2139810</v>
      </c>
    </row>
    <row r="659" spans="1:4" x14ac:dyDescent="0.25">
      <c r="A659" s="6">
        <v>430506</v>
      </c>
      <c r="B659" s="7" t="s">
        <v>99</v>
      </c>
      <c r="C659" s="8">
        <v>-145243</v>
      </c>
      <c r="D659" s="8">
        <v>335736</v>
      </c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>
        <v>552999</v>
      </c>
      <c r="D661" s="8">
        <v>3030576</v>
      </c>
    </row>
    <row r="662" spans="1:4" x14ac:dyDescent="0.25">
      <c r="A662" s="6">
        <v>430509</v>
      </c>
      <c r="B662" s="7" t="s">
        <v>102</v>
      </c>
      <c r="C662" s="8">
        <v>11951398</v>
      </c>
      <c r="D662" s="8">
        <v>21873772</v>
      </c>
    </row>
    <row r="663" spans="1:4" x14ac:dyDescent="0.25">
      <c r="A663" s="6">
        <v>430510</v>
      </c>
      <c r="B663" s="7" t="s">
        <v>103</v>
      </c>
      <c r="C663" s="8"/>
      <c r="D663" s="8">
        <v>67333</v>
      </c>
    </row>
    <row r="664" spans="1:4" x14ac:dyDescent="0.25">
      <c r="A664" s="6">
        <v>430511</v>
      </c>
      <c r="B664" s="7" t="s">
        <v>104</v>
      </c>
      <c r="C664" s="8">
        <v>3945929</v>
      </c>
      <c r="D664" s="8">
        <v>2188951</v>
      </c>
    </row>
    <row r="665" spans="1:4" x14ac:dyDescent="0.25">
      <c r="A665" s="6">
        <v>430512</v>
      </c>
      <c r="B665" s="7" t="s">
        <v>105</v>
      </c>
      <c r="C665" s="8">
        <v>2926997</v>
      </c>
      <c r="D665" s="8">
        <v>4110336</v>
      </c>
    </row>
    <row r="666" spans="1:4" x14ac:dyDescent="0.25">
      <c r="A666" s="6">
        <v>430513</v>
      </c>
      <c r="B666" s="7" t="s">
        <v>106</v>
      </c>
      <c r="C666" s="8">
        <v>74803</v>
      </c>
      <c r="D666" s="8">
        <v>28816</v>
      </c>
    </row>
    <row r="667" spans="1:4" x14ac:dyDescent="0.25">
      <c r="A667" s="6">
        <v>430514</v>
      </c>
      <c r="B667" s="7" t="s">
        <v>107</v>
      </c>
      <c r="C667" s="8">
        <v>88215</v>
      </c>
      <c r="D667" s="8">
        <v>23831</v>
      </c>
    </row>
    <row r="668" spans="1:4" ht="15.75" thickBot="1" x14ac:dyDescent="0.3">
      <c r="A668" s="19">
        <v>430515</v>
      </c>
      <c r="B668" s="20" t="s">
        <v>108</v>
      </c>
      <c r="C668" s="21">
        <v>1499225</v>
      </c>
      <c r="D668" s="21">
        <v>1638966</v>
      </c>
    </row>
    <row r="669" spans="1:4" ht="15.75" thickBot="1" x14ac:dyDescent="0.3">
      <c r="A669" s="9" t="s">
        <v>18</v>
      </c>
      <c r="B669" s="10"/>
      <c r="C669" s="11">
        <f>SUM(C654:C668)</f>
        <v>202160730</v>
      </c>
      <c r="D669" s="11">
        <f>SUM(D654:D668)</f>
        <v>202265970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>
        <v>91265718</v>
      </c>
      <c r="D671" s="8">
        <v>59018882</v>
      </c>
    </row>
    <row r="672" spans="1:4" x14ac:dyDescent="0.25">
      <c r="A672" s="6">
        <v>430602</v>
      </c>
      <c r="B672" s="7" t="s">
        <v>95</v>
      </c>
      <c r="C672" s="8">
        <v>40595079</v>
      </c>
      <c r="D672" s="8">
        <v>43857489</v>
      </c>
    </row>
    <row r="673" spans="1:4" x14ac:dyDescent="0.25">
      <c r="A673" s="6">
        <v>430603</v>
      </c>
      <c r="B673" s="7" t="s">
        <v>274</v>
      </c>
      <c r="C673" s="8">
        <v>321771</v>
      </c>
      <c r="D673" s="8">
        <v>137863</v>
      </c>
    </row>
    <row r="674" spans="1:4" x14ac:dyDescent="0.25">
      <c r="A674" s="6">
        <v>430604</v>
      </c>
      <c r="B674" s="7" t="s">
        <v>97</v>
      </c>
      <c r="C674" s="8">
        <v>8799439</v>
      </c>
      <c r="D674" s="8">
        <v>9466123</v>
      </c>
    </row>
    <row r="675" spans="1:4" x14ac:dyDescent="0.25">
      <c r="A675" s="6">
        <v>430605</v>
      </c>
      <c r="B675" s="7" t="s">
        <v>98</v>
      </c>
      <c r="C675" s="8">
        <v>1878512</v>
      </c>
      <c r="D675" s="8">
        <v>1556978</v>
      </c>
    </row>
    <row r="676" spans="1:4" x14ac:dyDescent="0.25">
      <c r="A676" s="6">
        <v>430606</v>
      </c>
      <c r="B676" s="7" t="s">
        <v>271</v>
      </c>
      <c r="C676" s="8">
        <v>186860188</v>
      </c>
      <c r="D676" s="8">
        <v>169025829</v>
      </c>
    </row>
    <row r="677" spans="1:4" x14ac:dyDescent="0.25">
      <c r="A677" s="6">
        <v>430607</v>
      </c>
      <c r="B677" s="7" t="s">
        <v>100</v>
      </c>
      <c r="C677" s="8"/>
      <c r="D677" s="8"/>
    </row>
    <row r="678" spans="1:4" x14ac:dyDescent="0.25">
      <c r="A678" s="6">
        <v>430608</v>
      </c>
      <c r="B678" s="7" t="s">
        <v>101</v>
      </c>
      <c r="C678" s="8">
        <v>14705531</v>
      </c>
      <c r="D678" s="8">
        <v>7573542</v>
      </c>
    </row>
    <row r="679" spans="1:4" x14ac:dyDescent="0.25">
      <c r="A679" s="6">
        <v>430609</v>
      </c>
      <c r="B679" s="7" t="s">
        <v>102</v>
      </c>
      <c r="C679" s="8">
        <v>13737575</v>
      </c>
      <c r="D679" s="8">
        <v>5976461</v>
      </c>
    </row>
    <row r="680" spans="1:4" x14ac:dyDescent="0.25">
      <c r="A680" s="6">
        <v>430610</v>
      </c>
      <c r="B680" s="7" t="s">
        <v>103</v>
      </c>
      <c r="C680" s="8">
        <v>537919</v>
      </c>
      <c r="D680" s="8">
        <v>530264</v>
      </c>
    </row>
    <row r="681" spans="1:4" x14ac:dyDescent="0.25">
      <c r="A681" s="6">
        <v>430611</v>
      </c>
      <c r="B681" s="7" t="s">
        <v>104</v>
      </c>
      <c r="C681" s="8">
        <v>4894838</v>
      </c>
      <c r="D681" s="8">
        <v>4252017</v>
      </c>
    </row>
    <row r="682" spans="1:4" x14ac:dyDescent="0.25">
      <c r="A682" s="6">
        <v>430612</v>
      </c>
      <c r="B682" s="7" t="s">
        <v>105</v>
      </c>
      <c r="C682" s="8">
        <v>11855214</v>
      </c>
      <c r="D682" s="8">
        <v>1168944</v>
      </c>
    </row>
    <row r="683" spans="1:4" x14ac:dyDescent="0.25">
      <c r="A683" s="6">
        <v>430613</v>
      </c>
      <c r="B683" s="7" t="s">
        <v>106</v>
      </c>
      <c r="C683" s="8">
        <v>80417</v>
      </c>
      <c r="D683" s="8">
        <v>32950</v>
      </c>
    </row>
    <row r="684" spans="1:4" x14ac:dyDescent="0.25">
      <c r="A684" s="6">
        <v>430614</v>
      </c>
      <c r="B684" s="7" t="s">
        <v>107</v>
      </c>
      <c r="C684" s="8">
        <v>70015</v>
      </c>
      <c r="D684" s="8">
        <v>28811</v>
      </c>
    </row>
    <row r="685" spans="1:4" ht="15.75" thickBot="1" x14ac:dyDescent="0.3">
      <c r="A685" s="19">
        <v>430615</v>
      </c>
      <c r="B685" s="20" t="s">
        <v>108</v>
      </c>
      <c r="C685" s="21">
        <v>656679</v>
      </c>
      <c r="D685" s="21">
        <v>251482</v>
      </c>
    </row>
    <row r="686" spans="1:4" ht="15.75" thickBot="1" x14ac:dyDescent="0.3">
      <c r="A686" s="9" t="s">
        <v>18</v>
      </c>
      <c r="B686" s="10"/>
      <c r="C686" s="11">
        <f>SUM(C671:C685)</f>
        <v>376258895</v>
      </c>
      <c r="D686" s="11">
        <f>SUM(D671:D685)</f>
        <v>302877635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>
        <v>542061853</v>
      </c>
      <c r="D688" s="8">
        <v>682680385</v>
      </c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>
        <v>18197</v>
      </c>
      <c r="D690" s="8">
        <v>237803</v>
      </c>
    </row>
    <row r="691" spans="1:4" x14ac:dyDescent="0.25">
      <c r="A691" s="6">
        <v>430704</v>
      </c>
      <c r="B691" s="7" t="s">
        <v>97</v>
      </c>
      <c r="C691" s="8">
        <v>26547431</v>
      </c>
      <c r="D691" s="8">
        <v>26456408</v>
      </c>
    </row>
    <row r="692" spans="1:4" x14ac:dyDescent="0.25">
      <c r="A692" s="6">
        <v>430705</v>
      </c>
      <c r="B692" s="7" t="s">
        <v>98</v>
      </c>
      <c r="C692" s="8">
        <v>9357227</v>
      </c>
      <c r="D692" s="8">
        <v>30695577</v>
      </c>
    </row>
    <row r="693" spans="1:4" x14ac:dyDescent="0.25">
      <c r="A693" s="6">
        <v>430706</v>
      </c>
      <c r="B693" s="7" t="s">
        <v>99</v>
      </c>
      <c r="C693" s="8">
        <v>327245</v>
      </c>
      <c r="D693" s="8">
        <v>1605422</v>
      </c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>
        <v>821479</v>
      </c>
      <c r="D695" s="8">
        <v>21668762</v>
      </c>
    </row>
    <row r="696" spans="1:4" x14ac:dyDescent="0.25">
      <c r="A696" s="6">
        <v>430709</v>
      </c>
      <c r="B696" s="7" t="s">
        <v>102</v>
      </c>
      <c r="C696" s="8">
        <v>10611918</v>
      </c>
      <c r="D696" s="8">
        <v>26320164</v>
      </c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>
        <v>15256029</v>
      </c>
      <c r="D698" s="8">
        <v>14252574</v>
      </c>
    </row>
    <row r="699" spans="1:4" x14ac:dyDescent="0.25">
      <c r="A699" s="6">
        <v>430712</v>
      </c>
      <c r="B699" s="7" t="s">
        <v>105</v>
      </c>
      <c r="C699" s="8"/>
      <c r="D699" s="8">
        <v>18585</v>
      </c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76">
        <v>118000</v>
      </c>
      <c r="D702" s="76"/>
    </row>
    <row r="703" spans="1:4" ht="15.75" thickBot="1" x14ac:dyDescent="0.3">
      <c r="A703" s="9" t="s">
        <v>18</v>
      </c>
      <c r="B703" s="10"/>
      <c r="C703" s="11">
        <f>SUM(C688:C702)</f>
        <v>605119379</v>
      </c>
      <c r="D703" s="11">
        <f>SUM(D688:D702)</f>
        <v>803935680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21"/>
      <c r="D719" s="21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>
        <v>5024351</v>
      </c>
      <c r="D722" s="8">
        <v>5443307</v>
      </c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>
        <v>55591017</v>
      </c>
      <c r="D727" s="8">
        <v>58434920</v>
      </c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>
        <v>630020</v>
      </c>
      <c r="D735" s="8"/>
    </row>
    <row r="736" spans="1:4" ht="15.75" thickBot="1" x14ac:dyDescent="0.3">
      <c r="A736" s="19">
        <v>430915</v>
      </c>
      <c r="B736" s="20" t="s">
        <v>108</v>
      </c>
      <c r="C736" s="21"/>
      <c r="D736" s="21"/>
    </row>
    <row r="737" spans="1:4" ht="15.75" thickBot="1" x14ac:dyDescent="0.3">
      <c r="A737" s="9" t="s">
        <v>18</v>
      </c>
      <c r="B737" s="10"/>
      <c r="C737" s="11">
        <f>SUM(C722:C736)</f>
        <v>61245388</v>
      </c>
      <c r="D737" s="11">
        <f>SUM(D722:D736)</f>
        <v>63878227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>
        <v>873515979</v>
      </c>
      <c r="D739" s="8">
        <v>685592982</v>
      </c>
    </row>
    <row r="740" spans="1:4" x14ac:dyDescent="0.25">
      <c r="A740" s="6">
        <v>431002</v>
      </c>
      <c r="B740" s="7" t="s">
        <v>95</v>
      </c>
      <c r="C740" s="8">
        <v>814919201</v>
      </c>
      <c r="D740" s="8">
        <v>579932863</v>
      </c>
    </row>
    <row r="741" spans="1:4" x14ac:dyDescent="0.25">
      <c r="A741" s="6">
        <v>431003</v>
      </c>
      <c r="B741" s="7" t="s">
        <v>274</v>
      </c>
      <c r="C741" s="8">
        <v>2063353</v>
      </c>
      <c r="D741" s="8">
        <v>4174430</v>
      </c>
    </row>
    <row r="742" spans="1:4" x14ac:dyDescent="0.25">
      <c r="A742" s="6">
        <v>431004</v>
      </c>
      <c r="B742" s="7" t="s">
        <v>97</v>
      </c>
      <c r="C742" s="8">
        <v>177666207</v>
      </c>
      <c r="D742" s="8">
        <v>23812471</v>
      </c>
    </row>
    <row r="743" spans="1:4" x14ac:dyDescent="0.25">
      <c r="A743" s="6">
        <v>431005</v>
      </c>
      <c r="B743" s="7" t="s">
        <v>98</v>
      </c>
      <c r="C743" s="8">
        <v>12923235</v>
      </c>
      <c r="D743" s="8">
        <v>12024211</v>
      </c>
    </row>
    <row r="744" spans="1:4" x14ac:dyDescent="0.25">
      <c r="A744" s="6">
        <v>431006</v>
      </c>
      <c r="B744" s="7" t="s">
        <v>99</v>
      </c>
      <c r="C744" s="8">
        <v>1001150116</v>
      </c>
      <c r="D744" s="8">
        <v>1005549706</v>
      </c>
    </row>
    <row r="745" spans="1:4" x14ac:dyDescent="0.25">
      <c r="A745" s="6">
        <v>431007</v>
      </c>
      <c r="B745" s="7" t="s">
        <v>100</v>
      </c>
      <c r="C745" s="8"/>
      <c r="D745" s="8"/>
    </row>
    <row r="746" spans="1:4" x14ac:dyDescent="0.25">
      <c r="A746" s="6">
        <v>431008</v>
      </c>
      <c r="B746" s="7" t="s">
        <v>101</v>
      </c>
      <c r="C746" s="8">
        <v>63419013</v>
      </c>
      <c r="D746" s="8">
        <v>68512721</v>
      </c>
    </row>
    <row r="747" spans="1:4" x14ac:dyDescent="0.25">
      <c r="A747" s="6">
        <v>431009</v>
      </c>
      <c r="B747" s="7" t="s">
        <v>102</v>
      </c>
      <c r="C747" s="8">
        <v>101389723</v>
      </c>
      <c r="D747" s="8">
        <v>126830788</v>
      </c>
    </row>
    <row r="748" spans="1:4" x14ac:dyDescent="0.25">
      <c r="A748" s="6">
        <v>431010</v>
      </c>
      <c r="B748" s="7" t="s">
        <v>103</v>
      </c>
      <c r="C748" s="8">
        <v>5524602</v>
      </c>
      <c r="D748" s="8">
        <v>4808529</v>
      </c>
    </row>
    <row r="749" spans="1:4" x14ac:dyDescent="0.25">
      <c r="A749" s="6">
        <v>431011</v>
      </c>
      <c r="B749" s="7" t="s">
        <v>104</v>
      </c>
      <c r="C749" s="8">
        <v>44301226</v>
      </c>
      <c r="D749" s="8">
        <v>44248771</v>
      </c>
    </row>
    <row r="750" spans="1:4" x14ac:dyDescent="0.25">
      <c r="A750" s="6">
        <v>431012</v>
      </c>
      <c r="B750" s="7" t="s">
        <v>105</v>
      </c>
      <c r="C750" s="8">
        <v>26672660</v>
      </c>
      <c r="D750" s="8">
        <v>37632847</v>
      </c>
    </row>
    <row r="751" spans="1:4" x14ac:dyDescent="0.25">
      <c r="A751" s="6">
        <v>431013</v>
      </c>
      <c r="B751" s="7" t="s">
        <v>106</v>
      </c>
      <c r="C751" s="8">
        <v>317827</v>
      </c>
      <c r="D751" s="8">
        <v>163956</v>
      </c>
    </row>
    <row r="752" spans="1:4" x14ac:dyDescent="0.25">
      <c r="A752" s="6">
        <v>431014</v>
      </c>
      <c r="B752" s="7" t="s">
        <v>107</v>
      </c>
      <c r="C752" s="8">
        <v>599980</v>
      </c>
      <c r="D752" s="8">
        <v>547770</v>
      </c>
    </row>
    <row r="753" spans="1:4" ht="15.75" thickBot="1" x14ac:dyDescent="0.3">
      <c r="A753" s="19">
        <v>431015</v>
      </c>
      <c r="B753" s="20" t="s">
        <v>108</v>
      </c>
      <c r="C753" s="21">
        <v>2830905</v>
      </c>
      <c r="D753" s="21">
        <v>9758721</v>
      </c>
    </row>
    <row r="754" spans="1:4" ht="15.75" thickBot="1" x14ac:dyDescent="0.3">
      <c r="A754" s="9" t="s">
        <v>18</v>
      </c>
      <c r="B754" s="10"/>
      <c r="C754" s="11">
        <f>SUM(C739:C753)</f>
        <v>3127294027</v>
      </c>
      <c r="D754" s="11">
        <f>SUM(D739:D753)</f>
        <v>2603590766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>
        <v>1380832476</v>
      </c>
      <c r="D756" s="8">
        <v>1035738526</v>
      </c>
    </row>
    <row r="757" spans="1:4" x14ac:dyDescent="0.25">
      <c r="A757" s="6">
        <v>431102</v>
      </c>
      <c r="B757" s="7" t="s">
        <v>95</v>
      </c>
      <c r="C757" s="8">
        <v>580377773</v>
      </c>
      <c r="D757" s="8">
        <v>436350804</v>
      </c>
    </row>
    <row r="758" spans="1:4" x14ac:dyDescent="0.25">
      <c r="A758" s="6">
        <v>431103</v>
      </c>
      <c r="B758" s="7" t="s">
        <v>274</v>
      </c>
      <c r="C758" s="8">
        <v>3754026</v>
      </c>
      <c r="D758" s="8">
        <v>-1077126</v>
      </c>
    </row>
    <row r="759" spans="1:4" x14ac:dyDescent="0.25">
      <c r="A759" s="6">
        <v>431104</v>
      </c>
      <c r="B759" s="7" t="s">
        <v>97</v>
      </c>
      <c r="C759" s="8">
        <v>111583053</v>
      </c>
      <c r="D759" s="8">
        <v>171639913</v>
      </c>
    </row>
    <row r="760" spans="1:4" x14ac:dyDescent="0.25">
      <c r="A760" s="6">
        <v>431105</v>
      </c>
      <c r="B760" s="7" t="s">
        <v>98</v>
      </c>
      <c r="C760" s="8">
        <v>14364053</v>
      </c>
      <c r="D760" s="8">
        <v>9199227</v>
      </c>
    </row>
    <row r="761" spans="1:4" x14ac:dyDescent="0.25">
      <c r="A761" s="6">
        <v>431106</v>
      </c>
      <c r="B761" s="7" t="s">
        <v>99</v>
      </c>
      <c r="C761" s="8">
        <v>4393628</v>
      </c>
      <c r="D761" s="8">
        <v>465041</v>
      </c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>
        <v>68063228</v>
      </c>
      <c r="D763" s="8">
        <v>21293864</v>
      </c>
    </row>
    <row r="764" spans="1:4" x14ac:dyDescent="0.25">
      <c r="A764" s="6">
        <v>431109</v>
      </c>
      <c r="B764" s="7" t="s">
        <v>102</v>
      </c>
      <c r="C764" s="8">
        <v>139635695</v>
      </c>
      <c r="D764" s="8">
        <v>56137507</v>
      </c>
    </row>
    <row r="765" spans="1:4" x14ac:dyDescent="0.25">
      <c r="A765" s="6">
        <v>431110</v>
      </c>
      <c r="B765" s="7" t="s">
        <v>103</v>
      </c>
      <c r="C765" s="8">
        <v>1389414</v>
      </c>
      <c r="D765" s="8">
        <v>693210</v>
      </c>
    </row>
    <row r="766" spans="1:4" x14ac:dyDescent="0.25">
      <c r="A766" s="6">
        <v>431111</v>
      </c>
      <c r="B766" s="7" t="s">
        <v>104</v>
      </c>
      <c r="C766" s="8">
        <v>24651745</v>
      </c>
      <c r="D766" s="8">
        <v>23729989</v>
      </c>
    </row>
    <row r="767" spans="1:4" x14ac:dyDescent="0.25">
      <c r="A767" s="6">
        <v>431112</v>
      </c>
      <c r="B767" s="7" t="s">
        <v>105</v>
      </c>
      <c r="C767" s="8">
        <v>26699655</v>
      </c>
      <c r="D767" s="8">
        <v>23334285</v>
      </c>
    </row>
    <row r="768" spans="1:4" x14ac:dyDescent="0.25">
      <c r="A768" s="6">
        <v>431113</v>
      </c>
      <c r="B768" s="7" t="s">
        <v>106</v>
      </c>
      <c r="C768" s="8">
        <v>327863</v>
      </c>
      <c r="D768" s="8">
        <v>196851</v>
      </c>
    </row>
    <row r="769" spans="1:4" x14ac:dyDescent="0.25">
      <c r="A769" s="6">
        <v>431114</v>
      </c>
      <c r="B769" s="7" t="s">
        <v>107</v>
      </c>
      <c r="C769" s="8">
        <v>507288</v>
      </c>
      <c r="D769" s="8">
        <v>232144</v>
      </c>
    </row>
    <row r="770" spans="1:4" ht="15.75" thickBot="1" x14ac:dyDescent="0.3">
      <c r="A770" s="19">
        <v>431115</v>
      </c>
      <c r="B770" s="20" t="s">
        <v>108</v>
      </c>
      <c r="C770" s="21">
        <v>4192864</v>
      </c>
      <c r="D770" s="21">
        <v>237614</v>
      </c>
    </row>
    <row r="771" spans="1:4" ht="15.75" thickBot="1" x14ac:dyDescent="0.3">
      <c r="A771" s="9" t="s">
        <v>18</v>
      </c>
      <c r="B771" s="10"/>
      <c r="C771" s="11">
        <f>SUM(C756:C770)</f>
        <v>2360772761</v>
      </c>
      <c r="D771" s="11">
        <f>SUM(D756:D770)</f>
        <v>1778171849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>
        <v>399383877</v>
      </c>
      <c r="D773" s="8">
        <v>202467736</v>
      </c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>
        <v>494215</v>
      </c>
      <c r="D775" s="8">
        <v>534769</v>
      </c>
    </row>
    <row r="776" spans="1:4" x14ac:dyDescent="0.25">
      <c r="A776" s="6">
        <v>431204</v>
      </c>
      <c r="B776" s="7" t="s">
        <v>97</v>
      </c>
      <c r="C776" s="8">
        <v>26562109</v>
      </c>
      <c r="D776" s="8">
        <v>100000</v>
      </c>
    </row>
    <row r="777" spans="1:4" x14ac:dyDescent="0.25">
      <c r="A777" s="6">
        <v>431205</v>
      </c>
      <c r="B777" s="7" t="s">
        <v>98</v>
      </c>
      <c r="C777" s="8">
        <v>11363388</v>
      </c>
      <c r="D777" s="8">
        <v>7501173</v>
      </c>
    </row>
    <row r="778" spans="1:4" x14ac:dyDescent="0.25">
      <c r="A778" s="6">
        <v>431206</v>
      </c>
      <c r="B778" s="7" t="s">
        <v>99</v>
      </c>
      <c r="C778" s="8">
        <v>903020305</v>
      </c>
      <c r="D778" s="8">
        <v>730265524</v>
      </c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>
        <v>47831822</v>
      </c>
      <c r="D780" s="8">
        <v>36703296</v>
      </c>
    </row>
    <row r="781" spans="1:4" x14ac:dyDescent="0.25">
      <c r="A781" s="6">
        <v>431209</v>
      </c>
      <c r="B781" s="7" t="s">
        <v>102</v>
      </c>
      <c r="C781" s="8">
        <v>11622532</v>
      </c>
      <c r="D781" s="8">
        <v>18201039</v>
      </c>
    </row>
    <row r="782" spans="1:4" x14ac:dyDescent="0.25">
      <c r="A782" s="6">
        <v>431210</v>
      </c>
      <c r="B782" s="7" t="s">
        <v>103</v>
      </c>
      <c r="C782" s="8">
        <v>51936</v>
      </c>
      <c r="D782" s="8">
        <v>127839</v>
      </c>
    </row>
    <row r="783" spans="1:4" x14ac:dyDescent="0.25">
      <c r="A783" s="6">
        <v>431211</v>
      </c>
      <c r="B783" s="7" t="s">
        <v>104</v>
      </c>
      <c r="C783" s="8">
        <v>19717140</v>
      </c>
      <c r="D783" s="8">
        <v>12075549</v>
      </c>
    </row>
    <row r="784" spans="1:4" x14ac:dyDescent="0.25">
      <c r="A784" s="6">
        <v>431212</v>
      </c>
      <c r="B784" s="7" t="s">
        <v>105</v>
      </c>
      <c r="C784" s="8">
        <v>177950</v>
      </c>
      <c r="D784" s="8">
        <v>207950</v>
      </c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>
        <v>320000</v>
      </c>
      <c r="D786" s="8"/>
    </row>
    <row r="787" spans="1:4" ht="15.75" thickBot="1" x14ac:dyDescent="0.3">
      <c r="A787" s="19">
        <v>431215</v>
      </c>
      <c r="B787" s="20" t="s">
        <v>108</v>
      </c>
      <c r="C787" s="21">
        <v>320000</v>
      </c>
      <c r="D787" s="21">
        <v>5000</v>
      </c>
    </row>
    <row r="788" spans="1:4" ht="15.75" thickBot="1" x14ac:dyDescent="0.3">
      <c r="A788" s="9" t="s">
        <v>18</v>
      </c>
      <c r="B788" s="10"/>
      <c r="C788" s="11">
        <f>SUM(C773:C787)</f>
        <v>1420865274</v>
      </c>
      <c r="D788" s="11">
        <f>SUM(D773:D787)</f>
        <v>1008189875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>
        <v>104700567</v>
      </c>
      <c r="D790" s="8">
        <v>427746318</v>
      </c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/>
      <c r="D792" s="8">
        <v>395372</v>
      </c>
    </row>
    <row r="793" spans="1:4" x14ac:dyDescent="0.25">
      <c r="A793" s="6">
        <v>431304</v>
      </c>
      <c r="B793" s="7" t="s">
        <v>97</v>
      </c>
      <c r="C793" s="8">
        <v>100000</v>
      </c>
      <c r="D793" s="8">
        <v>26562109</v>
      </c>
    </row>
    <row r="794" spans="1:4" x14ac:dyDescent="0.25">
      <c r="A794" s="6">
        <v>431305</v>
      </c>
      <c r="B794" s="7" t="s">
        <v>98</v>
      </c>
      <c r="C794" s="8">
        <v>1146782</v>
      </c>
      <c r="D794" s="8">
        <v>8226057</v>
      </c>
    </row>
    <row r="795" spans="1:4" x14ac:dyDescent="0.25">
      <c r="A795" s="6">
        <v>431306</v>
      </c>
      <c r="B795" s="7" t="s">
        <v>99</v>
      </c>
      <c r="C795" s="18"/>
      <c r="D795" s="18">
        <v>100001</v>
      </c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14">
        <v>5922723</v>
      </c>
      <c r="D797" s="14">
        <v>5739709</v>
      </c>
    </row>
    <row r="798" spans="1:4" x14ac:dyDescent="0.25">
      <c r="A798" s="6">
        <v>431309</v>
      </c>
      <c r="B798" s="7" t="s">
        <v>102</v>
      </c>
      <c r="C798" s="8">
        <v>2499183</v>
      </c>
      <c r="D798" s="8">
        <v>7413592</v>
      </c>
    </row>
    <row r="799" spans="1:4" x14ac:dyDescent="0.25">
      <c r="A799" s="6">
        <v>431310</v>
      </c>
      <c r="B799" s="7" t="s">
        <v>103</v>
      </c>
      <c r="C799" s="8">
        <v>630000</v>
      </c>
      <c r="D799" s="8"/>
    </row>
    <row r="800" spans="1:4" x14ac:dyDescent="0.25">
      <c r="A800" s="6">
        <v>431311</v>
      </c>
      <c r="B800" s="7" t="s">
        <v>104</v>
      </c>
      <c r="C800" s="8">
        <v>172500</v>
      </c>
      <c r="D800" s="8">
        <v>50000</v>
      </c>
    </row>
    <row r="801" spans="1:4" x14ac:dyDescent="0.25">
      <c r="A801" s="6">
        <v>431312</v>
      </c>
      <c r="B801" s="7" t="s">
        <v>105</v>
      </c>
      <c r="C801" s="8">
        <v>28808</v>
      </c>
      <c r="D801" s="8">
        <v>44873</v>
      </c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>
        <v>224000</v>
      </c>
      <c r="D803" s="8">
        <v>224000</v>
      </c>
    </row>
    <row r="804" spans="1:4" ht="15.75" thickBot="1" x14ac:dyDescent="0.3">
      <c r="A804" s="19">
        <v>431315</v>
      </c>
      <c r="B804" s="20" t="s">
        <v>108</v>
      </c>
      <c r="C804" s="21"/>
      <c r="D804" s="21">
        <v>112000</v>
      </c>
    </row>
    <row r="805" spans="1:4" x14ac:dyDescent="0.25">
      <c r="A805" s="38" t="s">
        <v>18</v>
      </c>
      <c r="B805" s="39"/>
      <c r="C805" s="40">
        <f>SUM(C790:C804)</f>
        <v>115424563</v>
      </c>
      <c r="D805" s="40">
        <f>SUM(D790:D804)</f>
        <v>476614031</v>
      </c>
    </row>
    <row r="806" spans="1:4" x14ac:dyDescent="0.25">
      <c r="A806" s="41">
        <v>4314</v>
      </c>
      <c r="B806" s="42" t="s">
        <v>281</v>
      </c>
      <c r="C806" s="43"/>
      <c r="D806" s="43"/>
    </row>
    <row r="807" spans="1:4" ht="15.75" thickBot="1" x14ac:dyDescent="0.3">
      <c r="A807" s="44">
        <v>431401</v>
      </c>
      <c r="B807" s="35" t="s">
        <v>282</v>
      </c>
      <c r="C807" s="43"/>
      <c r="D807" s="43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21"/>
      <c r="D825" s="21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21"/>
      <c r="D842" s="21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21"/>
      <c r="D859" s="21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21"/>
      <c r="D876" s="21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21"/>
      <c r="D893" s="21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21"/>
      <c r="D910" s="21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21"/>
      <c r="D927" s="21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21"/>
      <c r="D944" s="21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5">
        <v>440915</v>
      </c>
      <c r="B961" s="20" t="s">
        <v>108</v>
      </c>
      <c r="C961" s="21"/>
      <c r="D961" s="21"/>
    </row>
    <row r="962" spans="1:4" ht="15.75" thickBot="1" x14ac:dyDescent="0.3">
      <c r="A962" s="46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21"/>
      <c r="D978" s="21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21"/>
      <c r="D995" s="21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21"/>
      <c r="D1012" s="21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21"/>
      <c r="D1029" s="21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21"/>
      <c r="D1046" s="21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21"/>
      <c r="D1063" s="21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21"/>
      <c r="D1080" s="21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7">
        <v>4417</v>
      </c>
      <c r="B1082" s="48" t="s">
        <v>281</v>
      </c>
      <c r="C1082" s="34"/>
      <c r="D1082" s="34"/>
    </row>
    <row r="1083" spans="1:4" ht="15.75" thickBot="1" x14ac:dyDescent="0.3">
      <c r="A1083" s="49">
        <v>441701</v>
      </c>
      <c r="B1083" s="50" t="s">
        <v>291</v>
      </c>
      <c r="C1083" s="51"/>
      <c r="D1083" s="51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>
        <v>374141509</v>
      </c>
      <c r="D1087" s="8">
        <v>253055806</v>
      </c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>
        <v>148191983</v>
      </c>
      <c r="D1092" s="8">
        <v>262035683</v>
      </c>
    </row>
    <row r="1093" spans="1:4" x14ac:dyDescent="0.25">
      <c r="A1093" s="6">
        <v>450106</v>
      </c>
      <c r="B1093" s="7" t="s">
        <v>300</v>
      </c>
      <c r="C1093" s="8">
        <v>15237639</v>
      </c>
      <c r="D1093" s="8">
        <v>25682460</v>
      </c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>
        <v>137742579</v>
      </c>
      <c r="D1095" s="8">
        <v>172305988</v>
      </c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>
        <v>35086253</v>
      </c>
      <c r="D1097" s="8">
        <v>19873818</v>
      </c>
    </row>
    <row r="1098" spans="1:4" x14ac:dyDescent="0.25">
      <c r="A1098" s="6">
        <v>450109</v>
      </c>
      <c r="B1098" s="7" t="s">
        <v>305</v>
      </c>
      <c r="C1098" s="8"/>
      <c r="D1098" s="8"/>
    </row>
    <row r="1099" spans="1:4" x14ac:dyDescent="0.25">
      <c r="A1099" s="6">
        <v>450110</v>
      </c>
      <c r="B1099" s="7" t="s">
        <v>306</v>
      </c>
      <c r="C1099" s="8">
        <v>81741980</v>
      </c>
      <c r="D1099" s="8">
        <v>46960449</v>
      </c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18">
        <v>1164117</v>
      </c>
      <c r="D1101" s="18">
        <v>2930836</v>
      </c>
    </row>
    <row r="1102" spans="1:4" ht="15.75" thickBot="1" x14ac:dyDescent="0.3">
      <c r="A1102" s="9" t="s">
        <v>18</v>
      </c>
      <c r="B1102" s="10"/>
      <c r="C1102" s="11">
        <f>SUM(C1087:C1101)</f>
        <v>793306060</v>
      </c>
      <c r="D1102" s="11">
        <f>SUM(D1087:D1101)</f>
        <v>782845040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>
        <v>807786</v>
      </c>
      <c r="D1109" s="8">
        <v>217520</v>
      </c>
    </row>
    <row r="1110" spans="1:4" x14ac:dyDescent="0.25">
      <c r="A1110" s="6">
        <v>450303</v>
      </c>
      <c r="B1110" s="7" t="s">
        <v>313</v>
      </c>
      <c r="C1110" s="8">
        <v>399718558</v>
      </c>
      <c r="D1110" s="8">
        <v>5037079</v>
      </c>
    </row>
    <row r="1111" spans="1:4" x14ac:dyDescent="0.25">
      <c r="A1111" s="6">
        <v>450304</v>
      </c>
      <c r="B1111" s="7" t="s">
        <v>314</v>
      </c>
      <c r="C1111" s="8">
        <v>133682747</v>
      </c>
      <c r="D1111" s="8">
        <v>212928735</v>
      </c>
    </row>
    <row r="1112" spans="1:4" ht="15.75" thickBot="1" x14ac:dyDescent="0.3">
      <c r="A1112" s="16">
        <v>450310</v>
      </c>
      <c r="B1112" s="17" t="s">
        <v>38</v>
      </c>
      <c r="C1112" s="18">
        <v>457323287</v>
      </c>
      <c r="D1112" s="18">
        <v>733272769</v>
      </c>
    </row>
    <row r="1113" spans="1:4" ht="15.75" thickBot="1" x14ac:dyDescent="0.3">
      <c r="A1113" s="9" t="s">
        <v>18</v>
      </c>
      <c r="B1113" s="10"/>
      <c r="C1113" s="11">
        <f>SUM(C1108:C1112)</f>
        <v>991532378</v>
      </c>
      <c r="D1113" s="11">
        <f>SUM(D1108:D1112)</f>
        <v>951456103</v>
      </c>
    </row>
    <row r="1114" spans="1:4" ht="15.75" thickBot="1" x14ac:dyDescent="0.3">
      <c r="A1114" s="27"/>
      <c r="B1114" s="20"/>
      <c r="C1114" s="28"/>
      <c r="D1114" s="28"/>
    </row>
    <row r="1115" spans="1:4" ht="15.75" thickBot="1" x14ac:dyDescent="0.3">
      <c r="A1115" s="29" t="s">
        <v>315</v>
      </c>
      <c r="B1115" s="30"/>
      <c r="C1115" s="3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26867219622</v>
      </c>
      <c r="D1115" s="3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22703993360</v>
      </c>
    </row>
    <row r="1116" spans="1:4" x14ac:dyDescent="0.25">
      <c r="A1116" s="52"/>
      <c r="B1116" s="53"/>
      <c r="C1116" s="34"/>
      <c r="D1116" s="34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>
        <v>4595000</v>
      </c>
      <c r="D1120" s="8">
        <v>12163000</v>
      </c>
    </row>
    <row r="1121" spans="1:4" x14ac:dyDescent="0.25">
      <c r="A1121" s="6">
        <v>510102</v>
      </c>
      <c r="B1121" s="7" t="s">
        <v>319</v>
      </c>
      <c r="C1121" s="8">
        <v>319826951</v>
      </c>
      <c r="D1121" s="8">
        <v>160217980</v>
      </c>
    </row>
    <row r="1122" spans="1:4" x14ac:dyDescent="0.25">
      <c r="A1122" s="6">
        <v>510103</v>
      </c>
      <c r="B1122" s="7" t="s">
        <v>320</v>
      </c>
      <c r="C1122" s="8">
        <v>5800791</v>
      </c>
      <c r="D1122" s="8">
        <v>3342999</v>
      </c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21">
        <v>106407970</v>
      </c>
      <c r="D1124" s="21">
        <v>60624395</v>
      </c>
    </row>
    <row r="1125" spans="1:4" ht="15.75" thickBot="1" x14ac:dyDescent="0.3">
      <c r="A1125" s="9" t="s">
        <v>18</v>
      </c>
      <c r="B1125" s="10"/>
      <c r="C1125" s="11">
        <f>SUM(C1120:C1124)</f>
        <v>436630712</v>
      </c>
      <c r="D1125" s="11">
        <f>SUM(D1120:D1124)</f>
        <v>236348374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>
        <v>3066599</v>
      </c>
      <c r="D1128" s="8">
        <v>934488</v>
      </c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>
        <v>51020301</v>
      </c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>
        <v>51020303</v>
      </c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>
        <v>420066596</v>
      </c>
      <c r="D1133" s="8">
        <v>329884135</v>
      </c>
    </row>
    <row r="1134" spans="1:4" ht="15.75" thickBot="1" x14ac:dyDescent="0.3">
      <c r="A1134" s="9" t="s">
        <v>18</v>
      </c>
      <c r="B1134" s="10"/>
      <c r="C1134" s="11">
        <f>SUM(C1127:C1133)</f>
        <v>423133195</v>
      </c>
      <c r="D1134" s="11">
        <f>SUM(D1127:D1133)</f>
        <v>330818623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>
        <v>1749738</v>
      </c>
      <c r="D1136" s="8">
        <v>1894212</v>
      </c>
    </row>
    <row r="1137" spans="1:4" x14ac:dyDescent="0.25">
      <c r="A1137" s="6">
        <v>510302</v>
      </c>
      <c r="B1137" s="7" t="s">
        <v>204</v>
      </c>
      <c r="C1137" s="8">
        <v>-1</v>
      </c>
      <c r="D1137" s="8">
        <v>7156</v>
      </c>
    </row>
    <row r="1138" spans="1:4" x14ac:dyDescent="0.25">
      <c r="A1138" s="6">
        <v>510303</v>
      </c>
      <c r="B1138" s="7" t="s">
        <v>87</v>
      </c>
      <c r="C1138" s="8">
        <v>257167693</v>
      </c>
      <c r="D1138" s="8">
        <v>152442424</v>
      </c>
    </row>
    <row r="1139" spans="1:4" x14ac:dyDescent="0.25">
      <c r="A1139" s="6">
        <v>510304</v>
      </c>
      <c r="B1139" s="7" t="s">
        <v>88</v>
      </c>
      <c r="C1139" s="8">
        <v>9039333</v>
      </c>
      <c r="D1139" s="8">
        <v>7132115</v>
      </c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>
        <v>51030601</v>
      </c>
      <c r="B1142" s="7" t="s">
        <v>207</v>
      </c>
      <c r="C1142" s="8"/>
      <c r="D1142" s="8"/>
    </row>
    <row r="1143" spans="1:4" x14ac:dyDescent="0.25">
      <c r="A1143" s="6">
        <v>51030602</v>
      </c>
      <c r="B1143" s="7" t="s">
        <v>208</v>
      </c>
      <c r="C1143" s="8"/>
      <c r="D1143" s="8"/>
    </row>
    <row r="1144" spans="1:4" x14ac:dyDescent="0.25">
      <c r="A1144" s="6">
        <v>51030603</v>
      </c>
      <c r="B1144" s="7" t="s">
        <v>209</v>
      </c>
      <c r="C1144" s="8">
        <v>12364955</v>
      </c>
      <c r="D1144" s="8"/>
    </row>
    <row r="1145" spans="1:4" x14ac:dyDescent="0.25">
      <c r="A1145" s="6">
        <v>510307</v>
      </c>
      <c r="B1145" s="7" t="s">
        <v>91</v>
      </c>
      <c r="C1145" s="8">
        <v>58614841</v>
      </c>
      <c r="D1145" s="8">
        <v>11499335</v>
      </c>
    </row>
    <row r="1146" spans="1:4" ht="15.75" thickBot="1" x14ac:dyDescent="0.3">
      <c r="A1146" s="19">
        <v>510308</v>
      </c>
      <c r="B1146" s="20" t="s">
        <v>210</v>
      </c>
      <c r="C1146" s="21">
        <v>33863143</v>
      </c>
      <c r="D1146" s="21">
        <v>70956699</v>
      </c>
    </row>
    <row r="1147" spans="1:4" ht="15.75" thickBot="1" x14ac:dyDescent="0.3">
      <c r="A1147" s="9" t="s">
        <v>18</v>
      </c>
      <c r="B1147" s="10"/>
      <c r="C1147" s="11">
        <f>SUM(C1136:C1146)</f>
        <v>372799702</v>
      </c>
      <c r="D1147" s="11">
        <f>SUM(D1136:D1146)</f>
        <v>243931941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14">
        <v>7731806</v>
      </c>
      <c r="D1149" s="14">
        <v>6544887</v>
      </c>
    </row>
    <row r="1150" spans="1:4" x14ac:dyDescent="0.25">
      <c r="A1150" s="6">
        <v>510402</v>
      </c>
      <c r="B1150" s="7" t="s">
        <v>88</v>
      </c>
      <c r="C1150" s="8">
        <v>411337</v>
      </c>
      <c r="D1150" s="8">
        <v>569586</v>
      </c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>
        <v>51040401</v>
      </c>
      <c r="B1153" s="7" t="s">
        <v>207</v>
      </c>
      <c r="C1153" s="8"/>
      <c r="D1153" s="8"/>
    </row>
    <row r="1154" spans="1:4" x14ac:dyDescent="0.25">
      <c r="A1154" s="6">
        <v>51040402</v>
      </c>
      <c r="B1154" s="7" t="s">
        <v>208</v>
      </c>
      <c r="C1154" s="8"/>
      <c r="D1154" s="8"/>
    </row>
    <row r="1155" spans="1:4" x14ac:dyDescent="0.25">
      <c r="A1155" s="6">
        <v>51040403</v>
      </c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>
        <v>4233608</v>
      </c>
      <c r="D1156" s="8">
        <v>4047335</v>
      </c>
    </row>
    <row r="1157" spans="1:4" ht="15.75" thickBot="1" x14ac:dyDescent="0.3">
      <c r="A1157" s="19">
        <v>510406</v>
      </c>
      <c r="B1157" s="20" t="s">
        <v>210</v>
      </c>
      <c r="C1157" s="21">
        <v>3551593</v>
      </c>
      <c r="D1157" s="21"/>
    </row>
    <row r="1158" spans="1:4" ht="15.75" thickBot="1" x14ac:dyDescent="0.3">
      <c r="A1158" s="9" t="s">
        <v>18</v>
      </c>
      <c r="B1158" s="10"/>
      <c r="C1158" s="11">
        <f>SUM(C1149:C1157)</f>
        <v>15928344</v>
      </c>
      <c r="D1158" s="11">
        <f>SUM(D1149:D1157)</f>
        <v>11161808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14">
        <v>1363</v>
      </c>
      <c r="D1160" s="14">
        <v>12313</v>
      </c>
    </row>
    <row r="1161" spans="1:4" x14ac:dyDescent="0.25">
      <c r="A1161" s="6">
        <v>510502</v>
      </c>
      <c r="B1161" s="7" t="s">
        <v>88</v>
      </c>
      <c r="C1161" s="8">
        <v>42794</v>
      </c>
      <c r="D1161" s="8">
        <v>119260</v>
      </c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>
        <v>51050401</v>
      </c>
      <c r="B1164" s="7" t="s">
        <v>207</v>
      </c>
      <c r="C1164" s="8"/>
      <c r="D1164" s="8"/>
    </row>
    <row r="1165" spans="1:4" x14ac:dyDescent="0.25">
      <c r="A1165" s="6">
        <v>51050402</v>
      </c>
      <c r="B1165" s="7" t="s">
        <v>208</v>
      </c>
      <c r="C1165" s="8"/>
      <c r="D1165" s="8"/>
    </row>
    <row r="1166" spans="1:4" x14ac:dyDescent="0.25">
      <c r="A1166" s="6">
        <v>51050403</v>
      </c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>
        <v>2004854</v>
      </c>
      <c r="D1167" s="8"/>
    </row>
    <row r="1168" spans="1:4" ht="15.75" thickBot="1" x14ac:dyDescent="0.3">
      <c r="A1168" s="19">
        <v>510506</v>
      </c>
      <c r="B1168" s="20" t="s">
        <v>210</v>
      </c>
      <c r="C1168" s="21"/>
      <c r="D1168" s="21"/>
    </row>
    <row r="1169" spans="1:4" ht="15.75" thickBot="1" x14ac:dyDescent="0.3">
      <c r="A1169" s="9" t="s">
        <v>18</v>
      </c>
      <c r="B1169" s="10"/>
      <c r="C1169" s="11">
        <f>SUM(C1160:C1168)</f>
        <v>2049011</v>
      </c>
      <c r="D1169" s="11">
        <f>SUM(D1160:D1168)</f>
        <v>131573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14"/>
      <c r="D1172" s="14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>
        <v>51060501</v>
      </c>
      <c r="B1176" s="7" t="s">
        <v>207</v>
      </c>
      <c r="C1176" s="8"/>
      <c r="D1176" s="8"/>
    </row>
    <row r="1177" spans="1:4" x14ac:dyDescent="0.25">
      <c r="A1177" s="6">
        <v>51060502</v>
      </c>
      <c r="B1177" s="7" t="s">
        <v>208</v>
      </c>
      <c r="C1177" s="8"/>
      <c r="D1177" s="8"/>
    </row>
    <row r="1178" spans="1:4" x14ac:dyDescent="0.25">
      <c r="A1178" s="6">
        <v>51060503</v>
      </c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>
        <v>7393425</v>
      </c>
      <c r="D1183" s="8">
        <v>17686986</v>
      </c>
    </row>
    <row r="1184" spans="1:4" x14ac:dyDescent="0.25">
      <c r="A1184" s="6">
        <v>510702</v>
      </c>
      <c r="B1184" s="7" t="s">
        <v>87</v>
      </c>
      <c r="C1184" s="8">
        <v>81590243</v>
      </c>
      <c r="D1184" s="8">
        <v>54114308</v>
      </c>
    </row>
    <row r="1185" spans="1:4" x14ac:dyDescent="0.25">
      <c r="A1185" s="6">
        <v>510703</v>
      </c>
      <c r="B1185" s="7" t="s">
        <v>88</v>
      </c>
      <c r="C1185" s="8">
        <v>13430860</v>
      </c>
      <c r="D1185" s="8">
        <v>14134126</v>
      </c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>
        <v>51070501</v>
      </c>
      <c r="B1188" s="7" t="s">
        <v>207</v>
      </c>
      <c r="C1188" s="8"/>
      <c r="D1188" s="8"/>
    </row>
    <row r="1189" spans="1:4" x14ac:dyDescent="0.25">
      <c r="A1189" s="6">
        <v>51070502</v>
      </c>
      <c r="B1189" s="7" t="s">
        <v>208</v>
      </c>
      <c r="C1189" s="8"/>
      <c r="D1189" s="8"/>
    </row>
    <row r="1190" spans="1:4" x14ac:dyDescent="0.25">
      <c r="A1190" s="6">
        <v>51070503</v>
      </c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>
        <v>28696942</v>
      </c>
      <c r="D1191" s="8">
        <v>7409763</v>
      </c>
    </row>
    <row r="1192" spans="1:4" ht="15.75" thickBot="1" x14ac:dyDescent="0.3">
      <c r="A1192" s="19">
        <v>510707</v>
      </c>
      <c r="B1192" s="20" t="s">
        <v>210</v>
      </c>
      <c r="C1192" s="21"/>
      <c r="D1192" s="21"/>
    </row>
    <row r="1193" spans="1:4" ht="15.75" thickBot="1" x14ac:dyDescent="0.3">
      <c r="A1193" s="9" t="s">
        <v>18</v>
      </c>
      <c r="B1193" s="10"/>
      <c r="C1193" s="11">
        <f>SUM(C1183:C1192)</f>
        <v>131111470</v>
      </c>
      <c r="D1193" s="11">
        <f>SUM(D1183:D1192)</f>
        <v>93345183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>
        <v>51080501</v>
      </c>
      <c r="B1200" s="7" t="s">
        <v>207</v>
      </c>
      <c r="C1200" s="8"/>
      <c r="D1200" s="8"/>
    </row>
    <row r="1201" spans="1:4" x14ac:dyDescent="0.25">
      <c r="A1201" s="6">
        <v>51080502</v>
      </c>
      <c r="B1201" s="7" t="s">
        <v>208</v>
      </c>
      <c r="C1201" s="8"/>
      <c r="D1201" s="8"/>
    </row>
    <row r="1202" spans="1:4" x14ac:dyDescent="0.25">
      <c r="A1202" s="6">
        <v>51080503</v>
      </c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>
        <v>68690975</v>
      </c>
      <c r="D1203" s="8"/>
    </row>
    <row r="1204" spans="1:4" ht="15.75" thickBot="1" x14ac:dyDescent="0.3">
      <c r="A1204" s="19">
        <v>510807</v>
      </c>
      <c r="B1204" s="20" t="s">
        <v>210</v>
      </c>
      <c r="C1204" s="21"/>
      <c r="D1204" s="21"/>
    </row>
    <row r="1205" spans="1:4" ht="15.75" thickBot="1" x14ac:dyDescent="0.3">
      <c r="A1205" s="9" t="s">
        <v>18</v>
      </c>
      <c r="B1205" s="10"/>
      <c r="C1205" s="11">
        <f>SUM(C1195:C1204)</f>
        <v>68690975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>
        <v>3371479</v>
      </c>
      <c r="D1207" s="8">
        <v>-3252777</v>
      </c>
    </row>
    <row r="1208" spans="1:4" x14ac:dyDescent="0.25">
      <c r="A1208" s="6">
        <v>510902</v>
      </c>
      <c r="B1208" s="7" t="s">
        <v>87</v>
      </c>
      <c r="C1208" s="8">
        <v>-42025</v>
      </c>
      <c r="D1208" s="8">
        <v>267976</v>
      </c>
    </row>
    <row r="1209" spans="1:4" x14ac:dyDescent="0.25">
      <c r="A1209" s="6">
        <v>510903</v>
      </c>
      <c r="B1209" s="7" t="s">
        <v>88</v>
      </c>
      <c r="C1209" s="8">
        <v>1700</v>
      </c>
      <c r="D1209" s="8">
        <v>47392</v>
      </c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>
        <v>51090501</v>
      </c>
      <c r="B1212" s="7" t="s">
        <v>207</v>
      </c>
      <c r="C1212" s="8"/>
      <c r="D1212" s="8"/>
    </row>
    <row r="1213" spans="1:4" x14ac:dyDescent="0.25">
      <c r="A1213" s="6">
        <v>51090502</v>
      </c>
      <c r="B1213" s="7" t="s">
        <v>208</v>
      </c>
      <c r="C1213" s="8"/>
      <c r="D1213" s="8"/>
    </row>
    <row r="1214" spans="1:4" x14ac:dyDescent="0.25">
      <c r="A1214" s="6">
        <v>51090503</v>
      </c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>
        <v>-710963</v>
      </c>
      <c r="D1215" s="8">
        <v>-48328</v>
      </c>
    </row>
    <row r="1216" spans="1:4" ht="15.75" thickBot="1" x14ac:dyDescent="0.3">
      <c r="A1216" s="19">
        <v>510907</v>
      </c>
      <c r="B1216" s="20" t="s">
        <v>210</v>
      </c>
      <c r="C1216" s="21"/>
      <c r="D1216" s="21"/>
    </row>
    <row r="1217" spans="1:4" ht="15.75" thickBot="1" x14ac:dyDescent="0.3">
      <c r="A1217" s="9" t="s">
        <v>18</v>
      </c>
      <c r="B1217" s="10"/>
      <c r="C1217" s="11">
        <f>SUM(C1207:C1216)</f>
        <v>2620191</v>
      </c>
      <c r="D1217" s="11">
        <f>SUM(D1207:D1216)</f>
        <v>-2985737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>
        <v>51100501</v>
      </c>
      <c r="B1224" s="7" t="s">
        <v>207</v>
      </c>
      <c r="C1224" s="8"/>
      <c r="D1224" s="8"/>
    </row>
    <row r="1225" spans="1:4" x14ac:dyDescent="0.25">
      <c r="A1225" s="6">
        <v>51100502</v>
      </c>
      <c r="B1225" s="7" t="s">
        <v>208</v>
      </c>
      <c r="C1225" s="8"/>
      <c r="D1225" s="8"/>
    </row>
    <row r="1226" spans="1:4" x14ac:dyDescent="0.25">
      <c r="A1226" s="6">
        <v>51100503</v>
      </c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21"/>
      <c r="D1228" s="21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>
        <v>1706515</v>
      </c>
      <c r="D1231" s="8">
        <v>1452531</v>
      </c>
    </row>
    <row r="1232" spans="1:4" x14ac:dyDescent="0.25">
      <c r="A1232" s="6">
        <v>511102</v>
      </c>
      <c r="B1232" s="7" t="s">
        <v>87</v>
      </c>
      <c r="C1232" s="8">
        <v>2599239</v>
      </c>
      <c r="D1232" s="8">
        <v>2083127</v>
      </c>
    </row>
    <row r="1233" spans="1:4" x14ac:dyDescent="0.25">
      <c r="A1233" s="6">
        <v>511103</v>
      </c>
      <c r="B1233" s="7" t="s">
        <v>334</v>
      </c>
      <c r="C1233" s="8">
        <v>1491047</v>
      </c>
      <c r="D1233" s="8">
        <v>1194980</v>
      </c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>
        <v>51110501</v>
      </c>
      <c r="B1236" s="7" t="s">
        <v>207</v>
      </c>
      <c r="C1236" s="8"/>
      <c r="D1236" s="8"/>
    </row>
    <row r="1237" spans="1:4" x14ac:dyDescent="0.25">
      <c r="A1237" s="6">
        <v>51110502</v>
      </c>
      <c r="B1237" s="7" t="s">
        <v>208</v>
      </c>
      <c r="C1237" s="8"/>
      <c r="D1237" s="8"/>
    </row>
    <row r="1238" spans="1:4" x14ac:dyDescent="0.25">
      <c r="A1238" s="6">
        <v>51110503</v>
      </c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>
        <v>83460985</v>
      </c>
      <c r="D1239" s="8">
        <v>55039393</v>
      </c>
    </row>
    <row r="1240" spans="1:4" ht="15.75" thickBot="1" x14ac:dyDescent="0.3">
      <c r="A1240" s="19">
        <v>511107</v>
      </c>
      <c r="B1240" s="20" t="s">
        <v>210</v>
      </c>
      <c r="C1240" s="21"/>
      <c r="D1240" s="21"/>
    </row>
    <row r="1241" spans="1:4" ht="15.75" thickBot="1" x14ac:dyDescent="0.3">
      <c r="A1241" s="9" t="s">
        <v>18</v>
      </c>
      <c r="B1241" s="10"/>
      <c r="C1241" s="11">
        <f>SUM(C1231:C1240)</f>
        <v>89257786</v>
      </c>
      <c r="D1241" s="11">
        <f>SUM(D1231:D1240)</f>
        <v>59770031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54">
        <v>511201</v>
      </c>
      <c r="B1243" s="7" t="s">
        <v>86</v>
      </c>
      <c r="C1243" s="14">
        <v>20599943</v>
      </c>
      <c r="D1243" s="14">
        <v>27773935</v>
      </c>
    </row>
    <row r="1244" spans="1:4" x14ac:dyDescent="0.25">
      <c r="A1244" s="54">
        <v>511202</v>
      </c>
      <c r="B1244" s="7" t="s">
        <v>87</v>
      </c>
      <c r="C1244" s="14">
        <v>160299459</v>
      </c>
      <c r="D1244" s="14">
        <v>146572141</v>
      </c>
    </row>
    <row r="1245" spans="1:4" x14ac:dyDescent="0.25">
      <c r="A1245" s="54">
        <v>511203</v>
      </c>
      <c r="B1245" s="7" t="s">
        <v>334</v>
      </c>
      <c r="C1245" s="14">
        <v>5128493</v>
      </c>
      <c r="D1245" s="14">
        <v>9807653</v>
      </c>
    </row>
    <row r="1246" spans="1:4" x14ac:dyDescent="0.25">
      <c r="A1246" s="54">
        <v>511204</v>
      </c>
      <c r="B1246" s="7" t="s">
        <v>89</v>
      </c>
      <c r="C1246" s="14"/>
      <c r="D1246" s="14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>
        <v>51120501</v>
      </c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>
        <v>51120503</v>
      </c>
      <c r="B1250" s="7" t="s">
        <v>209</v>
      </c>
      <c r="C1250" s="8">
        <v>39800415</v>
      </c>
      <c r="D1250" s="8">
        <v>37604982</v>
      </c>
    </row>
    <row r="1251" spans="1:4" x14ac:dyDescent="0.25">
      <c r="A1251" s="6">
        <v>511206</v>
      </c>
      <c r="B1251" s="7" t="s">
        <v>91</v>
      </c>
      <c r="C1251" s="8">
        <v>102306634</v>
      </c>
      <c r="D1251" s="8">
        <v>61453940</v>
      </c>
    </row>
    <row r="1252" spans="1:4" ht="15.75" thickBot="1" x14ac:dyDescent="0.3">
      <c r="A1252" s="16">
        <v>511207</v>
      </c>
      <c r="B1252" s="20" t="s">
        <v>92</v>
      </c>
      <c r="C1252" s="18">
        <v>3950690</v>
      </c>
      <c r="D1252" s="18">
        <v>11634</v>
      </c>
    </row>
    <row r="1253" spans="1:4" ht="15.75" thickBot="1" x14ac:dyDescent="0.3">
      <c r="A1253" s="9" t="s">
        <v>18</v>
      </c>
      <c r="B1253" s="10"/>
      <c r="C1253" s="11">
        <f>SUM(C1243:C1252)</f>
        <v>332085634</v>
      </c>
      <c r="D1253" s="11">
        <f>SUM(D1243:D1252)</f>
        <v>283224285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>
        <v>7655807</v>
      </c>
      <c r="D1255" s="8">
        <v>11395635</v>
      </c>
    </row>
    <row r="1256" spans="1:4" x14ac:dyDescent="0.25">
      <c r="A1256" s="6">
        <v>511302</v>
      </c>
      <c r="B1256" s="7" t="s">
        <v>87</v>
      </c>
      <c r="C1256" s="8">
        <v>2822909</v>
      </c>
      <c r="D1256" s="8">
        <v>-1764710</v>
      </c>
    </row>
    <row r="1257" spans="1:4" x14ac:dyDescent="0.25">
      <c r="A1257" s="6">
        <v>511303</v>
      </c>
      <c r="B1257" s="7" t="s">
        <v>334</v>
      </c>
      <c r="C1257" s="8">
        <v>819186</v>
      </c>
      <c r="D1257" s="8">
        <v>1371624</v>
      </c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>
        <v>51130501</v>
      </c>
      <c r="B1260" s="7" t="s">
        <v>207</v>
      </c>
      <c r="C1260" s="8"/>
      <c r="D1260" s="8"/>
    </row>
    <row r="1261" spans="1:4" x14ac:dyDescent="0.25">
      <c r="A1261" s="6">
        <v>51130502</v>
      </c>
      <c r="B1261" s="7" t="s">
        <v>208</v>
      </c>
      <c r="C1261" s="8"/>
      <c r="D1261" s="8"/>
    </row>
    <row r="1262" spans="1:4" x14ac:dyDescent="0.25">
      <c r="A1262" s="6">
        <v>51130503</v>
      </c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>
        <v>23130498</v>
      </c>
      <c r="D1263" s="8">
        <v>32680698</v>
      </c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34428400</v>
      </c>
      <c r="D1265" s="11">
        <f>SUM(D1255:D1264)</f>
        <v>43683247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>
        <v>850000</v>
      </c>
      <c r="D1267" s="8">
        <v>750000</v>
      </c>
    </row>
    <row r="1268" spans="1:4" x14ac:dyDescent="0.25">
      <c r="A1268" s="6">
        <v>511402</v>
      </c>
      <c r="B1268" s="7" t="s">
        <v>339</v>
      </c>
      <c r="C1268" s="8">
        <v>20871139</v>
      </c>
      <c r="D1268" s="8">
        <v>56915728</v>
      </c>
    </row>
    <row r="1269" spans="1:4" x14ac:dyDescent="0.25">
      <c r="A1269" s="6">
        <v>511403</v>
      </c>
      <c r="B1269" s="7" t="s">
        <v>340</v>
      </c>
      <c r="C1269" s="8">
        <v>23159</v>
      </c>
      <c r="D1269" s="8">
        <v>13735</v>
      </c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>
        <v>1067191</v>
      </c>
      <c r="D1271" s="8">
        <v>3230686</v>
      </c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15"/>
      <c r="D1274" s="8"/>
    </row>
    <row r="1275" spans="1:4" x14ac:dyDescent="0.25">
      <c r="A1275" s="6">
        <v>51140801</v>
      </c>
      <c r="B1275" s="7" t="s">
        <v>207</v>
      </c>
      <c r="C1275" s="8"/>
      <c r="D1275" s="8"/>
    </row>
    <row r="1276" spans="1:4" x14ac:dyDescent="0.25">
      <c r="A1276" s="6">
        <v>51140802</v>
      </c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>
        <v>3169046418</v>
      </c>
      <c r="D1277" s="8">
        <v>2660945349</v>
      </c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>
        <v>67401</v>
      </c>
      <c r="D1280" s="18">
        <v>50000</v>
      </c>
    </row>
    <row r="1281" spans="1:4" ht="15.75" thickBot="1" x14ac:dyDescent="0.3">
      <c r="A1281" s="9" t="s">
        <v>18</v>
      </c>
      <c r="B1281" s="55"/>
      <c r="C1281" s="11">
        <f>SUM(C1267:C1280)</f>
        <v>3191925308</v>
      </c>
      <c r="D1281" s="11">
        <f>SUM(D1267:D1280)</f>
        <v>2721905498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>
        <v>1375000</v>
      </c>
    </row>
    <row r="1284" spans="1:4" x14ac:dyDescent="0.25">
      <c r="A1284" s="6">
        <v>511502</v>
      </c>
      <c r="B1284" s="7" t="s">
        <v>339</v>
      </c>
      <c r="C1284" s="8">
        <v>9249034</v>
      </c>
      <c r="D1284" s="8">
        <v>9356682</v>
      </c>
    </row>
    <row r="1285" spans="1:4" x14ac:dyDescent="0.25">
      <c r="A1285" s="6">
        <v>511503</v>
      </c>
      <c r="B1285" s="7" t="s">
        <v>340</v>
      </c>
      <c r="C1285" s="8">
        <v>12362</v>
      </c>
      <c r="D1285" s="8">
        <v>1529784</v>
      </c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>
        <v>1505664</v>
      </c>
      <c r="D1287" s="8">
        <v>45183</v>
      </c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>
        <v>51150801</v>
      </c>
      <c r="B1291" s="7" t="s">
        <v>207</v>
      </c>
      <c r="C1291" s="18"/>
      <c r="D1291" s="18"/>
    </row>
    <row r="1292" spans="1:4" x14ac:dyDescent="0.25">
      <c r="A1292" s="16">
        <v>51150802</v>
      </c>
      <c r="B1292" s="7" t="s">
        <v>208</v>
      </c>
      <c r="C1292" s="18"/>
      <c r="D1292" s="18"/>
    </row>
    <row r="1293" spans="1:4" x14ac:dyDescent="0.25">
      <c r="A1293" s="16">
        <v>51150803</v>
      </c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>
        <v>50000</v>
      </c>
      <c r="D1296" s="18"/>
    </row>
    <row r="1297" spans="1:4" ht="15.75" thickBot="1" x14ac:dyDescent="0.3">
      <c r="A1297" s="9" t="s">
        <v>18</v>
      </c>
      <c r="B1297" s="10"/>
      <c r="C1297" s="11">
        <f>SUM(C1283:C1296)</f>
        <v>10817060</v>
      </c>
      <c r="D1297" s="11">
        <f>SUM(D1283:D1296)</f>
        <v>12306649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/>
      <c r="D1299" s="8"/>
    </row>
    <row r="1300" spans="1:4" x14ac:dyDescent="0.25">
      <c r="A1300" s="6">
        <v>511602</v>
      </c>
      <c r="B1300" s="7" t="s">
        <v>348</v>
      </c>
      <c r="C1300" s="8"/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/>
      <c r="D1302" s="8"/>
    </row>
    <row r="1303" spans="1:4" x14ac:dyDescent="0.25">
      <c r="A1303" s="6">
        <v>511605</v>
      </c>
      <c r="B1303" s="7" t="s">
        <v>351</v>
      </c>
      <c r="C1303" s="8"/>
      <c r="D1303" s="8"/>
    </row>
    <row r="1304" spans="1:4" x14ac:dyDescent="0.25">
      <c r="A1304" s="6">
        <v>511606</v>
      </c>
      <c r="B1304" s="7" t="s">
        <v>352</v>
      </c>
      <c r="C1304" s="8"/>
      <c r="D1304" s="8"/>
    </row>
    <row r="1305" spans="1:4" x14ac:dyDescent="0.25">
      <c r="A1305" s="6">
        <v>511607</v>
      </c>
      <c r="B1305" s="7" t="s">
        <v>353</v>
      </c>
      <c r="C1305" s="8"/>
      <c r="D1305" s="8"/>
    </row>
    <row r="1306" spans="1:4" x14ac:dyDescent="0.25">
      <c r="A1306" s="6">
        <v>511608</v>
      </c>
      <c r="B1306" s="7" t="s">
        <v>354</v>
      </c>
      <c r="C1306" s="8"/>
      <c r="D1306" s="8"/>
    </row>
    <row r="1307" spans="1:4" x14ac:dyDescent="0.25">
      <c r="A1307" s="6">
        <v>511609</v>
      </c>
      <c r="B1307" s="7" t="s">
        <v>355</v>
      </c>
      <c r="C1307" s="8"/>
      <c r="D1307" s="8"/>
    </row>
    <row r="1308" spans="1:4" x14ac:dyDescent="0.25">
      <c r="A1308" s="6">
        <v>511610</v>
      </c>
      <c r="B1308" s="7" t="s">
        <v>356</v>
      </c>
      <c r="C1308" s="8"/>
      <c r="D1308" s="8"/>
    </row>
    <row r="1309" spans="1:4" x14ac:dyDescent="0.25">
      <c r="A1309" s="6">
        <v>511611</v>
      </c>
      <c r="B1309" s="7" t="s">
        <v>357</v>
      </c>
      <c r="C1309" s="8"/>
      <c r="D1309" s="8"/>
    </row>
    <row r="1310" spans="1:4" x14ac:dyDescent="0.25">
      <c r="A1310" s="6">
        <v>511612</v>
      </c>
      <c r="B1310" s="7" t="s">
        <v>358</v>
      </c>
      <c r="C1310" s="8"/>
      <c r="D1310" s="8"/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/>
      <c r="D1314" s="8"/>
    </row>
    <row r="1315" spans="1:4" x14ac:dyDescent="0.25">
      <c r="A1315" s="6">
        <v>511617</v>
      </c>
      <c r="B1315" s="7" t="s">
        <v>363</v>
      </c>
      <c r="C1315" s="8"/>
      <c r="D1315" s="8"/>
    </row>
    <row r="1316" spans="1:4" x14ac:dyDescent="0.25">
      <c r="A1316" s="6">
        <v>511618</v>
      </c>
      <c r="B1316" s="7" t="s">
        <v>364</v>
      </c>
      <c r="C1316" s="8"/>
      <c r="D1316" s="8"/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/>
      <c r="D1318" s="8"/>
    </row>
    <row r="1319" spans="1:4" x14ac:dyDescent="0.25">
      <c r="A1319" s="6">
        <v>511621</v>
      </c>
      <c r="B1319" s="7" t="s">
        <v>367</v>
      </c>
      <c r="C1319" s="8"/>
      <c r="D1319" s="8"/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/>
      <c r="D1321" s="8"/>
    </row>
    <row r="1322" spans="1:4" x14ac:dyDescent="0.25">
      <c r="A1322" s="6">
        <v>511624</v>
      </c>
      <c r="B1322" s="7" t="s">
        <v>370</v>
      </c>
      <c r="C1322" s="8"/>
      <c r="D1322" s="8"/>
    </row>
    <row r="1323" spans="1:4" x14ac:dyDescent="0.25">
      <c r="A1323" s="6">
        <v>511625</v>
      </c>
      <c r="B1323" s="7" t="s">
        <v>371</v>
      </c>
      <c r="C1323" s="8"/>
      <c r="D1323" s="8"/>
    </row>
    <row r="1324" spans="1:4" x14ac:dyDescent="0.25">
      <c r="A1324" s="6">
        <v>511626</v>
      </c>
      <c r="B1324" s="7" t="s">
        <v>372</v>
      </c>
      <c r="C1324" s="8"/>
      <c r="D1324" s="8"/>
    </row>
    <row r="1325" spans="1:4" x14ac:dyDescent="0.25">
      <c r="A1325" s="6">
        <v>511627</v>
      </c>
      <c r="B1325" s="7" t="s">
        <v>373</v>
      </c>
      <c r="C1325" s="8"/>
      <c r="D1325" s="8"/>
    </row>
    <row r="1326" spans="1:4" x14ac:dyDescent="0.25">
      <c r="A1326" s="6">
        <v>511628</v>
      </c>
      <c r="B1326" s="7" t="s">
        <v>374</v>
      </c>
      <c r="C1326" s="8"/>
      <c r="D1326" s="8"/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/>
      <c r="D1329" s="8"/>
    </row>
    <row r="1330" spans="1:4" x14ac:dyDescent="0.25">
      <c r="A1330" s="6">
        <v>511632</v>
      </c>
      <c r="B1330" s="7" t="s">
        <v>378</v>
      </c>
      <c r="C1330" s="8"/>
      <c r="D1330" s="8"/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/>
      <c r="D1332" s="8"/>
    </row>
    <row r="1333" spans="1:4" x14ac:dyDescent="0.25">
      <c r="A1333" s="6">
        <v>511635</v>
      </c>
      <c r="B1333" s="7" t="s">
        <v>381</v>
      </c>
      <c r="C1333" s="8"/>
      <c r="D1333" s="8"/>
    </row>
    <row r="1334" spans="1:4" x14ac:dyDescent="0.25">
      <c r="A1334" s="6">
        <v>511636</v>
      </c>
      <c r="B1334" s="7" t="s">
        <v>382</v>
      </c>
      <c r="C1334" s="8"/>
      <c r="D1334" s="8"/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/>
      <c r="D1338" s="8"/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/>
      <c r="D1342" s="8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>
        <v>52010801</v>
      </c>
      <c r="B1360" s="7" t="s">
        <v>207</v>
      </c>
      <c r="C1360" s="8"/>
      <c r="D1360" s="8"/>
    </row>
    <row r="1361" spans="1:4" x14ac:dyDescent="0.25">
      <c r="A1361" s="6">
        <v>52010802</v>
      </c>
      <c r="B1361" s="7" t="s">
        <v>208</v>
      </c>
      <c r="C1361" s="8"/>
      <c r="D1361" s="8"/>
    </row>
    <row r="1362" spans="1:4" x14ac:dyDescent="0.25">
      <c r="A1362" s="6">
        <v>52010803</v>
      </c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21"/>
      <c r="D1363" s="21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>
        <v>52020801</v>
      </c>
      <c r="B1374" s="7" t="s">
        <v>207</v>
      </c>
      <c r="C1374" s="8"/>
      <c r="D1374" s="8"/>
    </row>
    <row r="1375" spans="1:4" x14ac:dyDescent="0.25">
      <c r="A1375" s="6">
        <v>52020802</v>
      </c>
      <c r="B1375" s="7" t="s">
        <v>208</v>
      </c>
      <c r="C1375" s="8"/>
      <c r="D1375" s="8"/>
    </row>
    <row r="1376" spans="1:4" x14ac:dyDescent="0.25">
      <c r="A1376" s="6">
        <v>52020803</v>
      </c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21"/>
      <c r="D1377" s="21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>
        <v>52030501</v>
      </c>
      <c r="B1385" s="7" t="s">
        <v>207</v>
      </c>
      <c r="C1385" s="8"/>
      <c r="D1385" s="8"/>
    </row>
    <row r="1386" spans="1:4" x14ac:dyDescent="0.25">
      <c r="A1386" s="6">
        <v>52030502</v>
      </c>
      <c r="B1386" s="7" t="s">
        <v>208</v>
      </c>
      <c r="C1386" s="8"/>
      <c r="D1386" s="8"/>
    </row>
    <row r="1387" spans="1:4" x14ac:dyDescent="0.25">
      <c r="A1387" s="6">
        <v>52030503</v>
      </c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21"/>
      <c r="D1389" s="21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>
        <v>52040601</v>
      </c>
      <c r="B1398" s="7" t="s">
        <v>207</v>
      </c>
      <c r="C1398" s="8"/>
      <c r="D1398" s="8"/>
    </row>
    <row r="1399" spans="1:4" x14ac:dyDescent="0.25">
      <c r="A1399" s="6">
        <v>52040602</v>
      </c>
      <c r="B1399" s="7" t="s">
        <v>208</v>
      </c>
      <c r="C1399" s="8"/>
      <c r="D1399" s="8"/>
    </row>
    <row r="1400" spans="1:4" x14ac:dyDescent="0.25">
      <c r="A1400" s="6">
        <v>52040603</v>
      </c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21"/>
      <c r="D1402" s="21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>
        <v>52050501</v>
      </c>
      <c r="B1410" s="7" t="s">
        <v>207</v>
      </c>
      <c r="C1410" s="8"/>
      <c r="D1410" s="8"/>
    </row>
    <row r="1411" spans="1:4" x14ac:dyDescent="0.25">
      <c r="A1411" s="6">
        <v>52050502</v>
      </c>
      <c r="B1411" s="7" t="s">
        <v>208</v>
      </c>
      <c r="C1411" s="8"/>
      <c r="D1411" s="8"/>
    </row>
    <row r="1412" spans="1:4" x14ac:dyDescent="0.25">
      <c r="A1412" s="6">
        <v>52050503</v>
      </c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>
        <v>52060401</v>
      </c>
      <c r="B1421" s="7" t="s">
        <v>207</v>
      </c>
      <c r="C1421" s="8"/>
      <c r="D1421" s="8"/>
    </row>
    <row r="1422" spans="1:4" x14ac:dyDescent="0.25">
      <c r="A1422" s="6">
        <v>52060402</v>
      </c>
      <c r="B1422" s="7" t="s">
        <v>208</v>
      </c>
      <c r="C1422" s="8"/>
      <c r="D1422" s="8"/>
    </row>
    <row r="1423" spans="1:4" x14ac:dyDescent="0.25">
      <c r="A1423" s="6">
        <v>52060403</v>
      </c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21"/>
      <c r="D1425" s="21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>
        <v>52070401</v>
      </c>
      <c r="B1432" s="7" t="s">
        <v>207</v>
      </c>
      <c r="C1432" s="8"/>
      <c r="D1432" s="8"/>
    </row>
    <row r="1433" spans="1:4" x14ac:dyDescent="0.25">
      <c r="A1433" s="6">
        <v>52070402</v>
      </c>
      <c r="B1433" s="7" t="s">
        <v>208</v>
      </c>
      <c r="C1433" s="8"/>
      <c r="D1433" s="8"/>
    </row>
    <row r="1434" spans="1:4" x14ac:dyDescent="0.25">
      <c r="A1434" s="6">
        <v>52070403</v>
      </c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21"/>
      <c r="D1436" s="21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>
        <v>52080501</v>
      </c>
      <c r="B1444" s="7" t="s">
        <v>207</v>
      </c>
      <c r="C1444" s="8"/>
      <c r="D1444" s="8"/>
    </row>
    <row r="1445" spans="1:4" x14ac:dyDescent="0.25">
      <c r="A1445" s="6">
        <v>52080502</v>
      </c>
      <c r="B1445" s="7" t="s">
        <v>208</v>
      </c>
      <c r="C1445" s="8"/>
      <c r="D1445" s="8"/>
    </row>
    <row r="1446" spans="1:4" x14ac:dyDescent="0.25">
      <c r="A1446" s="6">
        <v>52080503</v>
      </c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21"/>
      <c r="D1448" s="21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>
        <v>52090501</v>
      </c>
      <c r="B1456" s="7" t="s">
        <v>207</v>
      </c>
      <c r="C1456" s="8"/>
      <c r="D1456" s="8"/>
    </row>
    <row r="1457" spans="1:4" x14ac:dyDescent="0.25">
      <c r="A1457" s="6">
        <v>52090502</v>
      </c>
      <c r="B1457" s="7" t="s">
        <v>208</v>
      </c>
      <c r="C1457" s="8"/>
      <c r="D1457" s="8"/>
    </row>
    <row r="1458" spans="1:4" x14ac:dyDescent="0.25">
      <c r="A1458" s="6">
        <v>52090503</v>
      </c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21"/>
      <c r="D1460" s="21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>
        <v>52100501</v>
      </c>
      <c r="B1468" s="7" t="s">
        <v>207</v>
      </c>
      <c r="C1468" s="8"/>
      <c r="D1468" s="8"/>
    </row>
    <row r="1469" spans="1:4" x14ac:dyDescent="0.25">
      <c r="A1469" s="6">
        <v>52100502</v>
      </c>
      <c r="B1469" s="7" t="s">
        <v>208</v>
      </c>
      <c r="C1469" s="8"/>
      <c r="D1469" s="8"/>
    </row>
    <row r="1470" spans="1:4" x14ac:dyDescent="0.25">
      <c r="A1470" s="6">
        <v>52100503</v>
      </c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21"/>
      <c r="D1472" s="21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>
        <v>52110501</v>
      </c>
      <c r="B1480" s="7" t="s">
        <v>207</v>
      </c>
      <c r="C1480" s="8"/>
      <c r="D1480" s="8"/>
    </row>
    <row r="1481" spans="1:4" x14ac:dyDescent="0.25">
      <c r="A1481" s="6">
        <v>52110502</v>
      </c>
      <c r="B1481" s="7" t="s">
        <v>208</v>
      </c>
      <c r="C1481" s="8"/>
      <c r="D1481" s="8"/>
    </row>
    <row r="1482" spans="1:4" x14ac:dyDescent="0.25">
      <c r="A1482" s="6">
        <v>52110503</v>
      </c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21"/>
      <c r="D1484" s="21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>
        <v>52120501</v>
      </c>
      <c r="B1492" s="7" t="s">
        <v>207</v>
      </c>
      <c r="C1492" s="8"/>
      <c r="D1492" s="8"/>
    </row>
    <row r="1493" spans="1:4" x14ac:dyDescent="0.25">
      <c r="A1493" s="6">
        <v>52120502</v>
      </c>
      <c r="B1493" s="7" t="s">
        <v>208</v>
      </c>
      <c r="C1493" s="8"/>
      <c r="D1493" s="8"/>
    </row>
    <row r="1494" spans="1:4" x14ac:dyDescent="0.25">
      <c r="A1494" s="6">
        <v>52120503</v>
      </c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21"/>
      <c r="D1496" s="21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>
        <v>52130501</v>
      </c>
      <c r="B1504" s="7" t="s">
        <v>207</v>
      </c>
      <c r="C1504" s="8"/>
      <c r="D1504" s="8"/>
    </row>
    <row r="1505" spans="1:4" x14ac:dyDescent="0.25">
      <c r="A1505" s="6">
        <v>52130502</v>
      </c>
      <c r="B1505" s="7" t="s">
        <v>208</v>
      </c>
      <c r="C1505" s="8"/>
      <c r="D1505" s="8"/>
    </row>
    <row r="1506" spans="1:4" x14ac:dyDescent="0.25">
      <c r="A1506" s="6">
        <v>52130503</v>
      </c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21"/>
      <c r="D1508" s="21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>
        <v>52140501</v>
      </c>
      <c r="B1516" s="7" t="s">
        <v>207</v>
      </c>
      <c r="C1516" s="8"/>
      <c r="D1516" s="8"/>
    </row>
    <row r="1517" spans="1:4" x14ac:dyDescent="0.25">
      <c r="A1517" s="6">
        <v>52140502</v>
      </c>
      <c r="B1517" s="7" t="s">
        <v>208</v>
      </c>
      <c r="C1517" s="8"/>
      <c r="D1517" s="8"/>
    </row>
    <row r="1518" spans="1:4" x14ac:dyDescent="0.25">
      <c r="A1518" s="6">
        <v>52140503</v>
      </c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21"/>
      <c r="D1520" s="21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>
        <v>52150501</v>
      </c>
      <c r="B1528" s="7" t="s">
        <v>207</v>
      </c>
      <c r="C1528" s="8"/>
      <c r="D1528" s="8"/>
    </row>
    <row r="1529" spans="1:4" x14ac:dyDescent="0.25">
      <c r="A1529" s="6">
        <v>52150502</v>
      </c>
      <c r="B1529" s="7" t="s">
        <v>208</v>
      </c>
      <c r="C1529" s="8"/>
      <c r="D1529" s="8"/>
    </row>
    <row r="1530" spans="1:4" x14ac:dyDescent="0.25">
      <c r="A1530" s="6">
        <v>52150503</v>
      </c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21"/>
      <c r="D1532" s="21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>
        <v>52160801</v>
      </c>
      <c r="B1543" s="7" t="s">
        <v>207</v>
      </c>
      <c r="C1543" s="8"/>
      <c r="D1543" s="8"/>
    </row>
    <row r="1544" spans="1:4" x14ac:dyDescent="0.25">
      <c r="A1544" s="6">
        <v>52160802</v>
      </c>
      <c r="B1544" s="7" t="s">
        <v>208</v>
      </c>
      <c r="C1544" s="8"/>
      <c r="D1544" s="8"/>
    </row>
    <row r="1545" spans="1:4" x14ac:dyDescent="0.25">
      <c r="A1545" s="6">
        <v>52160803</v>
      </c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21"/>
      <c r="D1548" s="21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>
        <v>52170801</v>
      </c>
      <c r="B1559" s="7" t="s">
        <v>207</v>
      </c>
      <c r="C1559" s="8"/>
      <c r="D1559" s="8"/>
    </row>
    <row r="1560" spans="1:4" x14ac:dyDescent="0.25">
      <c r="A1560" s="6">
        <v>52170802</v>
      </c>
      <c r="B1560" s="7" t="s">
        <v>208</v>
      </c>
      <c r="C1560" s="8"/>
      <c r="D1560" s="8"/>
    </row>
    <row r="1561" spans="1:4" x14ac:dyDescent="0.25">
      <c r="A1561" s="6">
        <v>52170803</v>
      </c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21"/>
      <c r="D1564" s="21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>
        <v>686449831</v>
      </c>
      <c r="D1612" s="8">
        <v>850413116</v>
      </c>
    </row>
    <row r="1613" spans="1:4" x14ac:dyDescent="0.25">
      <c r="A1613" s="6">
        <v>530102</v>
      </c>
      <c r="B1613" s="7" t="s">
        <v>95</v>
      </c>
      <c r="C1613" s="8">
        <v>3214945</v>
      </c>
      <c r="D1613" s="8">
        <v>2008799</v>
      </c>
    </row>
    <row r="1614" spans="1:4" x14ac:dyDescent="0.25">
      <c r="A1614" s="6">
        <v>530103</v>
      </c>
      <c r="B1614" s="7" t="s">
        <v>96</v>
      </c>
      <c r="C1614" s="8">
        <v>22746</v>
      </c>
      <c r="D1614" s="8">
        <v>297253</v>
      </c>
    </row>
    <row r="1615" spans="1:4" x14ac:dyDescent="0.25">
      <c r="A1615" s="6">
        <v>530104</v>
      </c>
      <c r="B1615" s="7" t="s">
        <v>97</v>
      </c>
      <c r="C1615" s="8">
        <v>26547431</v>
      </c>
      <c r="D1615" s="8">
        <v>26456408</v>
      </c>
    </row>
    <row r="1616" spans="1:4" x14ac:dyDescent="0.25">
      <c r="A1616" s="6">
        <v>530105</v>
      </c>
      <c r="B1616" s="7" t="s">
        <v>98</v>
      </c>
      <c r="C1616" s="8">
        <v>11807012</v>
      </c>
      <c r="D1616" s="8">
        <v>39117369</v>
      </c>
    </row>
    <row r="1617" spans="1:4" x14ac:dyDescent="0.25">
      <c r="A1617" s="6">
        <v>530106</v>
      </c>
      <c r="B1617" s="7" t="s">
        <v>99</v>
      </c>
      <c r="C1617" s="8">
        <v>1782270717</v>
      </c>
      <c r="D1617" s="8">
        <v>1357562974</v>
      </c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>
        <v>49793663</v>
      </c>
      <c r="D1619" s="8">
        <v>76454281</v>
      </c>
    </row>
    <row r="1620" spans="1:4" x14ac:dyDescent="0.25">
      <c r="A1620" s="6">
        <v>530109</v>
      </c>
      <c r="B1620" s="7" t="s">
        <v>102</v>
      </c>
      <c r="C1620" s="8">
        <v>28143689</v>
      </c>
      <c r="D1620" s="8">
        <v>47387295</v>
      </c>
    </row>
    <row r="1621" spans="1:4" x14ac:dyDescent="0.25">
      <c r="A1621" s="6">
        <v>530110</v>
      </c>
      <c r="B1621" s="7" t="s">
        <v>103</v>
      </c>
      <c r="C1621" s="8">
        <v>511445</v>
      </c>
      <c r="D1621" s="8">
        <v>987506</v>
      </c>
    </row>
    <row r="1622" spans="1:4" x14ac:dyDescent="0.25">
      <c r="A1622" s="6">
        <v>530111</v>
      </c>
      <c r="B1622" s="7" t="s">
        <v>104</v>
      </c>
      <c r="C1622" s="8">
        <v>49419475</v>
      </c>
      <c r="D1622" s="8">
        <v>54106214</v>
      </c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21"/>
      <c r="D1626" s="21">
        <v>924526</v>
      </c>
    </row>
    <row r="1627" spans="1:4" ht="15.75" thickBot="1" x14ac:dyDescent="0.3">
      <c r="A1627" s="9" t="s">
        <v>18</v>
      </c>
      <c r="B1627" s="10"/>
      <c r="C1627" s="11">
        <f>SUM(C1612:C1626)</f>
        <v>2638180954</v>
      </c>
      <c r="D1627" s="11">
        <f>SUM(D1612:D1626)</f>
        <v>2455715741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>
        <v>228164296</v>
      </c>
      <c r="D1629" s="8">
        <v>147547205</v>
      </c>
    </row>
    <row r="1630" spans="1:4" x14ac:dyDescent="0.25">
      <c r="A1630" s="6">
        <v>530202</v>
      </c>
      <c r="B1630" s="7" t="s">
        <v>95</v>
      </c>
      <c r="C1630" s="8">
        <v>101487699</v>
      </c>
      <c r="D1630" s="8">
        <v>109643724</v>
      </c>
    </row>
    <row r="1631" spans="1:4" x14ac:dyDescent="0.25">
      <c r="A1631" s="6">
        <v>530203</v>
      </c>
      <c r="B1631" s="7" t="s">
        <v>96</v>
      </c>
      <c r="C1631" s="8">
        <v>804426</v>
      </c>
      <c r="D1631" s="8">
        <v>344658</v>
      </c>
    </row>
    <row r="1632" spans="1:4" x14ac:dyDescent="0.25">
      <c r="A1632" s="6">
        <v>530204</v>
      </c>
      <c r="B1632" s="7" t="s">
        <v>97</v>
      </c>
      <c r="C1632" s="8">
        <v>21998599</v>
      </c>
      <c r="D1632" s="8">
        <v>23665307</v>
      </c>
    </row>
    <row r="1633" spans="1:4" x14ac:dyDescent="0.25">
      <c r="A1633" s="6">
        <v>530205</v>
      </c>
      <c r="B1633" s="7" t="s">
        <v>98</v>
      </c>
      <c r="C1633" s="8">
        <v>12523414</v>
      </c>
      <c r="D1633" s="8">
        <v>10379850</v>
      </c>
    </row>
    <row r="1634" spans="1:4" x14ac:dyDescent="0.25">
      <c r="A1634" s="6">
        <v>530206</v>
      </c>
      <c r="B1634" s="7" t="s">
        <v>99</v>
      </c>
      <c r="C1634" s="8">
        <v>467150470</v>
      </c>
      <c r="D1634" s="8">
        <v>422564573</v>
      </c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>
        <v>36763828</v>
      </c>
      <c r="D1636" s="8">
        <v>18933856</v>
      </c>
    </row>
    <row r="1637" spans="1:4" x14ac:dyDescent="0.25">
      <c r="A1637" s="6">
        <v>530209</v>
      </c>
      <c r="B1637" s="7" t="s">
        <v>102</v>
      </c>
      <c r="C1637" s="8">
        <v>34343938</v>
      </c>
      <c r="D1637" s="8">
        <v>14941153</v>
      </c>
    </row>
    <row r="1638" spans="1:4" x14ac:dyDescent="0.25">
      <c r="A1638" s="6">
        <v>530210</v>
      </c>
      <c r="B1638" s="7" t="s">
        <v>103</v>
      </c>
      <c r="C1638" s="8">
        <v>1344798</v>
      </c>
      <c r="D1638" s="8">
        <v>1325660</v>
      </c>
    </row>
    <row r="1639" spans="1:4" x14ac:dyDescent="0.25">
      <c r="A1639" s="6">
        <v>530211</v>
      </c>
      <c r="B1639" s="7" t="s">
        <v>104</v>
      </c>
      <c r="C1639" s="8">
        <v>12237095</v>
      </c>
      <c r="D1639" s="8">
        <v>10630044</v>
      </c>
    </row>
    <row r="1640" spans="1:4" x14ac:dyDescent="0.25">
      <c r="A1640" s="6">
        <v>530212</v>
      </c>
      <c r="B1640" s="7" t="s">
        <v>105</v>
      </c>
      <c r="C1640" s="8">
        <v>29638035</v>
      </c>
      <c r="D1640" s="8">
        <v>2922360</v>
      </c>
    </row>
    <row r="1641" spans="1:4" x14ac:dyDescent="0.25">
      <c r="A1641" s="6">
        <v>530213</v>
      </c>
      <c r="B1641" s="7" t="s">
        <v>106</v>
      </c>
      <c r="C1641" s="8">
        <v>201043</v>
      </c>
      <c r="D1641" s="8">
        <v>82375</v>
      </c>
    </row>
    <row r="1642" spans="1:4" x14ac:dyDescent="0.25">
      <c r="A1642" s="6">
        <v>530214</v>
      </c>
      <c r="B1642" s="7" t="s">
        <v>107</v>
      </c>
      <c r="C1642" s="8">
        <v>175038</v>
      </c>
      <c r="D1642" s="8">
        <v>72029</v>
      </c>
    </row>
    <row r="1643" spans="1:4" ht="15.75" thickBot="1" x14ac:dyDescent="0.3">
      <c r="A1643" s="19">
        <v>530215</v>
      </c>
      <c r="B1643" s="20" t="s">
        <v>108</v>
      </c>
      <c r="C1643" s="21">
        <v>1641698</v>
      </c>
      <c r="D1643" s="21">
        <v>628704</v>
      </c>
    </row>
    <row r="1644" spans="1:4" ht="15.75" thickBot="1" x14ac:dyDescent="0.3">
      <c r="A1644" s="9" t="s">
        <v>18</v>
      </c>
      <c r="B1644" s="10"/>
      <c r="C1644" s="11">
        <f>SUM(C1629:C1643)</f>
        <v>948474377</v>
      </c>
      <c r="D1644" s="11">
        <f>SUM(D1629:D1643)</f>
        <v>763681498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>
        <v>59018882</v>
      </c>
      <c r="D1646" s="8">
        <v>56596352</v>
      </c>
    </row>
    <row r="1647" spans="1:4" x14ac:dyDescent="0.25">
      <c r="A1647" s="6">
        <v>530302</v>
      </c>
      <c r="B1647" s="7" t="s">
        <v>95</v>
      </c>
      <c r="C1647" s="8">
        <v>43857490</v>
      </c>
      <c r="D1647" s="8">
        <v>38633803</v>
      </c>
    </row>
    <row r="1648" spans="1:4" x14ac:dyDescent="0.25">
      <c r="A1648" s="6">
        <v>530303</v>
      </c>
      <c r="B1648" s="7" t="s">
        <v>96</v>
      </c>
      <c r="C1648" s="8">
        <v>137863</v>
      </c>
      <c r="D1648" s="8">
        <v>285594</v>
      </c>
    </row>
    <row r="1649" spans="1:4" x14ac:dyDescent="0.25">
      <c r="A1649" s="6">
        <v>530304</v>
      </c>
      <c r="B1649" s="7" t="s">
        <v>97</v>
      </c>
      <c r="C1649" s="8">
        <v>9466123</v>
      </c>
      <c r="D1649" s="8">
        <v>500429</v>
      </c>
    </row>
    <row r="1650" spans="1:4" x14ac:dyDescent="0.25">
      <c r="A1650" s="6">
        <v>530305</v>
      </c>
      <c r="B1650" s="7" t="s">
        <v>98</v>
      </c>
      <c r="C1650" s="8">
        <v>1556978</v>
      </c>
      <c r="D1650" s="8">
        <v>1378435</v>
      </c>
    </row>
    <row r="1651" spans="1:4" x14ac:dyDescent="0.25">
      <c r="A1651" s="6">
        <v>530306</v>
      </c>
      <c r="B1651" s="7" t="s">
        <v>99</v>
      </c>
      <c r="C1651" s="8">
        <v>169025829</v>
      </c>
      <c r="D1651" s="8">
        <v>164190584</v>
      </c>
    </row>
    <row r="1652" spans="1:4" x14ac:dyDescent="0.25">
      <c r="A1652" s="6">
        <v>530307</v>
      </c>
      <c r="B1652" s="7" t="s">
        <v>100</v>
      </c>
      <c r="C1652" s="8"/>
      <c r="D1652" s="8"/>
    </row>
    <row r="1653" spans="1:4" x14ac:dyDescent="0.25">
      <c r="A1653" s="6">
        <v>530308</v>
      </c>
      <c r="B1653" s="7" t="s">
        <v>101</v>
      </c>
      <c r="C1653" s="8">
        <v>7573542</v>
      </c>
      <c r="D1653" s="8">
        <v>8814218</v>
      </c>
    </row>
    <row r="1654" spans="1:4" x14ac:dyDescent="0.25">
      <c r="A1654" s="6">
        <v>530309</v>
      </c>
      <c r="B1654" s="7" t="s">
        <v>102</v>
      </c>
      <c r="C1654" s="8">
        <v>5976461</v>
      </c>
      <c r="D1654" s="8">
        <v>7648624</v>
      </c>
    </row>
    <row r="1655" spans="1:4" x14ac:dyDescent="0.25">
      <c r="A1655" s="6">
        <v>530310</v>
      </c>
      <c r="B1655" s="7" t="s">
        <v>103</v>
      </c>
      <c r="C1655" s="8">
        <v>530264</v>
      </c>
      <c r="D1655" s="8">
        <v>479243</v>
      </c>
    </row>
    <row r="1656" spans="1:4" x14ac:dyDescent="0.25">
      <c r="A1656" s="6">
        <v>530311</v>
      </c>
      <c r="B1656" s="7" t="s">
        <v>104</v>
      </c>
      <c r="C1656" s="8">
        <v>4252017</v>
      </c>
      <c r="D1656" s="8">
        <v>4348275</v>
      </c>
    </row>
    <row r="1657" spans="1:4" x14ac:dyDescent="0.25">
      <c r="A1657" s="6">
        <v>530312</v>
      </c>
      <c r="B1657" s="7" t="s">
        <v>105</v>
      </c>
      <c r="C1657" s="8">
        <v>1168944</v>
      </c>
      <c r="D1657" s="8">
        <v>1568925</v>
      </c>
    </row>
    <row r="1658" spans="1:4" x14ac:dyDescent="0.25">
      <c r="A1658" s="6">
        <v>530313</v>
      </c>
      <c r="B1658" s="7" t="s">
        <v>106</v>
      </c>
      <c r="C1658" s="8">
        <v>32950</v>
      </c>
      <c r="D1658" s="8">
        <v>12994</v>
      </c>
    </row>
    <row r="1659" spans="1:4" x14ac:dyDescent="0.25">
      <c r="A1659" s="6">
        <v>530314</v>
      </c>
      <c r="B1659" s="7" t="s">
        <v>107</v>
      </c>
      <c r="C1659" s="8">
        <v>28811</v>
      </c>
      <c r="D1659" s="8">
        <v>12794</v>
      </c>
    </row>
    <row r="1660" spans="1:4" ht="15.75" thickBot="1" x14ac:dyDescent="0.3">
      <c r="A1660" s="19">
        <v>530315</v>
      </c>
      <c r="B1660" s="20" t="s">
        <v>108</v>
      </c>
      <c r="C1660" s="21">
        <v>251482</v>
      </c>
      <c r="D1660" s="21">
        <v>521558</v>
      </c>
    </row>
    <row r="1661" spans="1:4" ht="15.75" thickBot="1" x14ac:dyDescent="0.3">
      <c r="A1661" s="9" t="s">
        <v>18</v>
      </c>
      <c r="B1661" s="10"/>
      <c r="C1661" s="11">
        <f>SUM(C1646:C1660)</f>
        <v>302877636</v>
      </c>
      <c r="D1661" s="11">
        <f>SUM(D1646:D1660)</f>
        <v>284991828</v>
      </c>
    </row>
    <row r="1662" spans="1:4" x14ac:dyDescent="0.25">
      <c r="A1662" s="12">
        <v>5304</v>
      </c>
      <c r="B1662" s="13" t="s">
        <v>418</v>
      </c>
      <c r="C1662" s="14"/>
      <c r="D1662" s="14"/>
    </row>
    <row r="1663" spans="1:4" x14ac:dyDescent="0.25">
      <c r="A1663" s="6">
        <v>530401</v>
      </c>
      <c r="B1663" s="7" t="s">
        <v>94</v>
      </c>
      <c r="C1663" s="8">
        <v>214546231</v>
      </c>
      <c r="D1663" s="8">
        <v>112372532</v>
      </c>
    </row>
    <row r="1664" spans="1:4" x14ac:dyDescent="0.25">
      <c r="A1664" s="6">
        <v>530402</v>
      </c>
      <c r="B1664" s="7" t="s">
        <v>95</v>
      </c>
      <c r="C1664" s="8">
        <v>61032370</v>
      </c>
      <c r="D1664" s="8">
        <v>49021123</v>
      </c>
    </row>
    <row r="1665" spans="1:4" x14ac:dyDescent="0.25">
      <c r="A1665" s="6">
        <v>530403</v>
      </c>
      <c r="B1665" s="7" t="s">
        <v>96</v>
      </c>
      <c r="C1665" s="8">
        <v>861197</v>
      </c>
      <c r="D1665" s="8">
        <v>371342</v>
      </c>
    </row>
    <row r="1666" spans="1:4" x14ac:dyDescent="0.25">
      <c r="A1666" s="6">
        <v>530404</v>
      </c>
      <c r="B1666" s="7" t="s">
        <v>97</v>
      </c>
      <c r="C1666" s="8">
        <v>17793941</v>
      </c>
      <c r="D1666" s="8">
        <v>17453448</v>
      </c>
    </row>
    <row r="1667" spans="1:4" x14ac:dyDescent="0.25">
      <c r="A1667" s="6">
        <v>530405</v>
      </c>
      <c r="B1667" s="7" t="s">
        <v>98</v>
      </c>
      <c r="C1667" s="8">
        <v>2736551</v>
      </c>
      <c r="D1667" s="8">
        <v>2047962</v>
      </c>
    </row>
    <row r="1668" spans="1:4" x14ac:dyDescent="0.25">
      <c r="A1668" s="6">
        <v>530406</v>
      </c>
      <c r="B1668" s="7" t="s">
        <v>99</v>
      </c>
      <c r="C1668" s="8">
        <v>2441673</v>
      </c>
      <c r="D1668" s="8">
        <v>-145243</v>
      </c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>
        <v>7578001</v>
      </c>
      <c r="D1670" s="8">
        <v>552999</v>
      </c>
    </row>
    <row r="1671" spans="1:4" x14ac:dyDescent="0.25">
      <c r="A1671" s="6">
        <v>530409</v>
      </c>
      <c r="B1671" s="7" t="s">
        <v>102</v>
      </c>
      <c r="C1671" s="8">
        <v>25551633</v>
      </c>
      <c r="D1671" s="8">
        <v>11951398</v>
      </c>
    </row>
    <row r="1672" spans="1:4" x14ac:dyDescent="0.25">
      <c r="A1672" s="6">
        <v>530410</v>
      </c>
      <c r="B1672" s="7" t="s">
        <v>103</v>
      </c>
      <c r="C1672" s="8">
        <v>530074</v>
      </c>
      <c r="D1672" s="8"/>
    </row>
    <row r="1673" spans="1:4" x14ac:dyDescent="0.25">
      <c r="A1673" s="6">
        <v>530411</v>
      </c>
      <c r="B1673" s="7" t="s">
        <v>104</v>
      </c>
      <c r="C1673" s="8">
        <v>4401125</v>
      </c>
      <c r="D1673" s="8">
        <v>3945929</v>
      </c>
    </row>
    <row r="1674" spans="1:4" x14ac:dyDescent="0.25">
      <c r="A1674" s="6">
        <v>530412</v>
      </c>
      <c r="B1674" s="7" t="s">
        <v>105</v>
      </c>
      <c r="C1674" s="8">
        <v>7116704</v>
      </c>
      <c r="D1674" s="8">
        <v>2926997</v>
      </c>
    </row>
    <row r="1675" spans="1:4" x14ac:dyDescent="0.25">
      <c r="A1675" s="6">
        <v>530413</v>
      </c>
      <c r="B1675" s="7" t="s">
        <v>106</v>
      </c>
      <c r="C1675" s="8">
        <v>109571</v>
      </c>
      <c r="D1675" s="8">
        <v>74803</v>
      </c>
    </row>
    <row r="1676" spans="1:4" x14ac:dyDescent="0.25">
      <c r="A1676" s="6">
        <v>530414</v>
      </c>
      <c r="B1676" s="7" t="s">
        <v>107</v>
      </c>
      <c r="C1676" s="8">
        <v>192769</v>
      </c>
      <c r="D1676" s="8">
        <v>88215</v>
      </c>
    </row>
    <row r="1677" spans="1:4" ht="15.75" thickBot="1" x14ac:dyDescent="0.3">
      <c r="A1677" s="19">
        <v>530415</v>
      </c>
      <c r="B1677" s="20" t="s">
        <v>108</v>
      </c>
      <c r="C1677" s="21">
        <v>1482069</v>
      </c>
      <c r="D1677" s="21">
        <v>1499225</v>
      </c>
    </row>
    <row r="1678" spans="1:4" ht="15.75" thickBot="1" x14ac:dyDescent="0.3">
      <c r="A1678" s="9" t="s">
        <v>18</v>
      </c>
      <c r="B1678" s="10"/>
      <c r="C1678" s="11">
        <f>SUM(C1663:C1677)</f>
        <v>346373909</v>
      </c>
      <c r="D1678" s="11">
        <f>SUM(D1663:D1677)</f>
        <v>202160730</v>
      </c>
    </row>
    <row r="1679" spans="1:4" x14ac:dyDescent="0.25">
      <c r="A1679" s="12">
        <v>5305</v>
      </c>
      <c r="B1679" s="13" t="s">
        <v>419</v>
      </c>
      <c r="C1679" s="14"/>
      <c r="D1679" s="14"/>
    </row>
    <row r="1680" spans="1:4" x14ac:dyDescent="0.25">
      <c r="A1680" s="6">
        <v>530501</v>
      </c>
      <c r="B1680" s="7" t="s">
        <v>94</v>
      </c>
      <c r="C1680" s="8">
        <v>121486998</v>
      </c>
      <c r="D1680" s="8">
        <v>183445728</v>
      </c>
    </row>
    <row r="1681" spans="1:4" x14ac:dyDescent="0.25">
      <c r="A1681" s="6">
        <v>530502</v>
      </c>
      <c r="B1681" s="7" t="s">
        <v>95</v>
      </c>
      <c r="C1681" s="8">
        <v>121486998</v>
      </c>
      <c r="D1681" s="8">
        <v>183445728</v>
      </c>
    </row>
    <row r="1682" spans="1:4" x14ac:dyDescent="0.25">
      <c r="A1682" s="6">
        <v>530503</v>
      </c>
      <c r="B1682" s="7" t="s">
        <v>96</v>
      </c>
      <c r="C1682" s="8">
        <v>1148454</v>
      </c>
      <c r="D1682" s="8">
        <v>1289794</v>
      </c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>
        <v>12809772</v>
      </c>
      <c r="D1684" s="8">
        <v>12421121</v>
      </c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>
        <v>15028383</v>
      </c>
      <c r="D1688" s="8">
        <v>15310291</v>
      </c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>
        <v>4391913</v>
      </c>
      <c r="D1691" s="8">
        <v>3571568</v>
      </c>
    </row>
    <row r="1692" spans="1:4" x14ac:dyDescent="0.25">
      <c r="A1692" s="6">
        <v>530513</v>
      </c>
      <c r="B1692" s="7" t="s">
        <v>106</v>
      </c>
      <c r="C1692" s="8">
        <v>137950</v>
      </c>
      <c r="D1692" s="8">
        <v>113189</v>
      </c>
    </row>
    <row r="1693" spans="1:4" x14ac:dyDescent="0.25">
      <c r="A1693" s="6">
        <v>530514</v>
      </c>
      <c r="B1693" s="7" t="s">
        <v>107</v>
      </c>
      <c r="C1693" s="8">
        <v>204120</v>
      </c>
      <c r="D1693" s="8">
        <v>132986</v>
      </c>
    </row>
    <row r="1694" spans="1:4" ht="15.75" thickBot="1" x14ac:dyDescent="0.3">
      <c r="A1694" s="19">
        <v>530515</v>
      </c>
      <c r="B1694" s="20" t="s">
        <v>108</v>
      </c>
      <c r="C1694" s="21">
        <v>1186209</v>
      </c>
      <c r="D1694" s="21">
        <v>2791705</v>
      </c>
    </row>
    <row r="1695" spans="1:4" ht="15.75" thickBot="1" x14ac:dyDescent="0.3">
      <c r="A1695" s="9" t="s">
        <v>18</v>
      </c>
      <c r="B1695" s="10"/>
      <c r="C1695" s="11">
        <f>SUM(C1680:C1694)</f>
        <v>277880797</v>
      </c>
      <c r="D1695" s="11">
        <f>SUM(D1680:D1694)</f>
        <v>402522110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>
        <v>779718544</v>
      </c>
      <c r="D1697" s="8">
        <v>533165576</v>
      </c>
    </row>
    <row r="1698" spans="1:4" x14ac:dyDescent="0.25">
      <c r="A1698" s="6">
        <v>530602</v>
      </c>
      <c r="B1698" s="7" t="s">
        <v>95</v>
      </c>
      <c r="C1698" s="8">
        <v>778346177</v>
      </c>
      <c r="D1698" s="8">
        <v>530360418</v>
      </c>
    </row>
    <row r="1699" spans="1:4" x14ac:dyDescent="0.25">
      <c r="A1699" s="6">
        <v>530603</v>
      </c>
      <c r="B1699" s="7" t="s">
        <v>96</v>
      </c>
      <c r="C1699" s="8">
        <v>7532238</v>
      </c>
      <c r="D1699" s="8">
        <v>3446171</v>
      </c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>
        <v>50014545</v>
      </c>
      <c r="D1701" s="8">
        <v>33516640</v>
      </c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>
        <v>83738690</v>
      </c>
      <c r="D1705" s="8">
        <v>45798619</v>
      </c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>
        <v>41456617</v>
      </c>
      <c r="D1708" s="8">
        <v>11953535</v>
      </c>
    </row>
    <row r="1709" spans="1:4" x14ac:dyDescent="0.25">
      <c r="A1709" s="6">
        <v>530613</v>
      </c>
      <c r="B1709" s="7" t="s">
        <v>106</v>
      </c>
      <c r="C1709" s="8">
        <v>582909</v>
      </c>
      <c r="D1709" s="8">
        <v>378939</v>
      </c>
    </row>
    <row r="1710" spans="1:4" x14ac:dyDescent="0.25">
      <c r="A1710" s="6">
        <v>530614</v>
      </c>
      <c r="B1710" s="7" t="s">
        <v>107</v>
      </c>
      <c r="C1710" s="8">
        <v>1064099</v>
      </c>
      <c r="D1710" s="8">
        <v>447373</v>
      </c>
    </row>
    <row r="1711" spans="1:4" ht="15.75" thickBot="1" x14ac:dyDescent="0.3">
      <c r="A1711" s="19">
        <v>530615</v>
      </c>
      <c r="B1711" s="20" t="s">
        <v>108</v>
      </c>
      <c r="C1711" s="21">
        <v>7464619</v>
      </c>
      <c r="D1711" s="21">
        <v>9343916</v>
      </c>
    </row>
    <row r="1712" spans="1:4" ht="15.75" thickBot="1" x14ac:dyDescent="0.3">
      <c r="A1712" s="9" t="s">
        <v>18</v>
      </c>
      <c r="B1712" s="10"/>
      <c r="C1712" s="11">
        <f>SUM(C1697:C1711)</f>
        <v>1749918438</v>
      </c>
      <c r="D1712" s="11">
        <f>SUM(D1697:D1711)</f>
        <v>1168411187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>
        <v>304290578</v>
      </c>
      <c r="D1714" s="8">
        <v>340870666</v>
      </c>
    </row>
    <row r="1715" spans="1:4" x14ac:dyDescent="0.25">
      <c r="A1715" s="6">
        <v>530702</v>
      </c>
      <c r="B1715" s="7" t="s">
        <v>95</v>
      </c>
      <c r="C1715" s="8"/>
      <c r="D1715" s="8"/>
    </row>
    <row r="1716" spans="1:4" x14ac:dyDescent="0.25">
      <c r="A1716" s="6">
        <v>530703</v>
      </c>
      <c r="B1716" s="7" t="s">
        <v>96</v>
      </c>
      <c r="C1716" s="8">
        <v>826971</v>
      </c>
      <c r="D1716" s="8">
        <v>-124074</v>
      </c>
    </row>
    <row r="1717" spans="1:4" x14ac:dyDescent="0.25">
      <c r="A1717" s="6">
        <v>530704</v>
      </c>
      <c r="B1717" s="7" t="s">
        <v>97</v>
      </c>
      <c r="C1717" s="8">
        <v>-574357</v>
      </c>
      <c r="D1717" s="8">
        <v>204041558</v>
      </c>
    </row>
    <row r="1718" spans="1:4" x14ac:dyDescent="0.25">
      <c r="A1718" s="6">
        <v>530705</v>
      </c>
      <c r="B1718" s="7" t="s">
        <v>98</v>
      </c>
      <c r="C1718" s="8">
        <v>24362455</v>
      </c>
      <c r="D1718" s="8">
        <v>1854352</v>
      </c>
    </row>
    <row r="1719" spans="1:4" x14ac:dyDescent="0.25">
      <c r="A1719" s="6">
        <v>530706</v>
      </c>
      <c r="B1719" s="7" t="s">
        <v>99</v>
      </c>
      <c r="C1719" s="8">
        <v>86275</v>
      </c>
      <c r="D1719" s="8">
        <v>-812991</v>
      </c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>
        <v>29616167</v>
      </c>
      <c r="D1721" s="8">
        <v>15286974</v>
      </c>
    </row>
    <row r="1722" spans="1:4" x14ac:dyDescent="0.25">
      <c r="A1722" s="6">
        <v>530709</v>
      </c>
      <c r="B1722" s="7" t="s">
        <v>102</v>
      </c>
      <c r="C1722" s="8">
        <v>60341145</v>
      </c>
      <c r="D1722" s="8">
        <v>15218646</v>
      </c>
    </row>
    <row r="1723" spans="1:4" x14ac:dyDescent="0.25">
      <c r="A1723" s="6">
        <v>530710</v>
      </c>
      <c r="B1723" s="7" t="s">
        <v>103</v>
      </c>
      <c r="C1723" s="8"/>
      <c r="D1723" s="8">
        <v>47459</v>
      </c>
    </row>
    <row r="1724" spans="1:4" x14ac:dyDescent="0.25">
      <c r="A1724" s="6">
        <v>530711</v>
      </c>
      <c r="B1724" s="7" t="s">
        <v>104</v>
      </c>
      <c r="C1724" s="8">
        <v>58638231</v>
      </c>
      <c r="D1724" s="8">
        <v>54582308</v>
      </c>
    </row>
    <row r="1725" spans="1:4" x14ac:dyDescent="0.25">
      <c r="A1725" s="6">
        <v>530712</v>
      </c>
      <c r="B1725" s="7" t="s">
        <v>105</v>
      </c>
      <c r="C1725" s="8">
        <v>18066155</v>
      </c>
      <c r="D1725" s="8">
        <v>2217600</v>
      </c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21">
        <v>1831331</v>
      </c>
      <c r="D1728" s="21">
        <v>204041</v>
      </c>
    </row>
    <row r="1729" spans="1:4" ht="15.75" thickBot="1" x14ac:dyDescent="0.3">
      <c r="A1729" s="9" t="s">
        <v>18</v>
      </c>
      <c r="B1729" s="10"/>
      <c r="C1729" s="11">
        <f>SUM(C1714:C1728)</f>
        <v>497484951</v>
      </c>
      <c r="D1729" s="11">
        <f>SUM(D1714:D1728)</f>
        <v>633386539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>
        <v>2250242692</v>
      </c>
      <c r="D1731" s="8">
        <v>1524712435</v>
      </c>
    </row>
    <row r="1732" spans="1:4" x14ac:dyDescent="0.25">
      <c r="A1732" s="6">
        <v>530802</v>
      </c>
      <c r="B1732" s="7" t="s">
        <v>95</v>
      </c>
      <c r="C1732" s="8"/>
      <c r="D1732" s="8"/>
    </row>
    <row r="1733" spans="1:4" x14ac:dyDescent="0.25">
      <c r="A1733" s="6">
        <v>530803</v>
      </c>
      <c r="B1733" s="7" t="s">
        <v>96</v>
      </c>
      <c r="C1733" s="8">
        <v>1724051</v>
      </c>
      <c r="D1733" s="8">
        <v>-105190</v>
      </c>
    </row>
    <row r="1734" spans="1:4" x14ac:dyDescent="0.25">
      <c r="A1734" s="6">
        <v>530804</v>
      </c>
      <c r="B1734" s="7" t="s">
        <v>97</v>
      </c>
      <c r="C1734" s="8">
        <v>277685337</v>
      </c>
      <c r="D1734" s="8">
        <v>222132238</v>
      </c>
    </row>
    <row r="1735" spans="1:4" x14ac:dyDescent="0.25">
      <c r="A1735" s="6">
        <v>530805</v>
      </c>
      <c r="B1735" s="7" t="s">
        <v>98</v>
      </c>
      <c r="C1735" s="8">
        <v>8573581</v>
      </c>
      <c r="D1735" s="8">
        <v>21050832</v>
      </c>
    </row>
    <row r="1736" spans="1:4" x14ac:dyDescent="0.25">
      <c r="A1736" s="6">
        <v>530806</v>
      </c>
      <c r="B1736" s="7" t="s">
        <v>99</v>
      </c>
      <c r="C1736" s="8">
        <v>10897795</v>
      </c>
      <c r="D1736" s="8">
        <v>2306681</v>
      </c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>
        <v>140636735</v>
      </c>
      <c r="D1738" s="8">
        <v>35867123</v>
      </c>
    </row>
    <row r="1739" spans="1:4" x14ac:dyDescent="0.25">
      <c r="A1739" s="6">
        <v>530809</v>
      </c>
      <c r="B1739" s="7" t="s">
        <v>102</v>
      </c>
      <c r="C1739" s="8">
        <v>189981020</v>
      </c>
      <c r="D1739" s="8">
        <v>64016212</v>
      </c>
    </row>
    <row r="1740" spans="1:4" x14ac:dyDescent="0.25">
      <c r="A1740" s="6">
        <v>530810</v>
      </c>
      <c r="B1740" s="7" t="s">
        <v>103</v>
      </c>
      <c r="C1740" s="8">
        <v>3378703</v>
      </c>
      <c r="D1740" s="8">
        <v>3545141</v>
      </c>
    </row>
    <row r="1741" spans="1:4" x14ac:dyDescent="0.25">
      <c r="A1741" s="6">
        <v>530811</v>
      </c>
      <c r="B1741" s="7" t="s">
        <v>104</v>
      </c>
      <c r="C1741" s="8">
        <v>2831559</v>
      </c>
      <c r="D1741" s="8">
        <v>4992974</v>
      </c>
    </row>
    <row r="1742" spans="1:4" x14ac:dyDescent="0.25">
      <c r="A1742" s="6">
        <v>530812</v>
      </c>
      <c r="B1742" s="7" t="s">
        <v>105</v>
      </c>
      <c r="C1742" s="8">
        <v>3092823</v>
      </c>
      <c r="D1742" s="8">
        <v>40563694</v>
      </c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21"/>
      <c r="D1745" s="21">
        <v>-11745627</v>
      </c>
    </row>
    <row r="1746" spans="1:4" ht="15.75" thickBot="1" x14ac:dyDescent="0.3">
      <c r="A1746" s="9" t="s">
        <v>18</v>
      </c>
      <c r="B1746" s="10"/>
      <c r="C1746" s="11">
        <f>SUM(C1731:C1745)</f>
        <v>2889044296</v>
      </c>
      <c r="D1746" s="11">
        <f>SUM(D1731:D1745)</f>
        <v>1907336513</v>
      </c>
    </row>
    <row r="1747" spans="1:4" x14ac:dyDescent="0.25">
      <c r="A1747" s="12">
        <v>5309</v>
      </c>
      <c r="B1747" s="13" t="s">
        <v>420</v>
      </c>
      <c r="C1747" s="14"/>
      <c r="D1747" s="14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21"/>
      <c r="D1762" s="21"/>
    </row>
    <row r="1763" spans="1:4" ht="15.75" thickBot="1" x14ac:dyDescent="0.3">
      <c r="A1763" s="9" t="s">
        <v>18</v>
      </c>
      <c r="B1763" s="10"/>
      <c r="C1763" s="11">
        <f>SUM(C1748:C1762)</f>
        <v>0</v>
      </c>
      <c r="D1763" s="11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/>
      <c r="D1765" s="8"/>
    </row>
    <row r="1766" spans="1:4" x14ac:dyDescent="0.25">
      <c r="A1766" s="6">
        <v>531002</v>
      </c>
      <c r="B1766" s="7" t="s">
        <v>95</v>
      </c>
      <c r="C1766" s="8">
        <v>547453637</v>
      </c>
      <c r="D1766" s="8">
        <v>377085644</v>
      </c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/>
      <c r="D1770" s="8"/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/>
      <c r="D1772" s="8"/>
    </row>
    <row r="1773" spans="1:4" x14ac:dyDescent="0.25">
      <c r="A1773" s="6">
        <v>531009</v>
      </c>
      <c r="B1773" s="7" t="s">
        <v>102</v>
      </c>
      <c r="C1773" s="8"/>
      <c r="D1773" s="8"/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/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21"/>
      <c r="D1779" s="21"/>
    </row>
    <row r="1780" spans="1:4" ht="15.75" thickBot="1" x14ac:dyDescent="0.3">
      <c r="A1780" s="9" t="s">
        <v>18</v>
      </c>
      <c r="B1780" s="10"/>
      <c r="C1780" s="11">
        <f>SUM(C1765:C1779)</f>
        <v>547453637</v>
      </c>
      <c r="D1780" s="11">
        <f>SUM(D1765:D1779)</f>
        <v>377085644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>
        <v>1251523425</v>
      </c>
      <c r="D1782" s="8">
        <v>873515979</v>
      </c>
    </row>
    <row r="1783" spans="1:4" x14ac:dyDescent="0.25">
      <c r="A1783" s="6">
        <v>531102</v>
      </c>
      <c r="B1783" s="7" t="s">
        <v>95</v>
      </c>
      <c r="C1783" s="8">
        <v>771341883</v>
      </c>
      <c r="D1783" s="8">
        <v>814919201</v>
      </c>
    </row>
    <row r="1784" spans="1:4" x14ac:dyDescent="0.25">
      <c r="A1784" s="6">
        <v>531103</v>
      </c>
      <c r="B1784" s="7" t="s">
        <v>96</v>
      </c>
      <c r="C1784" s="8">
        <v>5422637</v>
      </c>
      <c r="D1784" s="8">
        <v>2063353</v>
      </c>
    </row>
    <row r="1785" spans="1:4" x14ac:dyDescent="0.25">
      <c r="A1785" s="6">
        <v>531104</v>
      </c>
      <c r="B1785" s="7" t="s">
        <v>97</v>
      </c>
      <c r="C1785" s="8">
        <v>110933307</v>
      </c>
      <c r="D1785" s="8">
        <v>177666207</v>
      </c>
    </row>
    <row r="1786" spans="1:4" x14ac:dyDescent="0.25">
      <c r="A1786" s="6">
        <v>531105</v>
      </c>
      <c r="B1786" s="7" t="s">
        <v>98</v>
      </c>
      <c r="C1786" s="8">
        <v>17401456</v>
      </c>
      <c r="D1786" s="8">
        <v>12923235</v>
      </c>
    </row>
    <row r="1787" spans="1:4" x14ac:dyDescent="0.25">
      <c r="A1787" s="6">
        <v>531106</v>
      </c>
      <c r="B1787" s="7" t="s">
        <v>99</v>
      </c>
      <c r="C1787" s="8">
        <v>1307209328</v>
      </c>
      <c r="D1787" s="8">
        <v>1001150116</v>
      </c>
    </row>
    <row r="1788" spans="1:4" x14ac:dyDescent="0.25">
      <c r="A1788" s="6">
        <v>531107</v>
      </c>
      <c r="B1788" s="7" t="s">
        <v>100</v>
      </c>
      <c r="C1788" s="8"/>
      <c r="D1788" s="8"/>
    </row>
    <row r="1789" spans="1:4" x14ac:dyDescent="0.25">
      <c r="A1789" s="6">
        <v>531108</v>
      </c>
      <c r="B1789" s="7" t="s">
        <v>101</v>
      </c>
      <c r="C1789" s="8">
        <v>126735070</v>
      </c>
      <c r="D1789" s="8">
        <v>63419013</v>
      </c>
    </row>
    <row r="1790" spans="1:4" x14ac:dyDescent="0.25">
      <c r="A1790" s="6">
        <v>531109</v>
      </c>
      <c r="B1790" s="7" t="s">
        <v>102</v>
      </c>
      <c r="C1790" s="8">
        <v>162562459</v>
      </c>
      <c r="D1790" s="8">
        <v>101389723</v>
      </c>
    </row>
    <row r="1791" spans="1:4" x14ac:dyDescent="0.25">
      <c r="A1791" s="6">
        <v>531110</v>
      </c>
      <c r="B1791" s="7" t="s">
        <v>103</v>
      </c>
      <c r="C1791" s="8">
        <v>5382457</v>
      </c>
      <c r="D1791" s="8">
        <v>5524602</v>
      </c>
    </row>
    <row r="1792" spans="1:4" x14ac:dyDescent="0.25">
      <c r="A1792" s="6">
        <v>531111</v>
      </c>
      <c r="B1792" s="7" t="s">
        <v>104</v>
      </c>
      <c r="C1792" s="8">
        <v>49618815</v>
      </c>
      <c r="D1792" s="8">
        <v>44301226</v>
      </c>
    </row>
    <row r="1793" spans="1:4" x14ac:dyDescent="0.25">
      <c r="A1793" s="6">
        <v>531112</v>
      </c>
      <c r="B1793" s="7" t="s">
        <v>105</v>
      </c>
      <c r="C1793" s="8">
        <v>48013611</v>
      </c>
      <c r="D1793" s="8">
        <v>26672660</v>
      </c>
    </row>
    <row r="1794" spans="1:4" x14ac:dyDescent="0.25">
      <c r="A1794" s="6">
        <v>531113</v>
      </c>
      <c r="B1794" s="7" t="s">
        <v>106</v>
      </c>
      <c r="C1794" s="8">
        <v>742510</v>
      </c>
      <c r="D1794" s="8">
        <v>317827</v>
      </c>
    </row>
    <row r="1795" spans="1:4" x14ac:dyDescent="0.25">
      <c r="A1795" s="6">
        <v>531114</v>
      </c>
      <c r="B1795" s="7" t="s">
        <v>107</v>
      </c>
      <c r="C1795" s="8">
        <v>894000</v>
      </c>
      <c r="D1795" s="8">
        <v>599980</v>
      </c>
    </row>
    <row r="1796" spans="1:4" ht="15.75" thickBot="1" x14ac:dyDescent="0.3">
      <c r="A1796" s="19">
        <v>531115</v>
      </c>
      <c r="B1796" s="20" t="s">
        <v>108</v>
      </c>
      <c r="C1796" s="21">
        <v>6772509</v>
      </c>
      <c r="D1796" s="21">
        <v>2830905</v>
      </c>
    </row>
    <row r="1797" spans="1:4" ht="15.75" thickBot="1" x14ac:dyDescent="0.3">
      <c r="A1797" s="9" t="s">
        <v>18</v>
      </c>
      <c r="B1797" s="10"/>
      <c r="C1797" s="11">
        <f>SUM(C1782:C1796)</f>
        <v>3864553467</v>
      </c>
      <c r="D1797" s="11">
        <f>SUM(D1782:D1796)</f>
        <v>3127294027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>
        <v>1035738526</v>
      </c>
      <c r="D1799" s="8">
        <v>720935920</v>
      </c>
    </row>
    <row r="1800" spans="1:4" x14ac:dyDescent="0.25">
      <c r="A1800" s="6">
        <v>531202</v>
      </c>
      <c r="B1800" s="7" t="s">
        <v>95</v>
      </c>
      <c r="C1800" s="8">
        <v>436350805</v>
      </c>
      <c r="D1800" s="8">
        <v>394150435</v>
      </c>
    </row>
    <row r="1801" spans="1:4" x14ac:dyDescent="0.25">
      <c r="A1801" s="6">
        <v>531203</v>
      </c>
      <c r="B1801" s="7" t="s">
        <v>96</v>
      </c>
      <c r="C1801" s="8">
        <v>-1077126</v>
      </c>
      <c r="D1801" s="8">
        <v>2961073</v>
      </c>
    </row>
    <row r="1802" spans="1:4" x14ac:dyDescent="0.25">
      <c r="A1802" s="6">
        <v>531204</v>
      </c>
      <c r="B1802" s="7" t="s">
        <v>97</v>
      </c>
      <c r="C1802" s="8">
        <v>171639913</v>
      </c>
      <c r="D1802" s="8">
        <v>21671771</v>
      </c>
    </row>
    <row r="1803" spans="1:4" x14ac:dyDescent="0.25">
      <c r="A1803" s="6">
        <v>531205</v>
      </c>
      <c r="B1803" s="7" t="s">
        <v>98</v>
      </c>
      <c r="C1803" s="8">
        <v>9199227</v>
      </c>
      <c r="D1803" s="8">
        <v>9819446</v>
      </c>
    </row>
    <row r="1804" spans="1:4" x14ac:dyDescent="0.25">
      <c r="A1804" s="6">
        <v>531206</v>
      </c>
      <c r="B1804" s="7" t="s">
        <v>99</v>
      </c>
      <c r="C1804" s="8">
        <v>465041</v>
      </c>
      <c r="D1804" s="8">
        <v>1000630</v>
      </c>
    </row>
    <row r="1805" spans="1:4" x14ac:dyDescent="0.25">
      <c r="A1805" s="6">
        <v>531207</v>
      </c>
      <c r="B1805" s="7" t="s">
        <v>100</v>
      </c>
      <c r="C1805" s="8"/>
      <c r="D1805" s="8"/>
    </row>
    <row r="1806" spans="1:4" x14ac:dyDescent="0.25">
      <c r="A1806" s="6">
        <v>531208</v>
      </c>
      <c r="B1806" s="7" t="s">
        <v>101</v>
      </c>
      <c r="C1806" s="8">
        <v>21293864</v>
      </c>
      <c r="D1806" s="8">
        <v>20514500</v>
      </c>
    </row>
    <row r="1807" spans="1:4" x14ac:dyDescent="0.25">
      <c r="A1807" s="6">
        <v>531209</v>
      </c>
      <c r="B1807" s="7" t="s">
        <v>102</v>
      </c>
      <c r="C1807" s="8">
        <v>56137507</v>
      </c>
      <c r="D1807" s="8">
        <v>132431413</v>
      </c>
    </row>
    <row r="1808" spans="1:4" x14ac:dyDescent="0.25">
      <c r="A1808" s="6">
        <v>531210</v>
      </c>
      <c r="B1808" s="7" t="s">
        <v>103</v>
      </c>
      <c r="C1808" s="8">
        <v>693210</v>
      </c>
      <c r="D1808" s="8">
        <v>671547</v>
      </c>
    </row>
    <row r="1809" spans="1:4" x14ac:dyDescent="0.25">
      <c r="A1809" s="6">
        <v>531211</v>
      </c>
      <c r="B1809" s="7" t="s">
        <v>104</v>
      </c>
      <c r="C1809" s="8">
        <v>23729989</v>
      </c>
      <c r="D1809" s="8">
        <v>18396619</v>
      </c>
    </row>
    <row r="1810" spans="1:4" x14ac:dyDescent="0.25">
      <c r="A1810" s="6">
        <v>531212</v>
      </c>
      <c r="B1810" s="7" t="s">
        <v>105</v>
      </c>
      <c r="C1810" s="8">
        <v>23334285</v>
      </c>
      <c r="D1810" s="8">
        <v>33595719</v>
      </c>
    </row>
    <row r="1811" spans="1:4" x14ac:dyDescent="0.25">
      <c r="A1811" s="6">
        <v>531213</v>
      </c>
      <c r="B1811" s="7" t="s">
        <v>106</v>
      </c>
      <c r="C1811" s="8">
        <v>196851</v>
      </c>
      <c r="D1811" s="8">
        <v>75831</v>
      </c>
    </row>
    <row r="1812" spans="1:4" x14ac:dyDescent="0.25">
      <c r="A1812" s="6">
        <v>531214</v>
      </c>
      <c r="B1812" s="7" t="s">
        <v>107</v>
      </c>
      <c r="C1812" s="8">
        <v>232144</v>
      </c>
      <c r="D1812" s="8">
        <v>62714</v>
      </c>
    </row>
    <row r="1813" spans="1:4" ht="15.75" thickBot="1" x14ac:dyDescent="0.3">
      <c r="A1813" s="19">
        <v>531215</v>
      </c>
      <c r="B1813" s="20" t="s">
        <v>108</v>
      </c>
      <c r="C1813" s="21">
        <v>237614</v>
      </c>
      <c r="D1813" s="21">
        <v>7133756</v>
      </c>
    </row>
    <row r="1814" spans="1:4" ht="15.75" thickBot="1" x14ac:dyDescent="0.3">
      <c r="A1814" s="9" t="s">
        <v>18</v>
      </c>
      <c r="B1814" s="10"/>
      <c r="C1814" s="11">
        <f>SUM(C1799:C1813)</f>
        <v>1778171850</v>
      </c>
      <c r="D1814" s="11">
        <f>SUM(D1799:D1813)</f>
        <v>1363421374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>
        <v>134559444</v>
      </c>
      <c r="D1816" s="8">
        <v>485331276</v>
      </c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/>
      <c r="D1818" s="8">
        <v>494215</v>
      </c>
    </row>
    <row r="1819" spans="1:4" x14ac:dyDescent="0.25">
      <c r="A1819" s="6">
        <v>531304</v>
      </c>
      <c r="B1819" s="7" t="s">
        <v>97</v>
      </c>
      <c r="C1819" s="8">
        <v>100000</v>
      </c>
      <c r="D1819" s="8">
        <v>26562109</v>
      </c>
    </row>
    <row r="1820" spans="1:4" x14ac:dyDescent="0.25">
      <c r="A1820" s="6">
        <v>531305</v>
      </c>
      <c r="B1820" s="7" t="s">
        <v>98</v>
      </c>
      <c r="C1820" s="8">
        <v>2296468</v>
      </c>
      <c r="D1820" s="8">
        <v>11363388</v>
      </c>
    </row>
    <row r="1821" spans="1:4" x14ac:dyDescent="0.25">
      <c r="A1821" s="6">
        <v>531306</v>
      </c>
      <c r="B1821" s="7" t="s">
        <v>99</v>
      </c>
      <c r="C1821" s="8">
        <v>612385700</v>
      </c>
      <c r="D1821" s="8">
        <v>903020305</v>
      </c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>
        <v>40536148</v>
      </c>
      <c r="D1823" s="8">
        <v>47831822</v>
      </c>
    </row>
    <row r="1824" spans="1:4" x14ac:dyDescent="0.25">
      <c r="A1824" s="6">
        <v>531309</v>
      </c>
      <c r="B1824" s="7" t="s">
        <v>102</v>
      </c>
      <c r="C1824" s="8">
        <v>4922511</v>
      </c>
      <c r="D1824" s="8">
        <v>11622532</v>
      </c>
    </row>
    <row r="1825" spans="1:4" x14ac:dyDescent="0.25">
      <c r="A1825" s="6">
        <v>531310</v>
      </c>
      <c r="B1825" s="7" t="s">
        <v>103</v>
      </c>
      <c r="C1825" s="8">
        <v>718754</v>
      </c>
      <c r="D1825" s="8">
        <v>51936</v>
      </c>
    </row>
    <row r="1826" spans="1:4" x14ac:dyDescent="0.25">
      <c r="A1826" s="6">
        <v>531311</v>
      </c>
      <c r="B1826" s="7" t="s">
        <v>104</v>
      </c>
      <c r="C1826" s="8">
        <v>8328204</v>
      </c>
      <c r="D1826" s="8">
        <v>19717140</v>
      </c>
    </row>
    <row r="1827" spans="1:4" x14ac:dyDescent="0.25">
      <c r="A1827" s="6">
        <v>531312</v>
      </c>
      <c r="B1827" s="7" t="s">
        <v>105</v>
      </c>
      <c r="C1827" s="8">
        <v>35000</v>
      </c>
      <c r="D1827" s="8">
        <v>177950</v>
      </c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>
        <v>320000</v>
      </c>
      <c r="D1829" s="8">
        <v>320000</v>
      </c>
    </row>
    <row r="1830" spans="1:4" ht="15.75" thickBot="1" x14ac:dyDescent="0.3">
      <c r="A1830" s="19">
        <v>531315</v>
      </c>
      <c r="B1830" s="20" t="s">
        <v>108</v>
      </c>
      <c r="C1830" s="21">
        <v>160000</v>
      </c>
      <c r="D1830" s="21">
        <v>320000</v>
      </c>
    </row>
    <row r="1831" spans="1:4" ht="15.75" thickBot="1" x14ac:dyDescent="0.3">
      <c r="A1831" s="9" t="s">
        <v>18</v>
      </c>
      <c r="B1831" s="10"/>
      <c r="C1831" s="11">
        <f>SUM(C1816:C1830)</f>
        <v>804362229</v>
      </c>
      <c r="D1831" s="11">
        <f>SUM(D1816:D1830)</f>
        <v>1506812673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>
        <v>341798919</v>
      </c>
      <c r="D1833" s="8">
        <v>138125474</v>
      </c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>
        <v>395372</v>
      </c>
      <c r="D1835" s="8">
        <v>427815</v>
      </c>
    </row>
    <row r="1836" spans="1:4" x14ac:dyDescent="0.25">
      <c r="A1836" s="6">
        <v>531404</v>
      </c>
      <c r="B1836" s="7" t="s">
        <v>97</v>
      </c>
      <c r="C1836" s="8">
        <v>26562109</v>
      </c>
      <c r="D1836" s="8">
        <v>100000</v>
      </c>
    </row>
    <row r="1837" spans="1:4" x14ac:dyDescent="0.25">
      <c r="A1837" s="6">
        <v>531405</v>
      </c>
      <c r="B1837" s="7" t="s">
        <v>98</v>
      </c>
      <c r="C1837" s="8">
        <v>8226057</v>
      </c>
      <c r="D1837" s="8">
        <v>5898478</v>
      </c>
    </row>
    <row r="1838" spans="1:4" x14ac:dyDescent="0.25">
      <c r="A1838" s="6">
        <v>531406</v>
      </c>
      <c r="B1838" s="7" t="s">
        <v>99</v>
      </c>
      <c r="C1838" s="8">
        <v>100001</v>
      </c>
      <c r="D1838" s="8">
        <v>268792</v>
      </c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18">
        <v>5739709</v>
      </c>
      <c r="D1840" s="18">
        <v>12419011</v>
      </c>
    </row>
    <row r="1841" spans="1:4" x14ac:dyDescent="0.25">
      <c r="A1841" s="6">
        <v>531409</v>
      </c>
      <c r="B1841" s="7" t="s">
        <v>102</v>
      </c>
      <c r="C1841" s="8">
        <v>7413592</v>
      </c>
      <c r="D1841" s="8">
        <v>5500692</v>
      </c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>
        <v>50000</v>
      </c>
      <c r="D1844" s="8">
        <v>50000</v>
      </c>
    </row>
    <row r="1845" spans="1:4" x14ac:dyDescent="0.25">
      <c r="A1845" s="6">
        <v>531413</v>
      </c>
      <c r="B1845" s="7" t="s">
        <v>106</v>
      </c>
      <c r="C1845" s="8">
        <v>44873</v>
      </c>
      <c r="D1845" s="8">
        <v>65873</v>
      </c>
    </row>
    <row r="1846" spans="1:4" x14ac:dyDescent="0.25">
      <c r="A1846" s="6">
        <v>531414</v>
      </c>
      <c r="B1846" s="7" t="s">
        <v>107</v>
      </c>
      <c r="C1846" s="8">
        <v>224000</v>
      </c>
      <c r="D1846" s="8"/>
    </row>
    <row r="1847" spans="1:4" ht="15.75" thickBot="1" x14ac:dyDescent="0.3">
      <c r="A1847" s="19">
        <v>531415</v>
      </c>
      <c r="B1847" s="20" t="s">
        <v>108</v>
      </c>
      <c r="C1847" s="21">
        <v>112000</v>
      </c>
      <c r="D1847" s="21">
        <v>3500</v>
      </c>
    </row>
    <row r="1848" spans="1:4" ht="15.75" thickBot="1" x14ac:dyDescent="0.3">
      <c r="A1848" s="9" t="s">
        <v>18</v>
      </c>
      <c r="B1848" s="10"/>
      <c r="C1848" s="11">
        <f>SUM(C1833:C1847)</f>
        <v>390666632</v>
      </c>
      <c r="D1848" s="11">
        <f>SUM(D1833:D1847)</f>
        <v>162859635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21"/>
      <c r="D1864" s="21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>
        <v>524319301</v>
      </c>
      <c r="D1867" s="8">
        <v>415493320</v>
      </c>
    </row>
    <row r="1868" spans="1:4" x14ac:dyDescent="0.25">
      <c r="A1868" s="6">
        <v>531602</v>
      </c>
      <c r="B1868" s="7" t="s">
        <v>348</v>
      </c>
      <c r="C1868" s="8">
        <v>832430</v>
      </c>
      <c r="D1868" s="8">
        <v>11010735</v>
      </c>
    </row>
    <row r="1869" spans="1:4" x14ac:dyDescent="0.25">
      <c r="A1869" s="6">
        <v>531603</v>
      </c>
      <c r="B1869" s="7" t="s">
        <v>349</v>
      </c>
      <c r="C1869" s="8">
        <v>23050118</v>
      </c>
      <c r="D1869" s="8">
        <v>315831</v>
      </c>
    </row>
    <row r="1870" spans="1:4" x14ac:dyDescent="0.25">
      <c r="A1870" s="6">
        <v>531604</v>
      </c>
      <c r="B1870" s="7" t="s">
        <v>351</v>
      </c>
      <c r="C1870" s="8">
        <v>258570502</v>
      </c>
      <c r="D1870" s="8">
        <v>37808863</v>
      </c>
    </row>
    <row r="1871" spans="1:4" x14ac:dyDescent="0.25">
      <c r="A1871" s="6">
        <v>531605</v>
      </c>
      <c r="B1871" s="7" t="s">
        <v>352</v>
      </c>
      <c r="C1871" s="8">
        <v>4900337</v>
      </c>
      <c r="D1871" s="8">
        <v>7588403</v>
      </c>
    </row>
    <row r="1872" spans="1:4" x14ac:dyDescent="0.25">
      <c r="A1872" s="6">
        <v>531606</v>
      </c>
      <c r="B1872" s="7" t="s">
        <v>353</v>
      </c>
      <c r="C1872" s="8">
        <v>451328008</v>
      </c>
      <c r="D1872" s="8">
        <v>363824988</v>
      </c>
    </row>
    <row r="1873" spans="1:4" x14ac:dyDescent="0.25">
      <c r="A1873" s="6">
        <v>531607</v>
      </c>
      <c r="B1873" s="7" t="s">
        <v>354</v>
      </c>
      <c r="C1873" s="8">
        <v>48659602</v>
      </c>
      <c r="D1873" s="8">
        <v>37988110</v>
      </c>
    </row>
    <row r="1874" spans="1:4" x14ac:dyDescent="0.25">
      <c r="A1874" s="6">
        <v>531608</v>
      </c>
      <c r="B1874" s="7" t="s">
        <v>355</v>
      </c>
      <c r="C1874" s="8">
        <v>28512716</v>
      </c>
      <c r="D1874" s="8">
        <v>26416482</v>
      </c>
    </row>
    <row r="1875" spans="1:4" x14ac:dyDescent="0.25">
      <c r="A1875" s="6">
        <v>531609</v>
      </c>
      <c r="B1875" s="7" t="s">
        <v>356</v>
      </c>
      <c r="C1875" s="8">
        <v>48493226</v>
      </c>
      <c r="D1875" s="8">
        <v>78375378</v>
      </c>
    </row>
    <row r="1876" spans="1:4" x14ac:dyDescent="0.25">
      <c r="A1876" s="6">
        <v>531610</v>
      </c>
      <c r="B1876" s="7" t="s">
        <v>357</v>
      </c>
      <c r="C1876" s="8">
        <v>18635786</v>
      </c>
      <c r="D1876" s="8">
        <v>5074825</v>
      </c>
    </row>
    <row r="1877" spans="1:4" x14ac:dyDescent="0.25">
      <c r="A1877" s="6">
        <v>531611</v>
      </c>
      <c r="B1877" s="7" t="s">
        <v>358</v>
      </c>
      <c r="C1877" s="8"/>
      <c r="D1877" s="8"/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>
        <v>3676451</v>
      </c>
      <c r="D1881" s="8">
        <v>1712114</v>
      </c>
    </row>
    <row r="1882" spans="1:4" x14ac:dyDescent="0.25">
      <c r="A1882" s="6">
        <v>531616</v>
      </c>
      <c r="B1882" s="7" t="s">
        <v>363</v>
      </c>
      <c r="C1882" s="8">
        <v>22032555</v>
      </c>
      <c r="D1882" s="8">
        <v>18836371</v>
      </c>
    </row>
    <row r="1883" spans="1:4" x14ac:dyDescent="0.25">
      <c r="A1883" s="6">
        <v>531617</v>
      </c>
      <c r="B1883" s="7" t="s">
        <v>364</v>
      </c>
      <c r="C1883" s="8">
        <v>23818624</v>
      </c>
      <c r="D1883" s="8">
        <v>23428100</v>
      </c>
    </row>
    <row r="1884" spans="1:4" x14ac:dyDescent="0.25">
      <c r="A1884" s="6">
        <v>531618</v>
      </c>
      <c r="B1884" s="7" t="s">
        <v>365</v>
      </c>
      <c r="C1884" s="8"/>
      <c r="D1884" s="8"/>
    </row>
    <row r="1885" spans="1:4" x14ac:dyDescent="0.25">
      <c r="A1885" s="6">
        <v>531619</v>
      </c>
      <c r="B1885" s="7" t="s">
        <v>366</v>
      </c>
      <c r="C1885" s="8">
        <v>63293669</v>
      </c>
      <c r="D1885" s="8">
        <v>59581449</v>
      </c>
    </row>
    <row r="1886" spans="1:4" x14ac:dyDescent="0.25">
      <c r="A1886" s="6">
        <v>531620</v>
      </c>
      <c r="B1886" s="7" t="s">
        <v>367</v>
      </c>
      <c r="C1886" s="8">
        <v>11842718</v>
      </c>
      <c r="D1886" s="8">
        <v>8969373</v>
      </c>
    </row>
    <row r="1887" spans="1:4" x14ac:dyDescent="0.25">
      <c r="A1887" s="6">
        <v>531621</v>
      </c>
      <c r="B1887" s="7" t="s">
        <v>368</v>
      </c>
      <c r="C1887" s="8"/>
      <c r="D1887" s="8">
        <v>87031</v>
      </c>
    </row>
    <row r="1888" spans="1:4" x14ac:dyDescent="0.25">
      <c r="A1888" s="6">
        <v>531622</v>
      </c>
      <c r="B1888" s="7" t="s">
        <v>369</v>
      </c>
      <c r="C1888" s="8">
        <v>6047928</v>
      </c>
      <c r="D1888" s="8">
        <v>1801345</v>
      </c>
    </row>
    <row r="1889" spans="1:4" x14ac:dyDescent="0.25">
      <c r="A1889" s="6">
        <v>531623</v>
      </c>
      <c r="B1889" s="7" t="s">
        <v>370</v>
      </c>
      <c r="C1889" s="8">
        <v>3180252</v>
      </c>
      <c r="D1889" s="8">
        <v>3354452</v>
      </c>
    </row>
    <row r="1890" spans="1:4" x14ac:dyDescent="0.25">
      <c r="A1890" s="6">
        <v>531624</v>
      </c>
      <c r="B1890" s="7" t="s">
        <v>371</v>
      </c>
      <c r="C1890" s="8">
        <v>52615623</v>
      </c>
      <c r="D1890" s="8">
        <v>22105749</v>
      </c>
    </row>
    <row r="1891" spans="1:4" x14ac:dyDescent="0.25">
      <c r="A1891" s="6">
        <v>531625</v>
      </c>
      <c r="B1891" s="7" t="s">
        <v>372</v>
      </c>
      <c r="C1891" s="8">
        <v>1916632</v>
      </c>
      <c r="D1891" s="8">
        <v>804132</v>
      </c>
    </row>
    <row r="1892" spans="1:4" x14ac:dyDescent="0.25">
      <c r="A1892" s="6">
        <v>531626</v>
      </c>
      <c r="B1892" s="7" t="s">
        <v>373</v>
      </c>
      <c r="C1892" s="8">
        <v>8607416</v>
      </c>
      <c r="D1892" s="8">
        <v>8043977</v>
      </c>
    </row>
    <row r="1893" spans="1:4" x14ac:dyDescent="0.25">
      <c r="A1893" s="6">
        <v>531627</v>
      </c>
      <c r="B1893" s="7" t="s">
        <v>374</v>
      </c>
      <c r="C1893" s="8">
        <v>13922217</v>
      </c>
      <c r="D1893" s="8">
        <v>6202282</v>
      </c>
    </row>
    <row r="1894" spans="1:4" x14ac:dyDescent="0.25">
      <c r="A1894" s="6">
        <v>531628</v>
      </c>
      <c r="B1894" s="7" t="s">
        <v>375</v>
      </c>
      <c r="C1894" s="8">
        <v>43453489</v>
      </c>
      <c r="D1894" s="8">
        <v>24022553</v>
      </c>
    </row>
    <row r="1895" spans="1:4" x14ac:dyDescent="0.25">
      <c r="A1895" s="6">
        <v>531629</v>
      </c>
      <c r="B1895" s="7" t="s">
        <v>376</v>
      </c>
      <c r="C1895" s="8">
        <v>80556</v>
      </c>
      <c r="D1895" s="8">
        <v>494902</v>
      </c>
    </row>
    <row r="1896" spans="1:4" x14ac:dyDescent="0.25">
      <c r="A1896" s="6">
        <v>531630</v>
      </c>
      <c r="B1896" s="7" t="s">
        <v>377</v>
      </c>
      <c r="C1896" s="8">
        <v>5395720</v>
      </c>
      <c r="D1896" s="8">
        <v>5503439</v>
      </c>
    </row>
    <row r="1897" spans="1:4" x14ac:dyDescent="0.25">
      <c r="A1897" s="6">
        <v>531631</v>
      </c>
      <c r="B1897" s="7" t="s">
        <v>378</v>
      </c>
      <c r="C1897" s="8">
        <v>277223266</v>
      </c>
      <c r="D1897" s="8">
        <v>187224697</v>
      </c>
    </row>
    <row r="1898" spans="1:4" x14ac:dyDescent="0.25">
      <c r="A1898" s="6">
        <v>531632</v>
      </c>
      <c r="B1898" s="7" t="s">
        <v>379</v>
      </c>
      <c r="C1898" s="8">
        <v>7806245</v>
      </c>
      <c r="D1898" s="8">
        <v>14050266</v>
      </c>
    </row>
    <row r="1899" spans="1:4" x14ac:dyDescent="0.25">
      <c r="A1899" s="6">
        <v>531633</v>
      </c>
      <c r="B1899" s="7" t="s">
        <v>380</v>
      </c>
      <c r="C1899" s="8">
        <v>4059884</v>
      </c>
      <c r="D1899" s="8">
        <v>2667956</v>
      </c>
    </row>
    <row r="1900" spans="1:4" x14ac:dyDescent="0.25">
      <c r="A1900" s="6">
        <v>531634</v>
      </c>
      <c r="B1900" s="7" t="s">
        <v>381</v>
      </c>
      <c r="C1900" s="8">
        <v>4912859</v>
      </c>
      <c r="D1900" s="8">
        <v>2139253</v>
      </c>
    </row>
    <row r="1901" spans="1:4" x14ac:dyDescent="0.25">
      <c r="A1901" s="6">
        <v>531635</v>
      </c>
      <c r="B1901" s="7" t="s">
        <v>382</v>
      </c>
      <c r="C1901" s="8">
        <v>6316704</v>
      </c>
      <c r="D1901" s="8">
        <v>1190285</v>
      </c>
    </row>
    <row r="1902" spans="1:4" x14ac:dyDescent="0.25">
      <c r="A1902" s="6">
        <v>531636</v>
      </c>
      <c r="B1902" s="7" t="s">
        <v>383</v>
      </c>
      <c r="C1902" s="8">
        <v>11085707</v>
      </c>
      <c r="D1902" s="8">
        <v>25721548</v>
      </c>
    </row>
    <row r="1903" spans="1:4" x14ac:dyDescent="0.25">
      <c r="A1903" s="6">
        <v>531637</v>
      </c>
      <c r="B1903" s="7" t="s">
        <v>384</v>
      </c>
      <c r="C1903" s="8">
        <v>1422454</v>
      </c>
      <c r="D1903" s="8">
        <v>2136856</v>
      </c>
    </row>
    <row r="1904" spans="1:4" x14ac:dyDescent="0.25">
      <c r="A1904" s="6">
        <v>531638</v>
      </c>
      <c r="B1904" s="7" t="s">
        <v>413</v>
      </c>
      <c r="C1904" s="8">
        <v>35311281</v>
      </c>
      <c r="D1904" s="8">
        <v>25293980</v>
      </c>
    </row>
    <row r="1905" spans="1:4" x14ac:dyDescent="0.25">
      <c r="A1905" s="6">
        <v>531639</v>
      </c>
      <c r="B1905" s="7" t="s">
        <v>386</v>
      </c>
      <c r="C1905" s="8">
        <v>31041459</v>
      </c>
      <c r="D1905" s="8">
        <v>25555168</v>
      </c>
    </row>
    <row r="1906" spans="1:4" x14ac:dyDescent="0.25">
      <c r="A1906" s="6">
        <v>531640</v>
      </c>
      <c r="B1906" s="7" t="s">
        <v>387</v>
      </c>
      <c r="C1906" s="8"/>
      <c r="D1906" s="8"/>
    </row>
    <row r="1907" spans="1:4" x14ac:dyDescent="0.25">
      <c r="A1907" s="6">
        <v>531641</v>
      </c>
      <c r="B1907" s="7" t="s">
        <v>388</v>
      </c>
      <c r="C1907" s="8">
        <v>1279800</v>
      </c>
      <c r="D1907" s="8"/>
    </row>
    <row r="1908" spans="1:4" x14ac:dyDescent="0.25">
      <c r="A1908" s="6">
        <v>531642</v>
      </c>
      <c r="B1908" s="7" t="s">
        <v>167</v>
      </c>
      <c r="C1908" s="8"/>
      <c r="D1908" s="8"/>
    </row>
    <row r="1909" spans="1:4" x14ac:dyDescent="0.25">
      <c r="A1909" s="6">
        <v>531643</v>
      </c>
      <c r="B1909" s="7" t="s">
        <v>159</v>
      </c>
      <c r="C1909" s="8">
        <v>5821042</v>
      </c>
      <c r="D1909" s="8">
        <v>5703532</v>
      </c>
    </row>
    <row r="1910" spans="1:4" x14ac:dyDescent="0.25">
      <c r="A1910" s="6">
        <v>531644</v>
      </c>
      <c r="B1910" s="7" t="s">
        <v>169</v>
      </c>
      <c r="C1910" s="8">
        <v>40002039</v>
      </c>
      <c r="D1910" s="8">
        <v>31855997</v>
      </c>
    </row>
    <row r="1911" spans="1:4" x14ac:dyDescent="0.25">
      <c r="A1911" s="6">
        <v>531645</v>
      </c>
      <c r="B1911" s="7" t="s">
        <v>170</v>
      </c>
      <c r="C1911" s="8">
        <v>3873753</v>
      </c>
      <c r="D1911" s="8">
        <v>3257711</v>
      </c>
    </row>
    <row r="1912" spans="1:4" x14ac:dyDescent="0.25">
      <c r="A1912" s="6">
        <v>531646</v>
      </c>
      <c r="B1912" s="7" t="s">
        <v>171</v>
      </c>
      <c r="C1912" s="8">
        <v>39174189</v>
      </c>
      <c r="D1912" s="8">
        <v>32320745</v>
      </c>
    </row>
    <row r="1913" spans="1:4" x14ac:dyDescent="0.25">
      <c r="A1913" s="6">
        <v>531647</v>
      </c>
      <c r="B1913" s="7" t="s">
        <v>389</v>
      </c>
      <c r="C1913" s="8">
        <v>7314915</v>
      </c>
      <c r="D1913" s="8">
        <v>7885729</v>
      </c>
    </row>
    <row r="1914" spans="1:4" x14ac:dyDescent="0.25">
      <c r="A1914" s="6">
        <v>531648</v>
      </c>
      <c r="B1914" s="7" t="s">
        <v>390</v>
      </c>
      <c r="C1914" s="8">
        <v>1254113</v>
      </c>
      <c r="D1914" s="8"/>
    </row>
    <row r="1915" spans="1:4" ht="15.75" thickBot="1" x14ac:dyDescent="0.3">
      <c r="A1915" s="6">
        <v>531660</v>
      </c>
      <c r="B1915" s="7" t="s">
        <v>38</v>
      </c>
      <c r="C1915" s="8">
        <v>111626352</v>
      </c>
      <c r="D1915" s="8">
        <v>102180095</v>
      </c>
    </row>
    <row r="1916" spans="1:4" x14ac:dyDescent="0.25">
      <c r="A1916" s="38" t="s">
        <v>18</v>
      </c>
      <c r="B1916" s="39"/>
      <c r="C1916" s="40">
        <f>SUM(C1867:C1915)</f>
        <v>2256711938</v>
      </c>
      <c r="D1916" s="40">
        <f>SUM(D1867:D1915)</f>
        <v>1638028022</v>
      </c>
    </row>
    <row r="1917" spans="1:4" x14ac:dyDescent="0.25">
      <c r="A1917" s="41">
        <v>5317</v>
      </c>
      <c r="B1917" s="42" t="s">
        <v>281</v>
      </c>
      <c r="C1917" s="43"/>
      <c r="D1917" s="43"/>
    </row>
    <row r="1918" spans="1:4" ht="15.75" thickBot="1" x14ac:dyDescent="0.3">
      <c r="A1918" s="57">
        <v>531701</v>
      </c>
      <c r="B1918" s="58" t="s">
        <v>291</v>
      </c>
      <c r="C1918" s="77">
        <v>51426077</v>
      </c>
      <c r="D1918" s="77">
        <v>66174593</v>
      </c>
    </row>
    <row r="1919" spans="1:4" ht="15.75" thickBot="1" x14ac:dyDescent="0.3">
      <c r="A1919" s="9" t="s">
        <v>18</v>
      </c>
      <c r="B1919" s="10"/>
      <c r="C1919" s="11">
        <f>SUM(C1918:C1918)</f>
        <v>51426077</v>
      </c>
      <c r="D1919" s="11">
        <f>SUM(D1918:D1918)</f>
        <v>66174593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21"/>
      <c r="D1936" s="21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21"/>
      <c r="D1953" s="21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21"/>
      <c r="D1970" s="21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21"/>
      <c r="D1987" s="21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21"/>
      <c r="D2004" s="21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21"/>
      <c r="D2021" s="21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21"/>
      <c r="D2038" s="21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21"/>
      <c r="D2055" s="21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21"/>
      <c r="D2072" s="21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21"/>
      <c r="D2089" s="21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21"/>
      <c r="D2106" s="21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21"/>
      <c r="D2123" s="21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21"/>
      <c r="D2140" s="21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21"/>
      <c r="D2157" s="21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21"/>
      <c r="D2174" s="21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21"/>
      <c r="D2191" s="21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21"/>
      <c r="D2208" s="21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21"/>
      <c r="D2225" s="21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7">
        <v>5420</v>
      </c>
      <c r="B2270" s="48" t="s">
        <v>281</v>
      </c>
      <c r="C2270" s="34"/>
      <c r="D2270" s="34"/>
    </row>
    <row r="2271" spans="1:4" ht="15.75" thickBot="1" x14ac:dyDescent="0.3">
      <c r="A2271" s="57">
        <v>542001</v>
      </c>
      <c r="B2271" s="59" t="s">
        <v>282</v>
      </c>
      <c r="C2271" s="60"/>
      <c r="D2271" s="60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>
        <v>3086391</v>
      </c>
      <c r="D2275" s="8"/>
    </row>
    <row r="2276" spans="1:4" x14ac:dyDescent="0.25">
      <c r="A2276" s="6">
        <v>550102</v>
      </c>
      <c r="B2276" s="7" t="s">
        <v>440</v>
      </c>
      <c r="C2276" s="8">
        <v>44100823</v>
      </c>
      <c r="D2276" s="8">
        <v>38053830</v>
      </c>
    </row>
    <row r="2277" spans="1:4" x14ac:dyDescent="0.25">
      <c r="A2277" s="16">
        <v>550103</v>
      </c>
      <c r="B2277" s="17" t="s">
        <v>441</v>
      </c>
      <c r="C2277" s="18"/>
      <c r="D2277" s="18"/>
    </row>
    <row r="2278" spans="1:4" ht="15.75" thickBot="1" x14ac:dyDescent="0.3">
      <c r="A2278" s="16">
        <v>550110</v>
      </c>
      <c r="B2278" s="17" t="s">
        <v>38</v>
      </c>
      <c r="C2278" s="18">
        <v>152557502</v>
      </c>
      <c r="D2278" s="18">
        <v>52073259</v>
      </c>
    </row>
    <row r="2279" spans="1:4" ht="15.75" thickBot="1" x14ac:dyDescent="0.3">
      <c r="A2279" s="9" t="s">
        <v>18</v>
      </c>
      <c r="B2279" s="10"/>
      <c r="C2279" s="11">
        <f>SUM(C2275:C2278)</f>
        <v>199744716</v>
      </c>
      <c r="D2279" s="11">
        <f>SUM(D2275:D2278)</f>
        <v>90127089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18">
        <v>107162435</v>
      </c>
      <c r="D2282" s="18">
        <v>163346730</v>
      </c>
    </row>
    <row r="2283" spans="1:4" x14ac:dyDescent="0.25">
      <c r="A2283" s="16">
        <v>550203</v>
      </c>
      <c r="B2283" s="17" t="s">
        <v>444</v>
      </c>
      <c r="C2283" s="18">
        <v>201051200</v>
      </c>
      <c r="D2283" s="18">
        <v>200095849</v>
      </c>
    </row>
    <row r="2284" spans="1:4" ht="15.75" thickBot="1" x14ac:dyDescent="0.3">
      <c r="A2284" s="16">
        <v>550210</v>
      </c>
      <c r="B2284" s="17" t="s">
        <v>38</v>
      </c>
      <c r="C2284" s="18"/>
      <c r="D2284" s="18"/>
    </row>
    <row r="2285" spans="1:4" ht="15.75" thickBot="1" x14ac:dyDescent="0.3">
      <c r="A2285" s="9" t="s">
        <v>18</v>
      </c>
      <c r="B2285" s="10"/>
      <c r="C2285" s="11">
        <f>SUM(C2281:C2284)</f>
        <v>308213635</v>
      </c>
      <c r="D2285" s="11">
        <f>SUM(D2281:D2284)</f>
        <v>363442579</v>
      </c>
    </row>
    <row r="2286" spans="1:4" x14ac:dyDescent="0.25">
      <c r="A2286" s="61"/>
      <c r="B2286" s="50"/>
      <c r="C2286" s="62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21"/>
      <c r="D2299" s="21"/>
    </row>
    <row r="2300" spans="1:4" ht="15.75" thickBot="1" x14ac:dyDescent="0.3">
      <c r="A2300" s="9" t="s">
        <v>18</v>
      </c>
      <c r="B2300" s="55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21"/>
      <c r="D2311" s="21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21"/>
      <c r="D2323" s="21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21"/>
      <c r="D2340" s="21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21"/>
      <c r="D2357" s="21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21"/>
      <c r="D2374" s="21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63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54"/>
      <c r="B2399" s="33"/>
      <c r="C2399" s="14"/>
      <c r="D2399" s="14"/>
    </row>
    <row r="2400" spans="1:4" x14ac:dyDescent="0.25">
      <c r="A2400" s="64" t="s">
        <v>454</v>
      </c>
      <c r="B2400" s="65"/>
      <c r="C2400" s="66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24963017327</v>
      </c>
      <c r="D2400" s="66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20547093257</v>
      </c>
    </row>
    <row r="2401" spans="1:4" x14ac:dyDescent="0.25">
      <c r="A2401" s="67"/>
      <c r="B2401" s="7"/>
      <c r="C2401" s="68"/>
      <c r="D2401" s="68"/>
    </row>
    <row r="2402" spans="1:4" x14ac:dyDescent="0.25">
      <c r="A2402" s="64" t="s">
        <v>455</v>
      </c>
      <c r="B2402" s="65"/>
      <c r="C2402" s="66">
        <f>C1115-C2400</f>
        <v>1904202295</v>
      </c>
      <c r="D2402" s="66">
        <f>D1115-D2400</f>
        <v>2156900103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97532B-E6C9-4FDB-A7E0-3F463B5546E0}">
  <dimension ref="A1:D2402"/>
  <sheetViews>
    <sheetView workbookViewId="0">
      <selection sqref="A1:D1048576"/>
    </sheetView>
  </sheetViews>
  <sheetFormatPr baseColWidth="10" defaultRowHeight="15" x14ac:dyDescent="0.25"/>
  <cols>
    <col min="1" max="1" width="7.140625" style="69" customWidth="1"/>
    <col min="2" max="2" width="75.85546875" style="70" customWidth="1"/>
    <col min="3" max="4" width="16.140625" style="71" customWidth="1"/>
  </cols>
  <sheetData>
    <row r="1" spans="1:4" x14ac:dyDescent="0.25">
      <c r="A1" s="1" t="s">
        <v>0</v>
      </c>
      <c r="B1" s="1" t="s">
        <v>1</v>
      </c>
      <c r="C1" s="72">
        <v>2021</v>
      </c>
      <c r="D1" s="72">
        <v>2020</v>
      </c>
    </row>
    <row r="2" spans="1:4" x14ac:dyDescent="0.25">
      <c r="A2" s="3">
        <v>1</v>
      </c>
      <c r="B2" s="4" t="s">
        <v>2</v>
      </c>
      <c r="C2" s="73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/>
      <c r="D6" s="8"/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>
        <v>603706063.38999999</v>
      </c>
      <c r="D8" s="8">
        <v>177220069.93000001</v>
      </c>
    </row>
    <row r="9" spans="1:4" x14ac:dyDescent="0.25">
      <c r="A9" s="6">
        <v>1105</v>
      </c>
      <c r="B9" s="7" t="s">
        <v>9</v>
      </c>
      <c r="C9" s="8">
        <v>-51170648.329999998</v>
      </c>
      <c r="D9" s="8">
        <v>-44673436.439999998</v>
      </c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651871797</v>
      </c>
      <c r="D11" s="8">
        <v>563274585.26999998</v>
      </c>
    </row>
    <row r="12" spans="1:4" x14ac:dyDescent="0.25">
      <c r="A12" s="6">
        <v>1108</v>
      </c>
      <c r="B12" s="7" t="s">
        <v>12</v>
      </c>
      <c r="C12" s="8">
        <v>774573046.08000004</v>
      </c>
      <c r="D12" s="8">
        <v>682739717.82000005</v>
      </c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>
        <v>36069978.109999999</v>
      </c>
      <c r="D14" s="8">
        <v>43256913.189999998</v>
      </c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>
        <v>590114025.70000005</v>
      </c>
      <c r="D16" s="8">
        <v>439286478.08999997</v>
      </c>
    </row>
    <row r="17" spans="1:4" ht="15.75" thickBot="1" x14ac:dyDescent="0.3">
      <c r="A17" s="6">
        <v>1111</v>
      </c>
      <c r="B17" s="7" t="s">
        <v>17</v>
      </c>
      <c r="C17" s="8">
        <v>13798800</v>
      </c>
      <c r="D17" s="8">
        <v>13798800</v>
      </c>
    </row>
    <row r="18" spans="1:4" ht="15.75" thickBot="1" x14ac:dyDescent="0.3">
      <c r="A18" s="9" t="s">
        <v>18</v>
      </c>
      <c r="B18" s="10"/>
      <c r="C18" s="11">
        <f>SUM(C4:C17)</f>
        <v>2618963061.9499998</v>
      </c>
      <c r="D18" s="11">
        <f>SUM(D4:D17)</f>
        <v>1874903127.8599999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8">
        <v>38861.39</v>
      </c>
      <c r="D20" s="8">
        <v>39324.730000000003</v>
      </c>
    </row>
    <row r="21" spans="1:4" x14ac:dyDescent="0.25">
      <c r="A21" s="6">
        <v>1202</v>
      </c>
      <c r="B21" s="7" t="s">
        <v>21</v>
      </c>
      <c r="C21" s="8">
        <v>179983</v>
      </c>
      <c r="D21" s="8">
        <v>219983</v>
      </c>
    </row>
    <row r="22" spans="1:4" x14ac:dyDescent="0.25">
      <c r="A22" s="6">
        <v>1203</v>
      </c>
      <c r="B22" s="7" t="s">
        <v>22</v>
      </c>
      <c r="C22" s="8">
        <v>116374396.78</v>
      </c>
      <c r="D22" s="8">
        <v>184974333.30000001</v>
      </c>
    </row>
    <row r="23" spans="1:4" x14ac:dyDescent="0.25">
      <c r="A23" s="6">
        <v>1204</v>
      </c>
      <c r="B23" s="7" t="s">
        <v>23</v>
      </c>
      <c r="C23" s="8">
        <v>134118117.20999999</v>
      </c>
      <c r="D23" s="8">
        <v>148943088.44</v>
      </c>
    </row>
    <row r="24" spans="1:4" ht="15.75" thickBot="1" x14ac:dyDescent="0.3">
      <c r="A24" s="16">
        <v>1205</v>
      </c>
      <c r="B24" s="17" t="s">
        <v>24</v>
      </c>
      <c r="C24" s="18"/>
      <c r="D24" s="18"/>
    </row>
    <row r="25" spans="1:4" ht="15.75" thickBot="1" x14ac:dyDescent="0.3">
      <c r="A25" s="9" t="s">
        <v>18</v>
      </c>
      <c r="B25" s="10"/>
      <c r="C25" s="11">
        <f>SUM(C20:C24)</f>
        <v>250711358.38</v>
      </c>
      <c r="D25" s="11">
        <f>SUM(D20:D24)</f>
        <v>334176729.47000003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20077633.309999999</v>
      </c>
      <c r="D27" s="8">
        <v>23082010.82</v>
      </c>
    </row>
    <row r="28" spans="1:4" x14ac:dyDescent="0.25">
      <c r="A28" s="6">
        <v>1302</v>
      </c>
      <c r="B28" s="7" t="s">
        <v>27</v>
      </c>
      <c r="C28" s="8">
        <v>2148071794.2800002</v>
      </c>
      <c r="D28" s="8">
        <v>1830054857.25</v>
      </c>
    </row>
    <row r="29" spans="1:4" x14ac:dyDescent="0.25">
      <c r="A29" s="6">
        <v>1303</v>
      </c>
      <c r="B29" s="7" t="s">
        <v>28</v>
      </c>
      <c r="C29" s="8">
        <v>291020617.16000003</v>
      </c>
      <c r="D29" s="8">
        <v>439037365.47000003</v>
      </c>
    </row>
    <row r="30" spans="1:4" x14ac:dyDescent="0.25">
      <c r="A30" s="6">
        <v>1304</v>
      </c>
      <c r="B30" s="7" t="s">
        <v>29</v>
      </c>
      <c r="C30" s="8">
        <v>85462124.290000007</v>
      </c>
      <c r="D30" s="8">
        <v>66067604.119999997</v>
      </c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5971583.7199999997</v>
      </c>
      <c r="D32" s="8">
        <v>6984106.0599999996</v>
      </c>
    </row>
    <row r="33" spans="1:4" x14ac:dyDescent="0.25">
      <c r="A33" s="6">
        <v>1307</v>
      </c>
      <c r="B33" s="7" t="s">
        <v>32</v>
      </c>
      <c r="C33" s="8">
        <v>13920419.789999999</v>
      </c>
      <c r="D33" s="8">
        <v>18963526.100000001</v>
      </c>
    </row>
    <row r="34" spans="1:4" x14ac:dyDescent="0.25">
      <c r="A34" s="6">
        <v>1308</v>
      </c>
      <c r="B34" s="7" t="s">
        <v>33</v>
      </c>
      <c r="C34" s="8">
        <v>71111.88</v>
      </c>
      <c r="D34" s="8">
        <v>207133.16</v>
      </c>
    </row>
    <row r="35" spans="1:4" x14ac:dyDescent="0.25">
      <c r="A35" s="6">
        <v>1309</v>
      </c>
      <c r="B35" s="7" t="s">
        <v>34</v>
      </c>
      <c r="C35" s="8">
        <v>42660158.149999999</v>
      </c>
      <c r="D35" s="8">
        <v>66511626.310000002</v>
      </c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>
        <v>28730423.5</v>
      </c>
      <c r="D37" s="8">
        <v>29667174.34</v>
      </c>
    </row>
    <row r="38" spans="1:4" x14ac:dyDescent="0.25">
      <c r="A38" s="16">
        <v>1312</v>
      </c>
      <c r="B38" s="17" t="s">
        <v>37</v>
      </c>
      <c r="C38" s="18"/>
      <c r="D38" s="18"/>
    </row>
    <row r="39" spans="1:4" ht="15.75" thickBot="1" x14ac:dyDescent="0.3">
      <c r="A39" s="16">
        <v>1320</v>
      </c>
      <c r="B39" s="17" t="s">
        <v>38</v>
      </c>
      <c r="C39" s="18">
        <v>5785598.6500000004</v>
      </c>
      <c r="D39" s="18">
        <v>5896157.6699999999</v>
      </c>
    </row>
    <row r="40" spans="1:4" ht="15.75" thickBot="1" x14ac:dyDescent="0.3">
      <c r="A40" s="9" t="s">
        <v>18</v>
      </c>
      <c r="B40" s="10"/>
      <c r="C40" s="11">
        <f>SUM(C27:C39)</f>
        <v>2641771464.73</v>
      </c>
      <c r="D40" s="11">
        <f>SUM(D27:D39)</f>
        <v>2486471561.2999997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>
        <v>7119751.2199999997</v>
      </c>
      <c r="D42" s="8">
        <v>3364102.89</v>
      </c>
    </row>
    <row r="43" spans="1:4" x14ac:dyDescent="0.25">
      <c r="A43" s="6">
        <v>1402</v>
      </c>
      <c r="B43" s="7" t="s">
        <v>41</v>
      </c>
      <c r="C43" s="8">
        <v>10385979.710000001</v>
      </c>
      <c r="D43" s="8">
        <v>12347603.720000001</v>
      </c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/>
      <c r="D46" s="8"/>
    </row>
    <row r="47" spans="1:4" x14ac:dyDescent="0.25">
      <c r="A47" s="6">
        <v>1406</v>
      </c>
      <c r="B47" s="7" t="s">
        <v>45</v>
      </c>
      <c r="C47" s="8">
        <v>277748421.61000001</v>
      </c>
      <c r="D47" s="8">
        <v>200044853.27000001</v>
      </c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>
        <v>4010360.42</v>
      </c>
      <c r="D50" s="8">
        <v>1879037.99</v>
      </c>
    </row>
    <row r="51" spans="1:4" ht="15.75" thickBot="1" x14ac:dyDescent="0.3">
      <c r="A51" s="9" t="s">
        <v>18</v>
      </c>
      <c r="B51" s="10"/>
      <c r="C51" s="11">
        <f>SUM(C42:C50)</f>
        <v>299264512.96000004</v>
      </c>
      <c r="D51" s="11">
        <f>SUM(D42:D50)</f>
        <v>217635597.87000003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>
        <v>1815064.91</v>
      </c>
      <c r="D53" s="8">
        <v>1547457.95</v>
      </c>
    </row>
    <row r="54" spans="1:4" x14ac:dyDescent="0.25">
      <c r="A54" s="6">
        <v>1502</v>
      </c>
      <c r="B54" s="7" t="s">
        <v>51</v>
      </c>
      <c r="C54" s="8"/>
      <c r="D54" s="8"/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227551605.91999999</v>
      </c>
      <c r="D57" s="8">
        <v>219008127.28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>
        <v>85577532.280000001</v>
      </c>
      <c r="D59" s="8">
        <v>80747874.319999993</v>
      </c>
    </row>
    <row r="60" spans="1:4" x14ac:dyDescent="0.25">
      <c r="A60" s="6">
        <v>1508</v>
      </c>
      <c r="B60" s="7" t="s">
        <v>57</v>
      </c>
      <c r="C60" s="8">
        <v>0.06</v>
      </c>
      <c r="D60" s="8">
        <v>0.06</v>
      </c>
    </row>
    <row r="61" spans="1:4" ht="15.75" thickBot="1" x14ac:dyDescent="0.3">
      <c r="A61" s="16">
        <v>1510</v>
      </c>
      <c r="B61" s="17" t="s">
        <v>38</v>
      </c>
      <c r="C61" s="8">
        <v>420067.51</v>
      </c>
      <c r="D61" s="8">
        <v>13.67</v>
      </c>
    </row>
    <row r="62" spans="1:4" x14ac:dyDescent="0.25">
      <c r="A62" s="38" t="s">
        <v>18</v>
      </c>
      <c r="B62" s="39"/>
      <c r="C62" s="40">
        <f>SUM(C53:C61)</f>
        <v>315364270.68000001</v>
      </c>
      <c r="D62" s="40">
        <f>SUM(D53:D61)</f>
        <v>301303473.27999997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13811898</v>
      </c>
      <c r="D64" s="8">
        <v>13811898.390000001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>
        <v>0.35</v>
      </c>
      <c r="D66" s="8">
        <v>0.35</v>
      </c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>
        <v>49102373.509999998</v>
      </c>
      <c r="D68" s="8">
        <v>44816394.030000001</v>
      </c>
    </row>
    <row r="69" spans="1:4" ht="15.75" thickBot="1" x14ac:dyDescent="0.3">
      <c r="A69" s="9" t="s">
        <v>18</v>
      </c>
      <c r="B69" s="10"/>
      <c r="C69" s="11">
        <f>SUM(C64:C68)</f>
        <v>62914271.859999999</v>
      </c>
      <c r="D69" s="11">
        <f>SUM(D64:D68)</f>
        <v>58628292.770000003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/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179509129.03</v>
      </c>
      <c r="D73" s="8">
        <v>176318985.47999999</v>
      </c>
    </row>
    <row r="74" spans="1:4" x14ac:dyDescent="0.25">
      <c r="A74" s="6">
        <v>1704</v>
      </c>
      <c r="B74" s="7" t="s">
        <v>68</v>
      </c>
      <c r="C74" s="8">
        <v>-143299499.56</v>
      </c>
      <c r="D74" s="8">
        <v>-132845029.51000001</v>
      </c>
    </row>
    <row r="75" spans="1:4" x14ac:dyDescent="0.25">
      <c r="A75" s="6">
        <v>1705</v>
      </c>
      <c r="B75" s="7" t="s">
        <v>69</v>
      </c>
      <c r="C75" s="8"/>
      <c r="D75" s="8"/>
    </row>
    <row r="76" spans="1:4" ht="15.75" thickBot="1" x14ac:dyDescent="0.3">
      <c r="A76" s="6">
        <v>1706</v>
      </c>
      <c r="B76" s="7" t="s">
        <v>70</v>
      </c>
      <c r="C76" s="8"/>
      <c r="D76" s="8"/>
    </row>
    <row r="77" spans="1:4" ht="15.75" thickBot="1" x14ac:dyDescent="0.3">
      <c r="A77" s="9" t="s">
        <v>18</v>
      </c>
      <c r="B77" s="10"/>
      <c r="C77" s="11">
        <f>SUM(C71:C76)</f>
        <v>36209629.469999999</v>
      </c>
      <c r="D77" s="11">
        <f>SUM(D71:D76)</f>
        <v>43473955.969999984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18"/>
      <c r="D80" s="1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>
        <v>1704351.73</v>
      </c>
      <c r="D84" s="8">
        <v>1297306.54</v>
      </c>
    </row>
    <row r="85" spans="1:4" x14ac:dyDescent="0.25">
      <c r="A85" s="6">
        <v>1903</v>
      </c>
      <c r="B85" s="7" t="s">
        <v>76</v>
      </c>
      <c r="C85" s="8">
        <v>27745276.190000001</v>
      </c>
      <c r="D85" s="8">
        <v>2438623.14</v>
      </c>
    </row>
    <row r="86" spans="1:4" x14ac:dyDescent="0.25">
      <c r="A86" s="6">
        <v>1904</v>
      </c>
      <c r="B86" s="7" t="s">
        <v>77</v>
      </c>
      <c r="C86" s="8">
        <v>63001115</v>
      </c>
      <c r="D86" s="8">
        <v>-140.38</v>
      </c>
    </row>
    <row r="87" spans="1:4" x14ac:dyDescent="0.25">
      <c r="A87" s="6">
        <v>1905</v>
      </c>
      <c r="B87" s="7" t="s">
        <v>78</v>
      </c>
      <c r="C87" s="8">
        <v>17730432.75</v>
      </c>
      <c r="D87" s="8">
        <v>17000379.120000001</v>
      </c>
    </row>
    <row r="88" spans="1:4" x14ac:dyDescent="0.25">
      <c r="A88" s="6">
        <v>1906</v>
      </c>
      <c r="B88" s="7" t="s">
        <v>79</v>
      </c>
      <c r="C88" s="8">
        <v>-15687605.48</v>
      </c>
      <c r="D88" s="8">
        <v>-15172154.48</v>
      </c>
    </row>
    <row r="89" spans="1:4" x14ac:dyDescent="0.25">
      <c r="A89" s="6">
        <v>1907</v>
      </c>
      <c r="B89" s="7" t="s">
        <v>80</v>
      </c>
      <c r="C89" s="8">
        <v>61865350.189999998</v>
      </c>
      <c r="D89" s="8">
        <v>61865350.189999998</v>
      </c>
    </row>
    <row r="90" spans="1:4" x14ac:dyDescent="0.25">
      <c r="A90" s="6">
        <v>1908</v>
      </c>
      <c r="B90" s="7" t="s">
        <v>81</v>
      </c>
      <c r="C90" s="8">
        <v>-61562748.729999997</v>
      </c>
      <c r="D90" s="8">
        <v>-61260147.600000001</v>
      </c>
    </row>
    <row r="91" spans="1:4" ht="15.75" thickBot="1" x14ac:dyDescent="0.3">
      <c r="A91" s="6">
        <v>1910</v>
      </c>
      <c r="B91" s="7" t="s">
        <v>38</v>
      </c>
      <c r="C91" s="8">
        <v>49312692</v>
      </c>
      <c r="D91" s="8">
        <v>54650613.93</v>
      </c>
    </row>
    <row r="92" spans="1:4" ht="15.75" thickBot="1" x14ac:dyDescent="0.3">
      <c r="A92" s="9" t="s">
        <v>82</v>
      </c>
      <c r="B92" s="10"/>
      <c r="C92" s="11">
        <f>SUM(C83:C91)</f>
        <v>144108863.65000001</v>
      </c>
      <c r="D92" s="11">
        <f>SUM(D83:D91)</f>
        <v>60819830.459999993</v>
      </c>
    </row>
    <row r="93" spans="1:4" ht="15.75" thickBot="1" x14ac:dyDescent="0.3">
      <c r="A93" s="27"/>
      <c r="B93" s="20"/>
      <c r="C93" s="28"/>
      <c r="D93" s="28"/>
    </row>
    <row r="94" spans="1:4" ht="15.75" thickBot="1" x14ac:dyDescent="0.3">
      <c r="A94" s="29" t="s">
        <v>83</v>
      </c>
      <c r="B94" s="30"/>
      <c r="C94" s="31">
        <f>C18+C25+C40+C51+C62+C69+C77+C81+C92</f>
        <v>6369307433.6799994</v>
      </c>
      <c r="D94" s="31">
        <f>D18+D25+D40+D51+D62+D69+D77+D81+D92</f>
        <v>5377412568.9799995</v>
      </c>
    </row>
    <row r="95" spans="1:4" x14ac:dyDescent="0.25">
      <c r="A95" s="32"/>
      <c r="B95" s="33"/>
      <c r="C95" s="34"/>
      <c r="D95" s="34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>
        <v>10170054.210000001</v>
      </c>
      <c r="D98" s="8">
        <v>9052410.4399999995</v>
      </c>
    </row>
    <row r="99" spans="1:4" x14ac:dyDescent="0.25">
      <c r="A99" s="6">
        <v>2102</v>
      </c>
      <c r="B99" s="7" t="s">
        <v>87</v>
      </c>
      <c r="C99" s="8">
        <v>13069305.539999999</v>
      </c>
      <c r="D99" s="8">
        <v>13365309.68</v>
      </c>
    </row>
    <row r="100" spans="1:4" x14ac:dyDescent="0.25">
      <c r="A100" s="6">
        <v>2103</v>
      </c>
      <c r="B100" s="7" t="s">
        <v>88</v>
      </c>
      <c r="C100" s="8">
        <v>3901115.91</v>
      </c>
      <c r="D100" s="8">
        <v>3519067.05</v>
      </c>
    </row>
    <row r="101" spans="1:4" x14ac:dyDescent="0.25">
      <c r="A101" s="6">
        <v>2104</v>
      </c>
      <c r="B101" s="7" t="s">
        <v>89</v>
      </c>
      <c r="C101" s="8">
        <v>0.08</v>
      </c>
      <c r="D101" s="8">
        <v>0.08</v>
      </c>
    </row>
    <row r="102" spans="1:4" x14ac:dyDescent="0.25">
      <c r="A102" s="6">
        <v>2105</v>
      </c>
      <c r="B102" s="7" t="s">
        <v>90</v>
      </c>
      <c r="C102" s="8">
        <v>0.99</v>
      </c>
      <c r="D102" s="8">
        <v>1.99</v>
      </c>
    </row>
    <row r="103" spans="1:4" x14ac:dyDescent="0.25">
      <c r="A103" s="6">
        <v>2106</v>
      </c>
      <c r="B103" s="7" t="s">
        <v>91</v>
      </c>
      <c r="C103" s="8">
        <v>51111426.18</v>
      </c>
      <c r="D103" s="8">
        <v>41327552.229999997</v>
      </c>
    </row>
    <row r="104" spans="1:4" ht="15.75" thickBot="1" x14ac:dyDescent="0.3">
      <c r="A104" s="16">
        <v>2110</v>
      </c>
      <c r="B104" s="17" t="s">
        <v>92</v>
      </c>
      <c r="C104" s="18"/>
      <c r="D104" s="18"/>
    </row>
    <row r="105" spans="1:4" ht="15.75" thickBot="1" x14ac:dyDescent="0.3">
      <c r="A105" s="9" t="s">
        <v>18</v>
      </c>
      <c r="B105" s="10"/>
      <c r="C105" s="11">
        <f>SUM(C98:C104)</f>
        <v>78251902.909999996</v>
      </c>
      <c r="D105" s="11">
        <f>SUM(D98:D104)</f>
        <v>67264341.469999999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>
        <v>43888102.990000002</v>
      </c>
      <c r="D107" s="8">
        <v>47188681.340000004</v>
      </c>
    </row>
    <row r="108" spans="1:4" x14ac:dyDescent="0.25">
      <c r="A108" s="6">
        <v>2202</v>
      </c>
      <c r="B108" s="7" t="s">
        <v>95</v>
      </c>
      <c r="C108" s="8">
        <v>-30735726.030000001</v>
      </c>
      <c r="D108" s="8">
        <v>-25318278.27</v>
      </c>
    </row>
    <row r="109" spans="1:4" x14ac:dyDescent="0.25">
      <c r="A109" s="6">
        <v>2203</v>
      </c>
      <c r="B109" s="35" t="s">
        <v>96</v>
      </c>
      <c r="C109" s="8">
        <v>4545127.22</v>
      </c>
      <c r="D109" s="8">
        <v>1419238.42</v>
      </c>
    </row>
    <row r="110" spans="1:4" x14ac:dyDescent="0.25">
      <c r="A110" s="6">
        <v>2204</v>
      </c>
      <c r="B110" s="7" t="s">
        <v>97</v>
      </c>
      <c r="C110" s="8">
        <v>0.03</v>
      </c>
      <c r="D110" s="8">
        <v>-69299.539999999994</v>
      </c>
    </row>
    <row r="111" spans="1:4" x14ac:dyDescent="0.25">
      <c r="A111" s="6">
        <v>2205</v>
      </c>
      <c r="B111" s="7" t="s">
        <v>98</v>
      </c>
      <c r="C111" s="8">
        <v>6504076.6399999997</v>
      </c>
      <c r="D111" s="8">
        <v>5069487.8499999996</v>
      </c>
    </row>
    <row r="112" spans="1:4" x14ac:dyDescent="0.25">
      <c r="A112" s="6">
        <v>2206</v>
      </c>
      <c r="B112" s="7" t="s">
        <v>99</v>
      </c>
      <c r="C112" s="8">
        <v>685693010.34000003</v>
      </c>
      <c r="D112" s="8">
        <v>632579997.30999994</v>
      </c>
    </row>
    <row r="113" spans="1:4" x14ac:dyDescent="0.25">
      <c r="A113" s="6">
        <v>2207</v>
      </c>
      <c r="B113" s="7" t="s">
        <v>100</v>
      </c>
      <c r="C113" s="8">
        <v>0.25</v>
      </c>
      <c r="D113" s="8">
        <v>0.25</v>
      </c>
    </row>
    <row r="114" spans="1:4" x14ac:dyDescent="0.25">
      <c r="A114" s="6">
        <v>2208</v>
      </c>
      <c r="B114" s="7" t="s">
        <v>101</v>
      </c>
      <c r="C114" s="8">
        <v>37655812.609999999</v>
      </c>
      <c r="D114" s="8">
        <v>42675421.700000003</v>
      </c>
    </row>
    <row r="115" spans="1:4" x14ac:dyDescent="0.25">
      <c r="A115" s="6">
        <v>2209</v>
      </c>
      <c r="B115" s="7" t="s">
        <v>102</v>
      </c>
      <c r="C115" s="8">
        <v>5481468.5099999998</v>
      </c>
      <c r="D115" s="8">
        <v>7318434.4800000004</v>
      </c>
    </row>
    <row r="116" spans="1:4" x14ac:dyDescent="0.25">
      <c r="A116" s="6">
        <v>2210</v>
      </c>
      <c r="B116" s="7" t="s">
        <v>103</v>
      </c>
      <c r="C116" s="8">
        <v>3317599.51</v>
      </c>
      <c r="D116" s="8">
        <v>2699271.95</v>
      </c>
    </row>
    <row r="117" spans="1:4" x14ac:dyDescent="0.25">
      <c r="A117" s="6">
        <v>2211</v>
      </c>
      <c r="B117" s="7" t="s">
        <v>104</v>
      </c>
      <c r="C117" s="8">
        <v>19996822.59</v>
      </c>
      <c r="D117" s="8">
        <v>17055717.559999999</v>
      </c>
    </row>
    <row r="118" spans="1:4" x14ac:dyDescent="0.25">
      <c r="A118" s="6">
        <v>2212</v>
      </c>
      <c r="B118" s="7" t="s">
        <v>105</v>
      </c>
      <c r="C118" s="8">
        <v>2841942.04</v>
      </c>
      <c r="D118" s="8">
        <v>1280718.8999999999</v>
      </c>
    </row>
    <row r="119" spans="1:4" x14ac:dyDescent="0.25">
      <c r="A119" s="6">
        <v>2213</v>
      </c>
      <c r="B119" s="7" t="s">
        <v>106</v>
      </c>
      <c r="C119" s="8">
        <v>559623.47</v>
      </c>
      <c r="D119" s="8">
        <v>313167.43</v>
      </c>
    </row>
    <row r="120" spans="1:4" x14ac:dyDescent="0.25">
      <c r="A120" s="6">
        <v>2214</v>
      </c>
      <c r="B120" s="7" t="s">
        <v>107</v>
      </c>
      <c r="C120" s="8">
        <v>138176.32000000001</v>
      </c>
      <c r="D120" s="8">
        <v>97387.92</v>
      </c>
    </row>
    <row r="121" spans="1:4" x14ac:dyDescent="0.25">
      <c r="A121" s="6">
        <v>2215</v>
      </c>
      <c r="B121" s="7" t="s">
        <v>108</v>
      </c>
      <c r="C121" s="8">
        <v>2107928.5099999998</v>
      </c>
      <c r="D121" s="8">
        <v>1680904.95</v>
      </c>
    </row>
    <row r="122" spans="1:4" ht="15.75" thickBot="1" x14ac:dyDescent="0.3">
      <c r="A122" s="19">
        <v>2216</v>
      </c>
      <c r="B122" s="20" t="s">
        <v>109</v>
      </c>
      <c r="C122" s="21">
        <v>5446620.3300000001</v>
      </c>
      <c r="D122" s="21">
        <v>5141511.01</v>
      </c>
    </row>
    <row r="123" spans="1:4" ht="15.75" thickBot="1" x14ac:dyDescent="0.3">
      <c r="A123" s="9" t="s">
        <v>18</v>
      </c>
      <c r="B123" s="10"/>
      <c r="C123" s="11">
        <f>SUM(C107:C122)</f>
        <v>787440585.33000016</v>
      </c>
      <c r="D123" s="11">
        <f>SUM(D107:D122)</f>
        <v>739132363.25999987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>
        <v>56454</v>
      </c>
      <c r="D125" s="8"/>
    </row>
    <row r="126" spans="1:4" x14ac:dyDescent="0.25">
      <c r="A126" s="6">
        <v>2302</v>
      </c>
      <c r="B126" s="7" t="s">
        <v>112</v>
      </c>
      <c r="C126" s="8">
        <v>46087791.359999999</v>
      </c>
      <c r="D126" s="8">
        <v>40151738.32</v>
      </c>
    </row>
    <row r="127" spans="1:4" x14ac:dyDescent="0.25">
      <c r="A127" s="6">
        <v>2303</v>
      </c>
      <c r="B127" s="7" t="s">
        <v>113</v>
      </c>
      <c r="C127" s="8">
        <v>1872342.2</v>
      </c>
      <c r="D127" s="8">
        <v>1588124.77</v>
      </c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>
        <v>29935896.719999999</v>
      </c>
      <c r="D129" s="8">
        <v>18586447.890000001</v>
      </c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>
        <v>105671661.72</v>
      </c>
      <c r="D132" s="8">
        <v>115563242.97</v>
      </c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>
        <v>-46050325.979999997</v>
      </c>
      <c r="D136" s="8">
        <v>-25968844.989999998</v>
      </c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698899773.34000003</v>
      </c>
      <c r="D138" s="8">
        <v>907754641.07000005</v>
      </c>
    </row>
    <row r="139" spans="1:4" x14ac:dyDescent="0.25">
      <c r="A139" s="6">
        <v>2314</v>
      </c>
      <c r="B139" s="7" t="s">
        <v>125</v>
      </c>
      <c r="C139" s="8">
        <v>-147901568.34</v>
      </c>
      <c r="D139" s="8">
        <v>-381701439.81</v>
      </c>
    </row>
    <row r="140" spans="1:4" ht="15.75" thickBot="1" x14ac:dyDescent="0.3">
      <c r="A140" s="19"/>
      <c r="B140" s="20" t="s">
        <v>126</v>
      </c>
      <c r="C140" s="21"/>
      <c r="D140" s="21"/>
    </row>
    <row r="141" spans="1:4" ht="15.75" thickBot="1" x14ac:dyDescent="0.3">
      <c r="A141" s="9" t="s">
        <v>18</v>
      </c>
      <c r="B141" s="10"/>
      <c r="C141" s="11">
        <f>SUM(C125:C140)</f>
        <v>688572025.01999998</v>
      </c>
      <c r="D141" s="11">
        <f>SUM(D125:D140)</f>
        <v>675973910.22000003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>
        <v>243453424.19999999</v>
      </c>
      <c r="D143" s="8">
        <v>77979895.260000005</v>
      </c>
    </row>
    <row r="144" spans="1:4" x14ac:dyDescent="0.25">
      <c r="A144" s="6">
        <v>2402</v>
      </c>
      <c r="B144" s="7" t="s">
        <v>129</v>
      </c>
      <c r="C144" s="8">
        <v>638463632.75</v>
      </c>
      <c r="D144" s="8">
        <v>504769821.02999997</v>
      </c>
    </row>
    <row r="145" spans="1:4" x14ac:dyDescent="0.25">
      <c r="A145" s="6">
        <v>2403</v>
      </c>
      <c r="B145" s="7" t="s">
        <v>130</v>
      </c>
      <c r="C145" s="8">
        <v>188851985.74000001</v>
      </c>
      <c r="D145" s="8">
        <v>167996124.72</v>
      </c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>
        <v>-8886757.6500000004</v>
      </c>
      <c r="D147" s="8">
        <v>21028485.609999999</v>
      </c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1061882285.0400001</v>
      </c>
      <c r="D149" s="11">
        <f>SUM(D143:D148)</f>
        <v>771774326.62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>
        <v>1228669.17</v>
      </c>
      <c r="D151" s="8">
        <v>2227580.85</v>
      </c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/>
      <c r="D153" s="8"/>
    </row>
    <row r="154" spans="1:4" x14ac:dyDescent="0.25">
      <c r="A154" s="6">
        <v>2504</v>
      </c>
      <c r="B154" s="7" t="s">
        <v>138</v>
      </c>
      <c r="C154" s="8"/>
      <c r="D154" s="8">
        <v>1125.75</v>
      </c>
    </row>
    <row r="155" spans="1:4" x14ac:dyDescent="0.25">
      <c r="A155" s="6">
        <v>2505</v>
      </c>
      <c r="B155" s="7" t="s">
        <v>139</v>
      </c>
      <c r="C155" s="8">
        <v>35195935.109999999</v>
      </c>
      <c r="D155" s="8">
        <v>28459635.02</v>
      </c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36424604.280000001</v>
      </c>
      <c r="D157" s="11">
        <f>SUM(D151:D156)</f>
        <v>30688341.620000001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87367337.620000005</v>
      </c>
      <c r="D160" s="8">
        <v>58118676.409999996</v>
      </c>
    </row>
    <row r="161" spans="1:4" x14ac:dyDescent="0.25">
      <c r="A161" s="6">
        <v>2603</v>
      </c>
      <c r="B161" s="7" t="s">
        <v>144</v>
      </c>
      <c r="C161" s="8">
        <v>206636400</v>
      </c>
      <c r="D161" s="8"/>
    </row>
    <row r="162" spans="1:4" x14ac:dyDescent="0.25">
      <c r="A162" s="6">
        <v>2604</v>
      </c>
      <c r="B162" s="7" t="s">
        <v>145</v>
      </c>
      <c r="C162" s="8">
        <v>-0.32</v>
      </c>
      <c r="D162" s="8">
        <v>-0.32</v>
      </c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30493937.859999999</v>
      </c>
      <c r="D164" s="8">
        <v>74498392.510000005</v>
      </c>
    </row>
    <row r="165" spans="1:4" x14ac:dyDescent="0.25">
      <c r="A165" s="6">
        <v>2607</v>
      </c>
      <c r="B165" s="7" t="s">
        <v>148</v>
      </c>
      <c r="C165" s="8">
        <v>-0.08</v>
      </c>
      <c r="D165" s="8">
        <v>-0.08</v>
      </c>
    </row>
    <row r="166" spans="1:4" ht="15.75" thickBot="1" x14ac:dyDescent="0.3">
      <c r="A166" s="19">
        <v>2608</v>
      </c>
      <c r="B166" s="20" t="s">
        <v>149</v>
      </c>
      <c r="C166" s="21"/>
      <c r="D166" s="21"/>
    </row>
    <row r="167" spans="1:4" ht="15.75" thickBot="1" x14ac:dyDescent="0.3">
      <c r="A167" s="9" t="s">
        <v>18</v>
      </c>
      <c r="B167" s="10"/>
      <c r="C167" s="11">
        <f>SUM(C159:C166)</f>
        <v>324497675.08000004</v>
      </c>
      <c r="D167" s="11">
        <f>SUM(D159:D166)</f>
        <v>132617068.52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72695121.299999997</v>
      </c>
      <c r="D169" s="8">
        <v>70860157.480000004</v>
      </c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>
        <v>22959600</v>
      </c>
      <c r="D171" s="8">
        <v>598.11</v>
      </c>
    </row>
    <row r="172" spans="1:4" x14ac:dyDescent="0.25">
      <c r="A172" s="6">
        <v>2704</v>
      </c>
      <c r="B172" s="7" t="s">
        <v>154</v>
      </c>
      <c r="C172" s="8"/>
      <c r="D172" s="8">
        <v>89659644.439999998</v>
      </c>
    </row>
    <row r="173" spans="1:4" x14ac:dyDescent="0.25">
      <c r="A173" s="6">
        <v>2705</v>
      </c>
      <c r="B173" s="7" t="s">
        <v>155</v>
      </c>
      <c r="C173" s="8">
        <v>3182333.34</v>
      </c>
      <c r="D173" s="8">
        <v>3563734.26</v>
      </c>
    </row>
    <row r="174" spans="1:4" x14ac:dyDescent="0.25">
      <c r="A174" s="6">
        <v>2706</v>
      </c>
      <c r="B174" s="7" t="s">
        <v>156</v>
      </c>
      <c r="C174" s="8">
        <v>888001.08</v>
      </c>
      <c r="D174" s="8">
        <v>1387992.97</v>
      </c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/>
      <c r="D176" s="8"/>
    </row>
    <row r="177" spans="1:4" x14ac:dyDescent="0.25">
      <c r="A177" s="6">
        <v>2709</v>
      </c>
      <c r="B177" s="7" t="s">
        <v>159</v>
      </c>
      <c r="C177" s="8">
        <v>242937.21</v>
      </c>
      <c r="D177" s="8">
        <v>229222.7</v>
      </c>
    </row>
    <row r="178" spans="1:4" x14ac:dyDescent="0.25">
      <c r="A178" s="6">
        <v>2710</v>
      </c>
      <c r="B178" s="7" t="s">
        <v>160</v>
      </c>
      <c r="C178" s="8">
        <v>17842764.93</v>
      </c>
      <c r="D178" s="8">
        <v>16136596.25</v>
      </c>
    </row>
    <row r="179" spans="1:4" x14ac:dyDescent="0.25">
      <c r="A179" s="6">
        <v>2711</v>
      </c>
      <c r="B179" s="7" t="s">
        <v>161</v>
      </c>
      <c r="C179" s="8">
        <v>27233.29</v>
      </c>
      <c r="D179" s="8">
        <v>35518.42</v>
      </c>
    </row>
    <row r="180" spans="1:4" x14ac:dyDescent="0.25">
      <c r="A180" s="6">
        <v>2712</v>
      </c>
      <c r="B180" s="7" t="s">
        <v>162</v>
      </c>
      <c r="C180" s="8"/>
      <c r="D180" s="8"/>
    </row>
    <row r="181" spans="1:4" x14ac:dyDescent="0.25">
      <c r="A181" s="6">
        <v>2713</v>
      </c>
      <c r="B181" s="7" t="s">
        <v>163</v>
      </c>
      <c r="C181" s="8">
        <v>247920.24</v>
      </c>
      <c r="D181" s="8">
        <v>241189.14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/>
      <c r="D183" s="8"/>
    </row>
    <row r="184" spans="1:4" x14ac:dyDescent="0.25">
      <c r="A184" s="6">
        <v>2716</v>
      </c>
      <c r="B184" s="7" t="s">
        <v>166</v>
      </c>
      <c r="C184" s="8">
        <v>59283949.829999998</v>
      </c>
      <c r="D184" s="8">
        <v>54734345.939999998</v>
      </c>
    </row>
    <row r="185" spans="1:4" x14ac:dyDescent="0.25">
      <c r="A185" s="6">
        <v>2717</v>
      </c>
      <c r="B185" s="7" t="s">
        <v>167</v>
      </c>
      <c r="C185" s="8">
        <v>-0.01</v>
      </c>
      <c r="D185" s="8"/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/>
      <c r="D187" s="8"/>
    </row>
    <row r="188" spans="1:4" x14ac:dyDescent="0.25">
      <c r="A188" s="16">
        <v>2720</v>
      </c>
      <c r="B188" s="17" t="s">
        <v>170</v>
      </c>
      <c r="C188" s="18"/>
      <c r="D188" s="18"/>
    </row>
    <row r="189" spans="1:4" x14ac:dyDescent="0.25">
      <c r="A189" s="16">
        <v>2721</v>
      </c>
      <c r="B189" s="17" t="s">
        <v>171</v>
      </c>
      <c r="C189" s="18"/>
      <c r="D189" s="18"/>
    </row>
    <row r="190" spans="1:4" x14ac:dyDescent="0.25">
      <c r="A190" s="16">
        <v>2722</v>
      </c>
      <c r="B190" s="17" t="s">
        <v>172</v>
      </c>
      <c r="C190" s="18"/>
      <c r="D190" s="18"/>
    </row>
    <row r="191" spans="1:4" ht="15.75" thickBot="1" x14ac:dyDescent="0.3">
      <c r="A191" s="16">
        <v>2730</v>
      </c>
      <c r="B191" s="17" t="s">
        <v>173</v>
      </c>
      <c r="C191" s="18">
        <v>70404361.290000007</v>
      </c>
      <c r="D191" s="18">
        <v>76798750.859999999</v>
      </c>
    </row>
    <row r="192" spans="1:4" ht="15.75" thickBot="1" x14ac:dyDescent="0.3">
      <c r="A192" s="9" t="s">
        <v>18</v>
      </c>
      <c r="B192" s="10"/>
      <c r="C192" s="11">
        <f>SUM(C169:C191)</f>
        <v>247774222.5</v>
      </c>
      <c r="D192" s="11">
        <f>SUM(D169:D191)</f>
        <v>313647750.56999993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>
        <v>-770793.95</v>
      </c>
      <c r="D194" s="8">
        <v>-469974.4</v>
      </c>
    </row>
    <row r="195" spans="1:4" x14ac:dyDescent="0.25">
      <c r="A195" s="6">
        <v>2802</v>
      </c>
      <c r="B195" s="7" t="s">
        <v>176</v>
      </c>
      <c r="C195" s="8">
        <v>22742899.059999999</v>
      </c>
      <c r="D195" s="8">
        <v>21746370.710000001</v>
      </c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18">
        <v>125658344</v>
      </c>
      <c r="D199" s="18">
        <v>90769064</v>
      </c>
    </row>
    <row r="200" spans="1:4" ht="15.75" thickBot="1" x14ac:dyDescent="0.3">
      <c r="A200" s="9" t="s">
        <v>18</v>
      </c>
      <c r="B200" s="10"/>
      <c r="C200" s="11">
        <f>SUM(C194:C199)</f>
        <v>147630449.11000001</v>
      </c>
      <c r="D200" s="11">
        <f>SUM(D194:D199)</f>
        <v>112045460.31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307356418.20999998</v>
      </c>
      <c r="D202" s="8">
        <v>295937293.79000002</v>
      </c>
    </row>
    <row r="203" spans="1:4" x14ac:dyDescent="0.25">
      <c r="A203" s="6">
        <v>2902</v>
      </c>
      <c r="B203" s="7" t="s">
        <v>182</v>
      </c>
      <c r="C203" s="8">
        <v>226319667.86000001</v>
      </c>
      <c r="D203" s="8">
        <v>247587869.68000001</v>
      </c>
    </row>
    <row r="204" spans="1:4" x14ac:dyDescent="0.25">
      <c r="A204" s="6">
        <v>2903</v>
      </c>
      <c r="B204" s="7" t="s">
        <v>183</v>
      </c>
      <c r="C204" s="8"/>
      <c r="D204" s="8"/>
    </row>
    <row r="205" spans="1:4" x14ac:dyDescent="0.25">
      <c r="A205" s="6">
        <v>2904</v>
      </c>
      <c r="B205" s="7" t="s">
        <v>184</v>
      </c>
      <c r="C205" s="8">
        <v>521281469.01999998</v>
      </c>
      <c r="D205" s="8">
        <v>374093355.66000003</v>
      </c>
    </row>
    <row r="206" spans="1:4" ht="15.75" thickBot="1" x14ac:dyDescent="0.3">
      <c r="A206" s="16">
        <v>2910</v>
      </c>
      <c r="B206" s="17" t="s">
        <v>38</v>
      </c>
      <c r="C206" s="18">
        <v>3245.7</v>
      </c>
      <c r="D206" s="18">
        <v>3245.7</v>
      </c>
    </row>
    <row r="207" spans="1:4" ht="15.75" thickBot="1" x14ac:dyDescent="0.3">
      <c r="A207" s="9" t="s">
        <v>18</v>
      </c>
      <c r="B207" s="10"/>
      <c r="C207" s="11">
        <f>SUM(C202:C206)</f>
        <v>1054960800.79</v>
      </c>
      <c r="D207" s="11">
        <f>SUM(D202:D206)</f>
        <v>917621764.83000016</v>
      </c>
    </row>
    <row r="208" spans="1:4" ht="15.75" thickBot="1" x14ac:dyDescent="0.3">
      <c r="A208" s="27"/>
      <c r="B208" s="20"/>
      <c r="C208" s="28"/>
      <c r="D208" s="28"/>
    </row>
    <row r="209" spans="1:4" ht="15.75" thickBot="1" x14ac:dyDescent="0.3">
      <c r="A209" s="29" t="s">
        <v>185</v>
      </c>
      <c r="B209" s="30"/>
      <c r="C209" s="31">
        <f>C105+C123+C141+C149+C157+C167+C192+C200+C207</f>
        <v>4427434550.0600004</v>
      </c>
      <c r="D209" s="31">
        <f>D105+D123+D141+D149+D157+D167+D192+D200+D207</f>
        <v>3760765327.4200001</v>
      </c>
    </row>
    <row r="210" spans="1:4" x14ac:dyDescent="0.25">
      <c r="A210" s="32"/>
      <c r="B210" s="33"/>
      <c r="C210" s="36"/>
      <c r="D210" s="36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712280500</v>
      </c>
      <c r="D213" s="8">
        <v>712280500</v>
      </c>
    </row>
    <row r="214" spans="1:4" x14ac:dyDescent="0.25">
      <c r="A214" s="6">
        <v>3102</v>
      </c>
      <c r="B214" s="7" t="s">
        <v>189</v>
      </c>
      <c r="C214" s="8">
        <v>-76096700</v>
      </c>
      <c r="D214" s="8">
        <v>-76096700</v>
      </c>
    </row>
    <row r="215" spans="1:4" ht="15.75" thickBot="1" x14ac:dyDescent="0.3">
      <c r="A215" s="6">
        <v>3103</v>
      </c>
      <c r="B215" s="7" t="s">
        <v>190</v>
      </c>
      <c r="C215" s="8">
        <v>-15600</v>
      </c>
      <c r="D215" s="8">
        <v>-15600</v>
      </c>
    </row>
    <row r="216" spans="1:4" ht="15.75" thickBot="1" x14ac:dyDescent="0.3">
      <c r="A216" s="9" t="s">
        <v>18</v>
      </c>
      <c r="B216" s="10"/>
      <c r="C216" s="11">
        <f>SUM(C213:C215)</f>
        <v>636168200</v>
      </c>
      <c r="D216" s="11">
        <f>SUM(D213:D215)</f>
        <v>636168200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172896248</v>
      </c>
      <c r="D221" s="8">
        <v>153341034.83000001</v>
      </c>
    </row>
    <row r="222" spans="1:4" x14ac:dyDescent="0.25">
      <c r="A222" s="6">
        <v>3302</v>
      </c>
      <c r="B222" s="7" t="s">
        <v>195</v>
      </c>
      <c r="C222" s="8">
        <v>133</v>
      </c>
      <c r="D222" s="8">
        <v>133</v>
      </c>
    </row>
    <row r="223" spans="1:4" x14ac:dyDescent="0.25">
      <c r="A223" s="6">
        <v>3303</v>
      </c>
      <c r="B223" s="7" t="s">
        <v>196</v>
      </c>
      <c r="C223" s="8">
        <v>716407696</v>
      </c>
      <c r="D223" s="8">
        <v>827137873.53999996</v>
      </c>
    </row>
    <row r="224" spans="1:4" ht="15.75" thickBot="1" x14ac:dyDescent="0.3">
      <c r="A224" s="6">
        <v>3304</v>
      </c>
      <c r="B224" s="7" t="s">
        <v>197</v>
      </c>
      <c r="C224" s="8">
        <v>416400608</v>
      </c>
      <c r="D224" s="8"/>
    </row>
    <row r="225" spans="1:4" ht="15.75" thickBot="1" x14ac:dyDescent="0.3">
      <c r="A225" s="9" t="s">
        <v>18</v>
      </c>
      <c r="B225" s="10"/>
      <c r="C225" s="11">
        <f>SUM(C221:C224)</f>
        <v>1305704685</v>
      </c>
      <c r="D225" s="11">
        <f>SUM(D221:D224)</f>
        <v>980479041.37</v>
      </c>
    </row>
    <row r="226" spans="1:4" ht="15.75" thickBot="1" x14ac:dyDescent="0.3">
      <c r="A226" s="27"/>
      <c r="B226" s="20"/>
      <c r="C226" s="28"/>
      <c r="D226" s="28"/>
    </row>
    <row r="227" spans="1:4" ht="15.75" thickBot="1" x14ac:dyDescent="0.3">
      <c r="A227" s="29" t="s">
        <v>198</v>
      </c>
      <c r="B227" s="30"/>
      <c r="C227" s="31">
        <f>C216+C219+C225</f>
        <v>1941872885</v>
      </c>
      <c r="D227" s="31">
        <f>D216+D219+D225</f>
        <v>1616647241.3699999</v>
      </c>
    </row>
    <row r="228" spans="1:4" ht="15.75" thickBot="1" x14ac:dyDescent="0.3">
      <c r="A228" s="27"/>
      <c r="B228" s="20"/>
      <c r="C228" s="28"/>
      <c r="D228" s="28"/>
    </row>
    <row r="229" spans="1:4" ht="15.75" thickBot="1" x14ac:dyDescent="0.3">
      <c r="A229" s="29" t="s">
        <v>199</v>
      </c>
      <c r="B229" s="30"/>
      <c r="C229" s="31">
        <f>C209+C227</f>
        <v>6369307435.0600004</v>
      </c>
      <c r="D229" s="31">
        <f>D209+D227</f>
        <v>5377412568.79</v>
      </c>
    </row>
    <row r="230" spans="1:4" x14ac:dyDescent="0.25">
      <c r="A230" s="32"/>
      <c r="B230" s="33"/>
      <c r="C230" s="36"/>
      <c r="D230" s="36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>
        <v>14371991.369999999</v>
      </c>
      <c r="D234" s="8">
        <v>14095466.789999999</v>
      </c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>
        <v>351425466.14999998</v>
      </c>
      <c r="D236" s="8">
        <v>350166106.91000003</v>
      </c>
    </row>
    <row r="237" spans="1:4" x14ac:dyDescent="0.25">
      <c r="A237" s="6">
        <v>410104</v>
      </c>
      <c r="B237" s="7" t="s">
        <v>205</v>
      </c>
      <c r="C237" s="8">
        <v>33272035.760000002</v>
      </c>
      <c r="D237" s="8">
        <v>32002767.41</v>
      </c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>
        <v>41010601</v>
      </c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>
        <v>41010603</v>
      </c>
      <c r="B242" s="7" t="s">
        <v>209</v>
      </c>
      <c r="C242" s="8"/>
      <c r="D242" s="8">
        <v>20</v>
      </c>
    </row>
    <row r="243" spans="1:4" x14ac:dyDescent="0.25">
      <c r="A243" s="6">
        <v>410107</v>
      </c>
      <c r="B243" s="7" t="s">
        <v>91</v>
      </c>
      <c r="C243" s="8">
        <v>252771089.19999999</v>
      </c>
      <c r="D243" s="8">
        <v>214283120.93000001</v>
      </c>
    </row>
    <row r="244" spans="1:4" ht="15.75" thickBot="1" x14ac:dyDescent="0.3">
      <c r="A244" s="19">
        <v>410108</v>
      </c>
      <c r="B244" s="20" t="s">
        <v>210</v>
      </c>
      <c r="C244" s="21"/>
      <c r="D244" s="21"/>
    </row>
    <row r="245" spans="1:4" ht="15.75" thickBot="1" x14ac:dyDescent="0.3">
      <c r="A245" s="9" t="s">
        <v>18</v>
      </c>
      <c r="B245" s="10"/>
      <c r="C245" s="22">
        <f>SUM(C234:C244)</f>
        <v>651840582.48000002</v>
      </c>
      <c r="D245" s="22">
        <f>SUM(D234:D244)</f>
        <v>610547482.04000008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>
        <v>55923.18</v>
      </c>
      <c r="D247" s="8">
        <v>119318.18</v>
      </c>
    </row>
    <row r="248" spans="1:4" x14ac:dyDescent="0.25">
      <c r="A248" s="6">
        <v>410202</v>
      </c>
      <c r="B248" s="7" t="s">
        <v>87</v>
      </c>
      <c r="C248" s="8">
        <v>36146352.299999997</v>
      </c>
      <c r="D248" s="8">
        <v>35134047.079999998</v>
      </c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>
        <v>41020501</v>
      </c>
      <c r="B252" s="7" t="s">
        <v>207</v>
      </c>
      <c r="C252" s="8"/>
      <c r="D252" s="8"/>
    </row>
    <row r="253" spans="1:4" x14ac:dyDescent="0.25">
      <c r="A253" s="6">
        <v>41020502</v>
      </c>
      <c r="B253" s="7" t="s">
        <v>212</v>
      </c>
      <c r="C253" s="8"/>
      <c r="D253" s="8"/>
    </row>
    <row r="254" spans="1:4" x14ac:dyDescent="0.25">
      <c r="A254" s="6">
        <v>41020503</v>
      </c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>
        <v>29634005.210000001</v>
      </c>
      <c r="D255" s="8">
        <v>26463313.84</v>
      </c>
    </row>
    <row r="256" spans="1:4" ht="15.75" thickBot="1" x14ac:dyDescent="0.3">
      <c r="A256" s="19">
        <v>410207</v>
      </c>
      <c r="B256" s="20" t="s">
        <v>210</v>
      </c>
      <c r="C256" s="21"/>
      <c r="D256" s="21"/>
    </row>
    <row r="257" spans="1:4" ht="15.75" thickBot="1" x14ac:dyDescent="0.3">
      <c r="A257" s="9" t="s">
        <v>18</v>
      </c>
      <c r="B257" s="10"/>
      <c r="C257" s="11">
        <f>SUM(C247:C256)</f>
        <v>65836280.689999998</v>
      </c>
      <c r="D257" s="11">
        <f>SUM(D247:D256)</f>
        <v>61716679.099999994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18"/>
      <c r="D259" s="1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>
        <v>41030501</v>
      </c>
      <c r="B264" s="7" t="s">
        <v>207</v>
      </c>
      <c r="C264" s="8"/>
      <c r="D264" s="8"/>
    </row>
    <row r="265" spans="1:4" x14ac:dyDescent="0.25">
      <c r="A265" s="6">
        <v>41030502</v>
      </c>
      <c r="B265" s="7" t="s">
        <v>208</v>
      </c>
      <c r="C265" s="8"/>
      <c r="D265" s="8"/>
    </row>
    <row r="266" spans="1:4" x14ac:dyDescent="0.25">
      <c r="A266" s="6">
        <v>41030503</v>
      </c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21"/>
      <c r="D268" s="21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>
        <v>843148.24</v>
      </c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>
        <v>41040501</v>
      </c>
      <c r="B276" s="7" t="s">
        <v>207</v>
      </c>
      <c r="C276" s="8"/>
      <c r="D276" s="8"/>
    </row>
    <row r="277" spans="1:4" x14ac:dyDescent="0.25">
      <c r="A277" s="6">
        <v>41040502</v>
      </c>
      <c r="B277" s="7" t="s">
        <v>208</v>
      </c>
      <c r="C277" s="8"/>
      <c r="D277" s="8"/>
    </row>
    <row r="278" spans="1:4" x14ac:dyDescent="0.25">
      <c r="A278" s="6">
        <v>41040503</v>
      </c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21"/>
      <c r="D280" s="21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843148.24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>
        <v>1804429.62</v>
      </c>
      <c r="D283" s="8">
        <v>1777760.35</v>
      </c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>
        <v>41050401</v>
      </c>
      <c r="B287" s="7" t="s">
        <v>207</v>
      </c>
      <c r="C287" s="8"/>
      <c r="D287" s="8"/>
    </row>
    <row r="288" spans="1:4" x14ac:dyDescent="0.25">
      <c r="A288" s="6">
        <v>41050402</v>
      </c>
      <c r="B288" s="7" t="s">
        <v>208</v>
      </c>
      <c r="C288" s="8"/>
      <c r="D288" s="8"/>
    </row>
    <row r="289" spans="1:4" x14ac:dyDescent="0.25">
      <c r="A289" s="6">
        <v>41050403</v>
      </c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>
        <v>10585326.18</v>
      </c>
      <c r="D290" s="8">
        <v>6236462.1100000003</v>
      </c>
    </row>
    <row r="291" spans="1:4" ht="15.75" thickBot="1" x14ac:dyDescent="0.3">
      <c r="A291" s="19">
        <v>410506</v>
      </c>
      <c r="B291" s="20" t="s">
        <v>210</v>
      </c>
      <c r="C291" s="21"/>
      <c r="D291" s="21"/>
    </row>
    <row r="292" spans="1:4" ht="15.75" thickBot="1" x14ac:dyDescent="0.3">
      <c r="A292" s="9" t="s">
        <v>18</v>
      </c>
      <c r="B292" s="10"/>
      <c r="C292" s="11">
        <f>SUM(C283:C291)</f>
        <v>12389755.800000001</v>
      </c>
      <c r="D292" s="11">
        <f>SUM(D283:D291)</f>
        <v>8014222.4600000009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14">
        <v>8019029.1500000004</v>
      </c>
      <c r="D294" s="14">
        <v>7966728.7400000002</v>
      </c>
    </row>
    <row r="295" spans="1:4" x14ac:dyDescent="0.25">
      <c r="A295" s="6">
        <v>410602</v>
      </c>
      <c r="B295" s="7" t="s">
        <v>88</v>
      </c>
      <c r="C295" s="8">
        <v>751034.12</v>
      </c>
      <c r="D295" s="8">
        <v>767645.45</v>
      </c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>
        <v>41060401</v>
      </c>
      <c r="B298" s="7" t="s">
        <v>207</v>
      </c>
      <c r="C298" s="8"/>
      <c r="D298" s="8"/>
    </row>
    <row r="299" spans="1:4" x14ac:dyDescent="0.25">
      <c r="A299" s="6">
        <v>41060402</v>
      </c>
      <c r="B299" s="7" t="s">
        <v>208</v>
      </c>
      <c r="C299" s="8"/>
      <c r="D299" s="8"/>
    </row>
    <row r="300" spans="1:4" x14ac:dyDescent="0.25">
      <c r="A300" s="6">
        <v>41060403</v>
      </c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>
        <v>17626564.890000001</v>
      </c>
      <c r="D301" s="8">
        <v>14706520.41</v>
      </c>
    </row>
    <row r="302" spans="1:4" ht="15.75" thickBot="1" x14ac:dyDescent="0.3">
      <c r="A302" s="19">
        <v>410606</v>
      </c>
      <c r="B302" s="20" t="s">
        <v>210</v>
      </c>
      <c r="C302" s="21"/>
      <c r="D302" s="21"/>
    </row>
    <row r="303" spans="1:4" ht="15.75" thickBot="1" x14ac:dyDescent="0.3">
      <c r="A303" s="9" t="s">
        <v>18</v>
      </c>
      <c r="B303" s="10"/>
      <c r="C303" s="11">
        <f>SUM(C294:C302)</f>
        <v>26396628.16</v>
      </c>
      <c r="D303" s="11">
        <f>SUM(D294:D302)</f>
        <v>23440894.600000001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>
        <v>51193599.990000002</v>
      </c>
      <c r="D306" s="8">
        <v>28334351.969999999</v>
      </c>
    </row>
    <row r="307" spans="1:4" x14ac:dyDescent="0.25">
      <c r="A307" s="6">
        <v>410703</v>
      </c>
      <c r="B307" s="7" t="s">
        <v>221</v>
      </c>
      <c r="C307" s="8">
        <v>72466.289999999994</v>
      </c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>
        <v>62415330.859999999</v>
      </c>
      <c r="D309" s="8">
        <v>89971287.269999996</v>
      </c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>
        <v>41070801</v>
      </c>
      <c r="B313" s="7" t="s">
        <v>226</v>
      </c>
      <c r="C313" s="8"/>
      <c r="D313" s="8"/>
    </row>
    <row r="314" spans="1:4" x14ac:dyDescent="0.25">
      <c r="A314" s="6">
        <v>41070802</v>
      </c>
      <c r="B314" s="7" t="s">
        <v>208</v>
      </c>
      <c r="C314" s="8"/>
      <c r="D314" s="8"/>
    </row>
    <row r="315" spans="1:4" x14ac:dyDescent="0.25">
      <c r="A315" s="6">
        <v>41070803</v>
      </c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21"/>
      <c r="D316" s="21"/>
    </row>
    <row r="317" spans="1:4" ht="15.75" thickBot="1" x14ac:dyDescent="0.3">
      <c r="A317" s="9" t="s">
        <v>18</v>
      </c>
      <c r="B317" s="10"/>
      <c r="C317" s="11">
        <f>SUM(C305:C316)</f>
        <v>113681397.14</v>
      </c>
      <c r="D317" s="11">
        <f>SUM(D305:D316)</f>
        <v>118305639.23999999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>
        <v>36881449.899999999</v>
      </c>
      <c r="D320" s="8">
        <v>14390980</v>
      </c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>
        <v>41080801</v>
      </c>
      <c r="B327" s="7" t="s">
        <v>207</v>
      </c>
      <c r="C327" s="8"/>
      <c r="D327" s="8"/>
    </row>
    <row r="328" spans="1:4" x14ac:dyDescent="0.25">
      <c r="A328" s="6">
        <v>41080802</v>
      </c>
      <c r="B328" s="7" t="s">
        <v>208</v>
      </c>
      <c r="C328" s="8"/>
      <c r="D328" s="8"/>
    </row>
    <row r="329" spans="1:4" x14ac:dyDescent="0.25">
      <c r="A329" s="6">
        <v>41080803</v>
      </c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21"/>
      <c r="D330" s="21"/>
    </row>
    <row r="331" spans="1:4" ht="15.75" thickBot="1" x14ac:dyDescent="0.3">
      <c r="A331" s="9" t="s">
        <v>18</v>
      </c>
      <c r="B331" s="10"/>
      <c r="C331" s="11">
        <f>SUM(C319:C330)</f>
        <v>36881449.899999999</v>
      </c>
      <c r="D331" s="11">
        <f>SUM(D319:D330)</f>
        <v>14390980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>
        <v>10061215.310000001</v>
      </c>
      <c r="D333" s="8">
        <v>8741939.3699999992</v>
      </c>
    </row>
    <row r="334" spans="1:4" x14ac:dyDescent="0.25">
      <c r="A334" s="6">
        <v>410902</v>
      </c>
      <c r="B334" s="7" t="s">
        <v>87</v>
      </c>
      <c r="C334" s="14">
        <v>17508305.32</v>
      </c>
      <c r="D334" s="14">
        <v>19365958.27</v>
      </c>
    </row>
    <row r="335" spans="1:4" x14ac:dyDescent="0.25">
      <c r="A335" s="6">
        <v>410903</v>
      </c>
      <c r="B335" s="7" t="s">
        <v>88</v>
      </c>
      <c r="C335" s="8">
        <v>4393327.4800000004</v>
      </c>
      <c r="D335" s="8">
        <v>4708177.6100000003</v>
      </c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74" t="s">
        <v>234</v>
      </c>
      <c r="C338" s="8"/>
      <c r="D338" s="8"/>
    </row>
    <row r="339" spans="1:4" x14ac:dyDescent="0.25">
      <c r="A339" s="6">
        <v>41090501</v>
      </c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>
        <v>41090503</v>
      </c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>
        <v>85713248.370000005</v>
      </c>
      <c r="D342" s="8">
        <v>73802250.379999995</v>
      </c>
    </row>
    <row r="343" spans="1:4" ht="15.75" thickBot="1" x14ac:dyDescent="0.3">
      <c r="A343" s="19">
        <v>410907</v>
      </c>
      <c r="B343" s="20" t="s">
        <v>92</v>
      </c>
      <c r="C343" s="21"/>
      <c r="D343" s="21"/>
    </row>
    <row r="344" spans="1:4" ht="15.75" thickBot="1" x14ac:dyDescent="0.3">
      <c r="A344" s="9" t="s">
        <v>18</v>
      </c>
      <c r="B344" s="10"/>
      <c r="C344" s="75">
        <f>SUM(C333:C343)</f>
        <v>117676096.48</v>
      </c>
      <c r="D344" s="75">
        <f>SUM(D333:D343)</f>
        <v>106618325.63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>
        <v>1059766.45</v>
      </c>
      <c r="D346" s="8">
        <v>1008804.88</v>
      </c>
    </row>
    <row r="347" spans="1:4" x14ac:dyDescent="0.25">
      <c r="A347" s="6">
        <v>411002</v>
      </c>
      <c r="B347" s="7" t="s">
        <v>87</v>
      </c>
      <c r="C347" s="8">
        <v>4501967.7699999996</v>
      </c>
      <c r="D347" s="8">
        <v>4142995.64</v>
      </c>
    </row>
    <row r="348" spans="1:4" x14ac:dyDescent="0.25">
      <c r="A348" s="6">
        <v>411003</v>
      </c>
      <c r="B348" s="7" t="s">
        <v>88</v>
      </c>
      <c r="C348" s="8">
        <v>734879.89</v>
      </c>
      <c r="D348" s="8">
        <v>874260.43</v>
      </c>
    </row>
    <row r="349" spans="1:4" x14ac:dyDescent="0.25">
      <c r="A349" s="6">
        <v>411004</v>
      </c>
      <c r="B349" s="7" t="s">
        <v>89</v>
      </c>
      <c r="C349" s="8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>
        <v>41100501</v>
      </c>
      <c r="B351" s="7" t="s">
        <v>226</v>
      </c>
      <c r="C351" s="8"/>
      <c r="D351" s="8"/>
    </row>
    <row r="352" spans="1:4" x14ac:dyDescent="0.25">
      <c r="A352" s="6">
        <v>41100502</v>
      </c>
      <c r="B352" s="7" t="s">
        <v>208</v>
      </c>
      <c r="C352" s="8"/>
      <c r="D352" s="8"/>
    </row>
    <row r="353" spans="1:4" x14ac:dyDescent="0.25">
      <c r="A353" s="6">
        <v>41100503</v>
      </c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>
        <v>49997009.840000004</v>
      </c>
      <c r="D354" s="8">
        <v>44385696.140000001</v>
      </c>
    </row>
    <row r="355" spans="1:4" ht="15.75" thickBot="1" x14ac:dyDescent="0.3">
      <c r="A355" s="19">
        <v>411007</v>
      </c>
      <c r="B355" s="20" t="s">
        <v>92</v>
      </c>
      <c r="C355" s="21"/>
      <c r="D355" s="21"/>
    </row>
    <row r="356" spans="1:4" ht="15.75" thickBot="1" x14ac:dyDescent="0.3">
      <c r="A356" s="9" t="s">
        <v>18</v>
      </c>
      <c r="B356" s="10"/>
      <c r="C356" s="11">
        <f>SUM(C346:C355)</f>
        <v>56293623.950000003</v>
      </c>
      <c r="D356" s="11">
        <f>SUM(D346:D355)</f>
        <v>50411757.090000004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>
        <v>40151774.32</v>
      </c>
      <c r="D359" s="8">
        <v>45461076.259999998</v>
      </c>
    </row>
    <row r="360" spans="1:4" x14ac:dyDescent="0.25">
      <c r="A360" s="6">
        <v>411103</v>
      </c>
      <c r="B360" s="7" t="s">
        <v>239</v>
      </c>
      <c r="C360" s="8">
        <v>1588124.777</v>
      </c>
      <c r="D360" s="8">
        <v>2660566.7400000002</v>
      </c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>
        <v>18586447.879999999</v>
      </c>
      <c r="D362" s="8">
        <v>49162659.329999998</v>
      </c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>
        <v>41110801</v>
      </c>
      <c r="B366" s="7" t="s">
        <v>207</v>
      </c>
      <c r="C366" s="8"/>
      <c r="D366" s="8"/>
    </row>
    <row r="367" spans="1:4" x14ac:dyDescent="0.25">
      <c r="A367" s="6">
        <v>41110802</v>
      </c>
      <c r="B367" s="7" t="s">
        <v>208</v>
      </c>
      <c r="C367" s="8"/>
      <c r="D367" s="8"/>
    </row>
    <row r="368" spans="1:4" x14ac:dyDescent="0.25">
      <c r="A368" s="6">
        <v>41110803</v>
      </c>
      <c r="B368" s="7" t="s">
        <v>209</v>
      </c>
      <c r="C368" s="8">
        <v>115563242.97</v>
      </c>
      <c r="D368" s="8">
        <v>125275349.22</v>
      </c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21"/>
      <c r="D371" s="21"/>
    </row>
    <row r="372" spans="1:4" ht="15.75" thickBot="1" x14ac:dyDescent="0.3">
      <c r="A372" s="9" t="s">
        <v>18</v>
      </c>
      <c r="B372" s="10"/>
      <c r="C372" s="11">
        <f>SUM(C358:C371)</f>
        <v>175889589.947</v>
      </c>
      <c r="D372" s="11">
        <f>SUM(D358:D371)</f>
        <v>222559651.55000001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>
        <v>1600.02</v>
      </c>
      <c r="D374" s="8"/>
    </row>
    <row r="375" spans="1:4" x14ac:dyDescent="0.25">
      <c r="A375" s="6">
        <v>411202</v>
      </c>
      <c r="B375" s="7" t="s">
        <v>238</v>
      </c>
      <c r="C375" s="8">
        <v>16850455.879999999</v>
      </c>
      <c r="D375" s="8">
        <v>17429696.719999999</v>
      </c>
    </row>
    <row r="376" spans="1:4" x14ac:dyDescent="0.25">
      <c r="A376" s="6">
        <v>411203</v>
      </c>
      <c r="B376" s="7" t="s">
        <v>245</v>
      </c>
      <c r="C376" s="8">
        <v>4643400</v>
      </c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>
        <v>24604127.07</v>
      </c>
      <c r="D378" s="8">
        <v>8539148.2699999996</v>
      </c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>
        <v>41120801</v>
      </c>
      <c r="B382" s="7" t="s">
        <v>207</v>
      </c>
      <c r="C382" s="8"/>
      <c r="D382" s="8"/>
    </row>
    <row r="383" spans="1:4" x14ac:dyDescent="0.25">
      <c r="A383" s="6">
        <v>41120802</v>
      </c>
      <c r="B383" s="7" t="s">
        <v>208</v>
      </c>
      <c r="C383" s="8"/>
      <c r="D383" s="8"/>
    </row>
    <row r="384" spans="1:4" x14ac:dyDescent="0.25">
      <c r="A384" s="6">
        <v>41120803</v>
      </c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21"/>
      <c r="D387" s="21"/>
    </row>
    <row r="388" spans="1:4" ht="15.75" thickBot="1" x14ac:dyDescent="0.3">
      <c r="A388" s="9" t="s">
        <v>18</v>
      </c>
      <c r="B388" s="10"/>
      <c r="C388" s="11">
        <f>SUM(C374:C387)</f>
        <v>46099582.969999999</v>
      </c>
      <c r="D388" s="11">
        <f>SUM(D374:D387)</f>
        <v>25968844.989999998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>
        <v>42010601</v>
      </c>
      <c r="B397" s="7" t="s">
        <v>207</v>
      </c>
      <c r="C397" s="8"/>
      <c r="D397" s="8"/>
    </row>
    <row r="398" spans="1:4" x14ac:dyDescent="0.25">
      <c r="A398" s="6">
        <v>42010602</v>
      </c>
      <c r="B398" s="7" t="s">
        <v>208</v>
      </c>
      <c r="C398" s="8"/>
      <c r="D398" s="8"/>
    </row>
    <row r="399" spans="1:4" x14ac:dyDescent="0.25">
      <c r="A399" s="6">
        <v>42010603</v>
      </c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21"/>
      <c r="D401" s="21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>
        <v>42020601</v>
      </c>
      <c r="B410" s="7" t="s">
        <v>207</v>
      </c>
      <c r="C410" s="8"/>
      <c r="D410" s="8"/>
    </row>
    <row r="411" spans="1:4" x14ac:dyDescent="0.25">
      <c r="A411" s="6">
        <v>42020602</v>
      </c>
      <c r="B411" s="7" t="s">
        <v>208</v>
      </c>
      <c r="C411" s="8"/>
      <c r="D411" s="8"/>
    </row>
    <row r="412" spans="1:4" x14ac:dyDescent="0.25">
      <c r="A412" s="6">
        <v>42020603</v>
      </c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21"/>
      <c r="D414" s="21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>
        <v>42030601</v>
      </c>
      <c r="B423" s="7" t="s">
        <v>207</v>
      </c>
      <c r="C423" s="8"/>
      <c r="D423" s="8"/>
    </row>
    <row r="424" spans="1:4" x14ac:dyDescent="0.25">
      <c r="A424" s="6">
        <v>42030602</v>
      </c>
      <c r="B424" s="7" t="s">
        <v>208</v>
      </c>
      <c r="C424" s="8"/>
      <c r="D424" s="8"/>
    </row>
    <row r="425" spans="1:4" x14ac:dyDescent="0.25">
      <c r="A425" s="6">
        <v>42030603</v>
      </c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21"/>
      <c r="D427" s="21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>
        <v>42040601</v>
      </c>
      <c r="B436" s="7" t="s">
        <v>207</v>
      </c>
      <c r="C436" s="8"/>
      <c r="D436" s="8"/>
    </row>
    <row r="437" spans="1:4" x14ac:dyDescent="0.25">
      <c r="A437" s="6">
        <v>42040602</v>
      </c>
      <c r="B437" s="7" t="s">
        <v>208</v>
      </c>
      <c r="C437" s="8"/>
      <c r="D437" s="8"/>
    </row>
    <row r="438" spans="1:4" x14ac:dyDescent="0.25">
      <c r="A438" s="6">
        <v>42040603</v>
      </c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21"/>
      <c r="D440" s="21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>
        <v>42050501</v>
      </c>
      <c r="B448" s="7" t="s">
        <v>207</v>
      </c>
      <c r="C448" s="8"/>
      <c r="D448" s="8"/>
    </row>
    <row r="449" spans="1:4" x14ac:dyDescent="0.25">
      <c r="A449" s="6">
        <v>42050502</v>
      </c>
      <c r="B449" s="7" t="s">
        <v>208</v>
      </c>
      <c r="C449" s="8"/>
      <c r="D449" s="8"/>
    </row>
    <row r="450" spans="1:4" x14ac:dyDescent="0.25">
      <c r="A450" s="6">
        <v>42050503</v>
      </c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21"/>
      <c r="D452" s="21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>
        <v>42060501</v>
      </c>
      <c r="B460" s="7" t="s">
        <v>207</v>
      </c>
      <c r="C460" s="8"/>
      <c r="D460" s="8"/>
    </row>
    <row r="461" spans="1:4" x14ac:dyDescent="0.25">
      <c r="A461" s="6">
        <v>42060502</v>
      </c>
      <c r="B461" s="7" t="s">
        <v>208</v>
      </c>
      <c r="C461" s="8"/>
      <c r="D461" s="8"/>
    </row>
    <row r="462" spans="1:4" x14ac:dyDescent="0.25">
      <c r="A462" s="6">
        <v>42060503</v>
      </c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21"/>
      <c r="D464" s="21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>
        <v>42070501</v>
      </c>
      <c r="B472" s="7" t="s">
        <v>207</v>
      </c>
      <c r="C472" s="8"/>
      <c r="D472" s="8"/>
    </row>
    <row r="473" spans="1:4" x14ac:dyDescent="0.25">
      <c r="A473" s="6">
        <v>42070502</v>
      </c>
      <c r="B473" s="7" t="s">
        <v>208</v>
      </c>
      <c r="C473" s="8"/>
      <c r="D473" s="8"/>
    </row>
    <row r="474" spans="1:4" x14ac:dyDescent="0.25">
      <c r="A474" s="6">
        <v>42070503</v>
      </c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21"/>
      <c r="D476" s="21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>
        <v>42080401</v>
      </c>
      <c r="B483" s="7" t="s">
        <v>207</v>
      </c>
      <c r="C483" s="8"/>
      <c r="D483" s="8"/>
    </row>
    <row r="484" spans="1:4" x14ac:dyDescent="0.25">
      <c r="A484" s="6">
        <v>42080402</v>
      </c>
      <c r="B484" s="7" t="s">
        <v>208</v>
      </c>
      <c r="C484" s="8"/>
      <c r="D484" s="8"/>
    </row>
    <row r="485" spans="1:4" x14ac:dyDescent="0.25">
      <c r="A485" s="6">
        <v>42080403</v>
      </c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21"/>
      <c r="D487" s="21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>
        <v>42090401</v>
      </c>
      <c r="B494" s="7" t="s">
        <v>207</v>
      </c>
      <c r="C494" s="8"/>
      <c r="D494" s="8"/>
    </row>
    <row r="495" spans="1:4" x14ac:dyDescent="0.25">
      <c r="A495" s="6">
        <v>42090402</v>
      </c>
      <c r="B495" s="7" t="s">
        <v>208</v>
      </c>
      <c r="C495" s="8"/>
      <c r="D495" s="8"/>
    </row>
    <row r="496" spans="1:4" x14ac:dyDescent="0.25">
      <c r="A496" s="6">
        <v>42090403</v>
      </c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21"/>
      <c r="D498" s="21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>
        <v>42100801</v>
      </c>
      <c r="B509" s="7" t="s">
        <v>207</v>
      </c>
      <c r="C509" s="8"/>
      <c r="D509" s="8"/>
    </row>
    <row r="510" spans="1:4" x14ac:dyDescent="0.25">
      <c r="A510" s="6">
        <v>42100802</v>
      </c>
      <c r="B510" s="7" t="s">
        <v>208</v>
      </c>
      <c r="C510" s="8"/>
      <c r="D510" s="8"/>
    </row>
    <row r="511" spans="1:4" x14ac:dyDescent="0.25">
      <c r="A511" s="6">
        <v>42100803</v>
      </c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21"/>
      <c r="D512" s="21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>
        <v>42110801</v>
      </c>
      <c r="B523" s="7" t="s">
        <v>207</v>
      </c>
      <c r="C523" s="8"/>
      <c r="D523" s="8"/>
    </row>
    <row r="524" spans="1:4" x14ac:dyDescent="0.25">
      <c r="A524" s="6">
        <v>42110802</v>
      </c>
      <c r="B524" s="7" t="s">
        <v>208</v>
      </c>
      <c r="C524" s="8"/>
      <c r="D524" s="8"/>
    </row>
    <row r="525" spans="1:4" x14ac:dyDescent="0.25">
      <c r="A525" s="6">
        <v>42110803</v>
      </c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21"/>
      <c r="D526" s="21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6">
        <v>42120501</v>
      </c>
      <c r="B534" s="17" t="s">
        <v>207</v>
      </c>
      <c r="C534" s="18"/>
      <c r="D534" s="18"/>
    </row>
    <row r="535" spans="1:4" x14ac:dyDescent="0.25">
      <c r="A535" s="6">
        <v>42120502</v>
      </c>
      <c r="B535" s="17" t="s">
        <v>208</v>
      </c>
      <c r="C535" s="18"/>
      <c r="D535" s="18"/>
    </row>
    <row r="536" spans="1:4" x14ac:dyDescent="0.25">
      <c r="A536" s="6">
        <v>42120503</v>
      </c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21"/>
      <c r="D538" s="21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>
        <v>42130501</v>
      </c>
      <c r="B546" s="7" t="s">
        <v>207</v>
      </c>
      <c r="C546" s="8"/>
      <c r="D546" s="8"/>
    </row>
    <row r="547" spans="1:4" x14ac:dyDescent="0.25">
      <c r="A547" s="6">
        <v>42130502</v>
      </c>
      <c r="B547" s="7" t="s">
        <v>208</v>
      </c>
      <c r="C547" s="8"/>
      <c r="D547" s="8"/>
    </row>
    <row r="548" spans="1:4" x14ac:dyDescent="0.25">
      <c r="A548" s="6">
        <v>42130503</v>
      </c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21"/>
      <c r="D550" s="21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>
        <v>42140801</v>
      </c>
      <c r="B561" s="7" t="s">
        <v>207</v>
      </c>
      <c r="C561" s="8"/>
      <c r="D561" s="8"/>
    </row>
    <row r="562" spans="1:4" x14ac:dyDescent="0.25">
      <c r="A562" s="6">
        <v>42140802</v>
      </c>
      <c r="B562" s="7" t="s">
        <v>208</v>
      </c>
      <c r="C562" s="8"/>
      <c r="D562" s="8"/>
    </row>
    <row r="563" spans="1:4" x14ac:dyDescent="0.25">
      <c r="A563" s="6">
        <v>421408</v>
      </c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21"/>
      <c r="D566" s="21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>
        <v>42150801</v>
      </c>
      <c r="B577" s="7" t="s">
        <v>207</v>
      </c>
      <c r="C577" s="8"/>
      <c r="D577" s="8"/>
    </row>
    <row r="578" spans="1:4" x14ac:dyDescent="0.25">
      <c r="A578" s="6">
        <v>42150802</v>
      </c>
      <c r="B578" s="7" t="s">
        <v>208</v>
      </c>
      <c r="C578" s="8"/>
      <c r="D578" s="8"/>
    </row>
    <row r="579" spans="1:4" x14ac:dyDescent="0.25">
      <c r="A579" s="6">
        <v>42150803</v>
      </c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21"/>
      <c r="D582" s="21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>
        <v>1131093387.74</v>
      </c>
      <c r="D586" s="8">
        <v>992508100.38999999</v>
      </c>
    </row>
    <row r="587" spans="1:4" x14ac:dyDescent="0.25">
      <c r="A587" s="6">
        <v>430102</v>
      </c>
      <c r="B587" s="7" t="s">
        <v>95</v>
      </c>
      <c r="C587" s="8">
        <v>1317958155.5799999</v>
      </c>
      <c r="D587" s="8">
        <v>1150405422.05</v>
      </c>
    </row>
    <row r="588" spans="1:4" x14ac:dyDescent="0.25">
      <c r="A588" s="6">
        <v>430103</v>
      </c>
      <c r="B588" s="7" t="s">
        <v>96</v>
      </c>
      <c r="C588" s="8">
        <v>58908404.850000001</v>
      </c>
      <c r="D588" s="8">
        <v>45101330.460000001</v>
      </c>
    </row>
    <row r="589" spans="1:4" x14ac:dyDescent="0.25">
      <c r="A589" s="6">
        <v>430104</v>
      </c>
      <c r="B589" s="7" t="s">
        <v>97</v>
      </c>
      <c r="C589" s="8">
        <v>33381854.949999999</v>
      </c>
      <c r="D589" s="8">
        <v>32867894.550000001</v>
      </c>
    </row>
    <row r="590" spans="1:4" x14ac:dyDescent="0.25">
      <c r="A590" s="6">
        <v>430105</v>
      </c>
      <c r="B590" s="7" t="s">
        <v>98</v>
      </c>
      <c r="C590" s="8">
        <v>195294345.90000001</v>
      </c>
      <c r="D590" s="8">
        <v>168994914.75999999</v>
      </c>
    </row>
    <row r="591" spans="1:4" x14ac:dyDescent="0.25">
      <c r="A591" s="6">
        <v>430106</v>
      </c>
      <c r="B591" s="7" t="s">
        <v>271</v>
      </c>
      <c r="C591" s="8">
        <v>1742300475.3800001</v>
      </c>
      <c r="D591" s="8">
        <v>1611700119.76</v>
      </c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>
        <v>394165378.50999999</v>
      </c>
      <c r="D593" s="8">
        <v>343885198.02999997</v>
      </c>
    </row>
    <row r="594" spans="1:4" x14ac:dyDescent="0.25">
      <c r="A594" s="6">
        <v>430109</v>
      </c>
      <c r="B594" s="7" t="s">
        <v>102</v>
      </c>
      <c r="C594" s="8">
        <v>168774999.36000001</v>
      </c>
      <c r="D594" s="8">
        <v>163062155.37</v>
      </c>
    </row>
    <row r="595" spans="1:4" x14ac:dyDescent="0.25">
      <c r="A595" s="6">
        <v>430110</v>
      </c>
      <c r="B595" s="7" t="s">
        <v>103</v>
      </c>
      <c r="C595" s="8">
        <v>42928827.57</v>
      </c>
      <c r="D595" s="8">
        <v>46928045.520000003</v>
      </c>
    </row>
    <row r="596" spans="1:4" x14ac:dyDescent="0.25">
      <c r="A596" s="6">
        <v>430111</v>
      </c>
      <c r="B596" s="7" t="s">
        <v>104</v>
      </c>
      <c r="C596" s="8">
        <v>100848293.18000001</v>
      </c>
      <c r="D596" s="8">
        <v>84361513.980000004</v>
      </c>
    </row>
    <row r="597" spans="1:4" x14ac:dyDescent="0.25">
      <c r="A597" s="6">
        <v>430112</v>
      </c>
      <c r="B597" s="7" t="s">
        <v>105</v>
      </c>
      <c r="C597" s="8">
        <v>35524276.090000004</v>
      </c>
      <c r="D597" s="8">
        <v>16008986.73</v>
      </c>
    </row>
    <row r="598" spans="1:4" x14ac:dyDescent="0.25">
      <c r="A598" s="6">
        <v>430113</v>
      </c>
      <c r="B598" s="7" t="s">
        <v>106</v>
      </c>
      <c r="C598" s="8">
        <v>6995294.04</v>
      </c>
      <c r="D598" s="8">
        <v>3914591.01</v>
      </c>
    </row>
    <row r="599" spans="1:4" x14ac:dyDescent="0.25">
      <c r="A599" s="6">
        <v>430114</v>
      </c>
      <c r="B599" s="7" t="s">
        <v>107</v>
      </c>
      <c r="C599" s="8">
        <v>1727204.03</v>
      </c>
      <c r="D599" s="8">
        <v>1217348.8400000001</v>
      </c>
    </row>
    <row r="600" spans="1:4" ht="15.75" thickBot="1" x14ac:dyDescent="0.3">
      <c r="A600" s="19">
        <v>430115</v>
      </c>
      <c r="B600" s="20" t="s">
        <v>108</v>
      </c>
      <c r="C600" s="21">
        <v>26990059.16</v>
      </c>
      <c r="D600" s="21">
        <v>21698184.25</v>
      </c>
    </row>
    <row r="601" spans="1:4" ht="15.75" thickBot="1" x14ac:dyDescent="0.3">
      <c r="A601" s="9" t="s">
        <v>18</v>
      </c>
      <c r="B601" s="10"/>
      <c r="C601" s="11">
        <f>SUM(C586:C600)</f>
        <v>5256890956.3399992</v>
      </c>
      <c r="D601" s="11">
        <f>SUM(D586:D600)</f>
        <v>4682653805.6999998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>
        <v>121056652.81999999</v>
      </c>
      <c r="D603" s="8">
        <v>124047930.36</v>
      </c>
    </row>
    <row r="604" spans="1:4" x14ac:dyDescent="0.25">
      <c r="A604" s="6">
        <v>430202</v>
      </c>
      <c r="B604" s="7" t="s">
        <v>95</v>
      </c>
      <c r="C604" s="8">
        <v>78455833.170000002</v>
      </c>
      <c r="D604" s="8">
        <v>80943363.319999993</v>
      </c>
    </row>
    <row r="605" spans="1:4" x14ac:dyDescent="0.25">
      <c r="A605" s="6">
        <v>430203</v>
      </c>
      <c r="B605" s="7" t="s">
        <v>96</v>
      </c>
      <c r="C605" s="8">
        <v>5790313.0599999996</v>
      </c>
      <c r="D605" s="8">
        <v>4009962.16</v>
      </c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>
        <v>23287430.280000001</v>
      </c>
      <c r="D607" s="8">
        <v>19275791.59</v>
      </c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>
        <v>401183.02</v>
      </c>
      <c r="D610" s="8">
        <v>262203.67</v>
      </c>
    </row>
    <row r="611" spans="1:4" x14ac:dyDescent="0.25">
      <c r="A611" s="6">
        <v>430209</v>
      </c>
      <c r="B611" s="7" t="s">
        <v>102</v>
      </c>
      <c r="C611" s="8">
        <v>21893653.670000002</v>
      </c>
      <c r="D611" s="8">
        <v>19541068.460000001</v>
      </c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>
        <v>11367769.33</v>
      </c>
      <c r="D614" s="8">
        <v>5122877.59</v>
      </c>
    </row>
    <row r="615" spans="1:4" x14ac:dyDescent="0.25">
      <c r="A615" s="6">
        <v>430213</v>
      </c>
      <c r="B615" s="7" t="s">
        <v>106</v>
      </c>
      <c r="C615" s="8">
        <v>2238493.91</v>
      </c>
      <c r="D615" s="8">
        <v>1252669.03</v>
      </c>
    </row>
    <row r="616" spans="1:4" x14ac:dyDescent="0.25">
      <c r="A616" s="6">
        <v>430214</v>
      </c>
      <c r="B616" s="7" t="s">
        <v>107</v>
      </c>
      <c r="C616" s="8">
        <v>552705.31000000006</v>
      </c>
      <c r="D616" s="8">
        <v>389551.85</v>
      </c>
    </row>
    <row r="617" spans="1:4" ht="15.75" thickBot="1" x14ac:dyDescent="0.3">
      <c r="A617" s="19">
        <v>430215</v>
      </c>
      <c r="B617" s="20" t="s">
        <v>108</v>
      </c>
      <c r="C617" s="21">
        <v>8628160.9700000007</v>
      </c>
      <c r="D617" s="21">
        <v>6943419.1500000004</v>
      </c>
    </row>
    <row r="618" spans="1:4" ht="15.75" thickBot="1" x14ac:dyDescent="0.3">
      <c r="A618" s="9" t="s">
        <v>18</v>
      </c>
      <c r="B618" s="10"/>
      <c r="C618" s="11">
        <f>SUM(C603:C617)</f>
        <v>273672195.54000008</v>
      </c>
      <c r="D618" s="11">
        <f>SUM(D603:D617)</f>
        <v>261788837.18000001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>
        <v>38863317.439999998</v>
      </c>
      <c r="D620" s="8">
        <v>22631677.870000001</v>
      </c>
    </row>
    <row r="621" spans="1:4" x14ac:dyDescent="0.25">
      <c r="A621" s="6">
        <v>430302</v>
      </c>
      <c r="B621" s="7" t="s">
        <v>95</v>
      </c>
      <c r="C621" s="8">
        <v>41216837.609999999</v>
      </c>
      <c r="D621" s="8">
        <v>27544658.539999999</v>
      </c>
    </row>
    <row r="622" spans="1:4" x14ac:dyDescent="0.25">
      <c r="A622" s="6">
        <v>430303</v>
      </c>
      <c r="B622" s="7" t="s">
        <v>96</v>
      </c>
      <c r="C622" s="8">
        <v>3091023.63</v>
      </c>
      <c r="D622" s="8">
        <v>3245288.84</v>
      </c>
    </row>
    <row r="623" spans="1:4" x14ac:dyDescent="0.25">
      <c r="A623" s="6">
        <v>430304</v>
      </c>
      <c r="B623" s="7" t="s">
        <v>97</v>
      </c>
      <c r="C623" s="8">
        <v>2159932.59</v>
      </c>
      <c r="D623" s="8">
        <v>2437837.14</v>
      </c>
    </row>
    <row r="624" spans="1:4" x14ac:dyDescent="0.25">
      <c r="A624" s="6">
        <v>430305</v>
      </c>
      <c r="B624" s="7" t="s">
        <v>98</v>
      </c>
      <c r="C624" s="8">
        <v>7407517.3300000001</v>
      </c>
      <c r="D624" s="8">
        <v>6015225.1699999999</v>
      </c>
    </row>
    <row r="625" spans="1:4" x14ac:dyDescent="0.25">
      <c r="A625" s="6">
        <v>430306</v>
      </c>
      <c r="B625" s="7" t="s">
        <v>99</v>
      </c>
      <c r="C625" s="8">
        <v>1198329.6200000001</v>
      </c>
      <c r="D625" s="8">
        <v>1160437.21</v>
      </c>
    </row>
    <row r="626" spans="1:4" x14ac:dyDescent="0.25">
      <c r="A626" s="6">
        <v>430307</v>
      </c>
      <c r="B626" s="7" t="s">
        <v>100</v>
      </c>
      <c r="C626" s="8"/>
      <c r="D626" s="8"/>
    </row>
    <row r="627" spans="1:4" x14ac:dyDescent="0.25">
      <c r="A627" s="6">
        <v>430308</v>
      </c>
      <c r="B627" s="7" t="s">
        <v>101</v>
      </c>
      <c r="C627" s="8">
        <v>63017439.789999999</v>
      </c>
      <c r="D627" s="8">
        <v>55164321.350000001</v>
      </c>
    </row>
    <row r="628" spans="1:4" x14ac:dyDescent="0.25">
      <c r="A628" s="6">
        <v>430309</v>
      </c>
      <c r="B628" s="7" t="s">
        <v>102</v>
      </c>
      <c r="C628" s="8">
        <v>14169032.810000001</v>
      </c>
      <c r="D628" s="8">
        <v>13576697.27</v>
      </c>
    </row>
    <row r="629" spans="1:4" x14ac:dyDescent="0.25">
      <c r="A629" s="6">
        <v>430310</v>
      </c>
      <c r="B629" s="7" t="s">
        <v>103</v>
      </c>
      <c r="C629" s="8">
        <v>5463273.8200000003</v>
      </c>
      <c r="D629" s="8">
        <v>5947831.1100000003</v>
      </c>
    </row>
    <row r="630" spans="1:4" x14ac:dyDescent="0.25">
      <c r="A630" s="6">
        <v>430311</v>
      </c>
      <c r="B630" s="7" t="s">
        <v>104</v>
      </c>
      <c r="C630" s="8">
        <v>6838597.9900000002</v>
      </c>
      <c r="D630" s="8">
        <v>5309998.55</v>
      </c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21">
        <v>8590.68</v>
      </c>
      <c r="D634" s="21"/>
    </row>
    <row r="635" spans="1:4" ht="15.75" thickBot="1" x14ac:dyDescent="0.3">
      <c r="A635" s="9" t="s">
        <v>18</v>
      </c>
      <c r="B635" s="10"/>
      <c r="C635" s="11">
        <f>SUM(C620:C634)</f>
        <v>183433893.31</v>
      </c>
      <c r="D635" s="11">
        <f>SUM(D620:D634)</f>
        <v>143033973.05000001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>
        <v>-748982.18</v>
      </c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>
        <v>1476280.07</v>
      </c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>
        <v>2900778.19</v>
      </c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8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>
        <v>5214325.67</v>
      </c>
      <c r="D645" s="8">
        <v>7196583.75</v>
      </c>
    </row>
    <row r="646" spans="1:4" x14ac:dyDescent="0.25">
      <c r="A646" s="6">
        <v>430410</v>
      </c>
      <c r="B646" s="7" t="s">
        <v>103</v>
      </c>
      <c r="C646" s="8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>
        <v>918549.13</v>
      </c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>
        <v>359681.11</v>
      </c>
    </row>
    <row r="651" spans="1:4" ht="15.75" thickBot="1" x14ac:dyDescent="0.3">
      <c r="A651" s="19">
        <v>430415</v>
      </c>
      <c r="B651" s="20" t="s">
        <v>108</v>
      </c>
      <c r="C651" s="21"/>
      <c r="D651" s="21">
        <v>3680248.3</v>
      </c>
    </row>
    <row r="652" spans="1:4" ht="15.75" thickBot="1" x14ac:dyDescent="0.3">
      <c r="A652" s="9" t="s">
        <v>18</v>
      </c>
      <c r="B652" s="10"/>
      <c r="C652" s="11">
        <f>SUM(C637:C651)</f>
        <v>7366121.6799999997</v>
      </c>
      <c r="D652" s="11">
        <f>SUM(D637:D651)</f>
        <v>13631342.359999999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>
        <v>58671843.289999999</v>
      </c>
      <c r="D654" s="8">
        <v>57442085.880000003</v>
      </c>
    </row>
    <row r="655" spans="1:4" x14ac:dyDescent="0.25">
      <c r="A655" s="6">
        <v>430502</v>
      </c>
      <c r="B655" s="7" t="s">
        <v>95</v>
      </c>
      <c r="C655" s="8">
        <v>43395208.780000001</v>
      </c>
      <c r="D655" s="8">
        <v>42704919.219999999</v>
      </c>
    </row>
    <row r="656" spans="1:4" x14ac:dyDescent="0.25">
      <c r="A656" s="6">
        <v>430503</v>
      </c>
      <c r="B656" s="7" t="s">
        <v>96</v>
      </c>
      <c r="C656" s="8">
        <v>2902100.18</v>
      </c>
      <c r="D656" s="8">
        <v>2991732.87</v>
      </c>
    </row>
    <row r="657" spans="1:4" x14ac:dyDescent="0.25">
      <c r="A657" s="6">
        <v>430504</v>
      </c>
      <c r="B657" s="7" t="s">
        <v>97</v>
      </c>
      <c r="C657" s="8">
        <v>975134.87</v>
      </c>
      <c r="D657" s="8">
        <v>689307.72</v>
      </c>
    </row>
    <row r="658" spans="1:4" x14ac:dyDescent="0.25">
      <c r="A658" s="6">
        <v>430505</v>
      </c>
      <c r="B658" s="7" t="s">
        <v>98</v>
      </c>
      <c r="C658" s="8">
        <v>3793652.51</v>
      </c>
      <c r="D658" s="8">
        <v>4080874.73</v>
      </c>
    </row>
    <row r="659" spans="1:4" x14ac:dyDescent="0.25">
      <c r="A659" s="6">
        <v>430506</v>
      </c>
      <c r="B659" s="7" t="s">
        <v>99</v>
      </c>
      <c r="C659" s="8">
        <v>464174.84</v>
      </c>
      <c r="D659" s="8">
        <v>301459.84999999998</v>
      </c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>
        <v>22170609.809999999</v>
      </c>
      <c r="D661" s="8">
        <v>17559494.48</v>
      </c>
    </row>
    <row r="662" spans="1:4" x14ac:dyDescent="0.25">
      <c r="A662" s="6">
        <v>430509</v>
      </c>
      <c r="B662" s="7" t="s">
        <v>102</v>
      </c>
      <c r="C662" s="8">
        <v>13247105.890000001</v>
      </c>
      <c r="D662" s="8">
        <v>12383877.35</v>
      </c>
    </row>
    <row r="663" spans="1:4" x14ac:dyDescent="0.25">
      <c r="A663" s="6">
        <v>430510</v>
      </c>
      <c r="B663" s="7" t="s">
        <v>103</v>
      </c>
      <c r="C663" s="8">
        <v>2379132.46</v>
      </c>
      <c r="D663" s="8">
        <v>2092677.37</v>
      </c>
    </row>
    <row r="664" spans="1:4" x14ac:dyDescent="0.25">
      <c r="A664" s="6">
        <v>430511</v>
      </c>
      <c r="B664" s="7" t="s">
        <v>104</v>
      </c>
      <c r="C664" s="8">
        <v>2123999.44</v>
      </c>
      <c r="D664" s="8">
        <v>1789957.92</v>
      </c>
    </row>
    <row r="665" spans="1:4" x14ac:dyDescent="0.25">
      <c r="A665" s="6">
        <v>430512</v>
      </c>
      <c r="B665" s="7" t="s">
        <v>105</v>
      </c>
      <c r="C665" s="8">
        <v>2049151</v>
      </c>
      <c r="D665" s="8">
        <v>1890949.88</v>
      </c>
    </row>
    <row r="666" spans="1:4" x14ac:dyDescent="0.25">
      <c r="A666" s="6">
        <v>430513</v>
      </c>
      <c r="B666" s="7" t="s">
        <v>106</v>
      </c>
      <c r="C666" s="8">
        <v>501067.6</v>
      </c>
      <c r="D666" s="8">
        <v>55629.01</v>
      </c>
    </row>
    <row r="667" spans="1:4" x14ac:dyDescent="0.25">
      <c r="A667" s="6">
        <v>430514</v>
      </c>
      <c r="B667" s="7" t="s">
        <v>107</v>
      </c>
      <c r="C667" s="8">
        <v>155820.75</v>
      </c>
      <c r="D667" s="8">
        <v>231711.9</v>
      </c>
    </row>
    <row r="668" spans="1:4" ht="15.75" thickBot="1" x14ac:dyDescent="0.3">
      <c r="A668" s="19">
        <v>430515</v>
      </c>
      <c r="B668" s="20" t="s">
        <v>108</v>
      </c>
      <c r="C668" s="21">
        <v>2777367.66</v>
      </c>
      <c r="D668" s="21">
        <v>3280940.71</v>
      </c>
    </row>
    <row r="669" spans="1:4" ht="15.75" thickBot="1" x14ac:dyDescent="0.3">
      <c r="A669" s="9" t="s">
        <v>18</v>
      </c>
      <c r="B669" s="10"/>
      <c r="C669" s="11">
        <f>SUM(C654:C668)</f>
        <v>155606369.08000001</v>
      </c>
      <c r="D669" s="11">
        <f>SUM(D654:D668)</f>
        <v>147495618.88999999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>
        <v>27703229.920000002</v>
      </c>
      <c r="D671" s="8">
        <v>30286002.190000001</v>
      </c>
    </row>
    <row r="672" spans="1:4" x14ac:dyDescent="0.25">
      <c r="A672" s="6">
        <v>430602</v>
      </c>
      <c r="B672" s="7" t="s">
        <v>95</v>
      </c>
      <c r="C672" s="8">
        <v>21661296.640000001</v>
      </c>
      <c r="D672" s="8">
        <v>23522384.52</v>
      </c>
    </row>
    <row r="673" spans="1:4" x14ac:dyDescent="0.25">
      <c r="A673" s="6">
        <v>430603</v>
      </c>
      <c r="B673" s="7" t="s">
        <v>274</v>
      </c>
      <c r="C673" s="8">
        <v>1726646.38</v>
      </c>
      <c r="D673" s="8">
        <v>1315888.45</v>
      </c>
    </row>
    <row r="674" spans="1:4" x14ac:dyDescent="0.25">
      <c r="A674" s="6">
        <v>430604</v>
      </c>
      <c r="B674" s="7" t="s">
        <v>97</v>
      </c>
      <c r="C674" s="8">
        <v>354174.77</v>
      </c>
      <c r="D674" s="8">
        <v>417309.9</v>
      </c>
    </row>
    <row r="675" spans="1:4" x14ac:dyDescent="0.25">
      <c r="A675" s="6">
        <v>430605</v>
      </c>
      <c r="B675" s="7" t="s">
        <v>98</v>
      </c>
      <c r="C675" s="8">
        <v>3423698.68</v>
      </c>
      <c r="D675" s="8">
        <v>2794080.39</v>
      </c>
    </row>
    <row r="676" spans="1:4" x14ac:dyDescent="0.25">
      <c r="A676" s="6">
        <v>430606</v>
      </c>
      <c r="B676" s="7" t="s">
        <v>271</v>
      </c>
      <c r="C676" s="8">
        <v>112782885.77</v>
      </c>
      <c r="D676" s="8">
        <v>105792142.73</v>
      </c>
    </row>
    <row r="677" spans="1:4" x14ac:dyDescent="0.25">
      <c r="A677" s="6">
        <v>430607</v>
      </c>
      <c r="B677" s="7" t="s">
        <v>100</v>
      </c>
      <c r="C677" s="8"/>
      <c r="D677" s="8"/>
    </row>
    <row r="678" spans="1:4" x14ac:dyDescent="0.25">
      <c r="A678" s="6">
        <v>430608</v>
      </c>
      <c r="B678" s="7" t="s">
        <v>101</v>
      </c>
      <c r="C678" s="8">
        <v>18294267.079999998</v>
      </c>
      <c r="D678" s="8">
        <v>17832052.02</v>
      </c>
    </row>
    <row r="679" spans="1:4" x14ac:dyDescent="0.25">
      <c r="A679" s="6">
        <v>430609</v>
      </c>
      <c r="B679" s="7" t="s">
        <v>102</v>
      </c>
      <c r="C679" s="8">
        <v>7728740.3200000003</v>
      </c>
      <c r="D679" s="8">
        <v>7752934.71</v>
      </c>
    </row>
    <row r="680" spans="1:4" x14ac:dyDescent="0.25">
      <c r="A680" s="6">
        <v>430610</v>
      </c>
      <c r="B680" s="7" t="s">
        <v>103</v>
      </c>
      <c r="C680" s="8">
        <v>1238662.95</v>
      </c>
      <c r="D680" s="8">
        <v>1146056.05</v>
      </c>
    </row>
    <row r="681" spans="1:4" x14ac:dyDescent="0.25">
      <c r="A681" s="6">
        <v>430611</v>
      </c>
      <c r="B681" s="7" t="s">
        <v>104</v>
      </c>
      <c r="C681" s="8">
        <v>2712475.54</v>
      </c>
      <c r="D681" s="8">
        <v>2607596.58</v>
      </c>
    </row>
    <row r="682" spans="1:4" x14ac:dyDescent="0.25">
      <c r="A682" s="6">
        <v>430612</v>
      </c>
      <c r="B682" s="7" t="s">
        <v>105</v>
      </c>
      <c r="C682" s="8">
        <v>1799487.94</v>
      </c>
      <c r="D682" s="8">
        <v>798868.47999999998</v>
      </c>
    </row>
    <row r="683" spans="1:4" x14ac:dyDescent="0.25">
      <c r="A683" s="6">
        <v>430613</v>
      </c>
      <c r="B683" s="7" t="s">
        <v>106</v>
      </c>
      <c r="C683" s="8">
        <v>347625.02</v>
      </c>
      <c r="D683" s="8">
        <v>192185.04</v>
      </c>
    </row>
    <row r="684" spans="1:4" x14ac:dyDescent="0.25">
      <c r="A684" s="6">
        <v>430614</v>
      </c>
      <c r="B684" s="7" t="s">
        <v>107</v>
      </c>
      <c r="C684" s="8">
        <v>86090.97</v>
      </c>
      <c r="D684" s="8">
        <v>58872.81</v>
      </c>
    </row>
    <row r="685" spans="1:4" ht="15.75" thickBot="1" x14ac:dyDescent="0.3">
      <c r="A685" s="19">
        <v>430615</v>
      </c>
      <c r="B685" s="20" t="s">
        <v>108</v>
      </c>
      <c r="C685" s="21">
        <v>1295695.8</v>
      </c>
      <c r="D685" s="21">
        <v>1050858.74</v>
      </c>
    </row>
    <row r="686" spans="1:4" ht="15.75" thickBot="1" x14ac:dyDescent="0.3">
      <c r="A686" s="9" t="s">
        <v>18</v>
      </c>
      <c r="B686" s="10"/>
      <c r="C686" s="11">
        <f>SUM(C671:C685)</f>
        <v>201154977.78</v>
      </c>
      <c r="D686" s="11">
        <f>SUM(D671:D685)</f>
        <v>195567232.61000004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>
        <v>304923621.47000003</v>
      </c>
      <c r="D688" s="8">
        <v>201624128.59999999</v>
      </c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>
        <v>16031105.619999999</v>
      </c>
      <c r="D690" s="8">
        <v>56789222.520000003</v>
      </c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>
        <v>25251999.899999999</v>
      </c>
      <c r="D692" s="8">
        <v>41479660.5</v>
      </c>
    </row>
    <row r="693" spans="1:4" x14ac:dyDescent="0.25">
      <c r="A693" s="6">
        <v>430706</v>
      </c>
      <c r="B693" s="7" t="s">
        <v>99</v>
      </c>
      <c r="C693" s="8">
        <v>185703.78</v>
      </c>
      <c r="D693" s="8"/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>
        <v>55154241.880000003</v>
      </c>
      <c r="D695" s="8">
        <v>490038857.49000001</v>
      </c>
    </row>
    <row r="696" spans="1:4" x14ac:dyDescent="0.25">
      <c r="A696" s="6">
        <v>430709</v>
      </c>
      <c r="B696" s="7" t="s">
        <v>102</v>
      </c>
      <c r="C696" s="8">
        <v>53328351.579999998</v>
      </c>
      <c r="D696" s="8">
        <v>70846489.840000004</v>
      </c>
    </row>
    <row r="697" spans="1:4" x14ac:dyDescent="0.25">
      <c r="A697" s="6">
        <v>430710</v>
      </c>
      <c r="B697" s="7" t="s">
        <v>103</v>
      </c>
      <c r="C697" s="8">
        <v>8274.75</v>
      </c>
      <c r="D697" s="8"/>
    </row>
    <row r="698" spans="1:4" x14ac:dyDescent="0.25">
      <c r="A698" s="6">
        <v>430711</v>
      </c>
      <c r="B698" s="7" t="s">
        <v>104</v>
      </c>
      <c r="C698" s="8">
        <v>852123.11</v>
      </c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>
        <v>53827.199999999997</v>
      </c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76">
        <v>28320</v>
      </c>
      <c r="D702" s="76">
        <v>6608</v>
      </c>
    </row>
    <row r="703" spans="1:4" ht="15.75" thickBot="1" x14ac:dyDescent="0.3">
      <c r="A703" s="9" t="s">
        <v>18</v>
      </c>
      <c r="B703" s="10"/>
      <c r="C703" s="11">
        <f>SUM(C688:C702)</f>
        <v>455817569.28999996</v>
      </c>
      <c r="D703" s="11">
        <f>SUM(D688:D702)</f>
        <v>860784966.95000005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>
        <v>1309477.08</v>
      </c>
      <c r="D707" s="8">
        <v>24263229.280000001</v>
      </c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>
        <v>6593998.9299999997</v>
      </c>
    </row>
    <row r="710" spans="1:4" x14ac:dyDescent="0.25">
      <c r="A710" s="6">
        <v>430806</v>
      </c>
      <c r="B710" s="7" t="s">
        <v>99</v>
      </c>
      <c r="C710" s="8">
        <v>6487030.4100000001</v>
      </c>
      <c r="D710" s="8">
        <v>4994155.79</v>
      </c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>
        <v>35443484.009999998</v>
      </c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>
        <v>6857187.5199999996</v>
      </c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21"/>
      <c r="D719" s="21"/>
    </row>
    <row r="720" spans="1:4" ht="15.75" thickBot="1" x14ac:dyDescent="0.3">
      <c r="A720" s="9" t="s">
        <v>18</v>
      </c>
      <c r="B720" s="10"/>
      <c r="C720" s="11">
        <f>SUM(C705:C719)</f>
        <v>43239991.5</v>
      </c>
      <c r="D720" s="11">
        <f>SUM(D705:D719)</f>
        <v>42708571.519999996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>
        <v>5450082.8700000001</v>
      </c>
      <c r="D722" s="8">
        <v>1657585.93</v>
      </c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>
        <v>3719898.31</v>
      </c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>
        <v>819493.13</v>
      </c>
      <c r="D726" s="8">
        <v>926465.99</v>
      </c>
    </row>
    <row r="727" spans="1:4" x14ac:dyDescent="0.25">
      <c r="A727" s="6">
        <v>430906</v>
      </c>
      <c r="B727" s="7" t="s">
        <v>99</v>
      </c>
      <c r="C727" s="8">
        <v>40111688.619999997</v>
      </c>
      <c r="D727" s="8">
        <v>38075985.149999999</v>
      </c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>
        <v>112524.67</v>
      </c>
      <c r="D729" s="8">
        <v>617401.98</v>
      </c>
    </row>
    <row r="730" spans="1:4" x14ac:dyDescent="0.25">
      <c r="A730" s="6">
        <v>430909</v>
      </c>
      <c r="B730" s="7" t="s">
        <v>102</v>
      </c>
      <c r="C730" s="8">
        <v>223086.27</v>
      </c>
      <c r="D730" s="8">
        <v>896415.24</v>
      </c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21"/>
      <c r="D736" s="21"/>
    </row>
    <row r="737" spans="1:4" ht="15.75" thickBot="1" x14ac:dyDescent="0.3">
      <c r="A737" s="9" t="s">
        <v>18</v>
      </c>
      <c r="B737" s="10"/>
      <c r="C737" s="11">
        <f>SUM(C722:C736)</f>
        <v>46716875.560000002</v>
      </c>
      <c r="D737" s="11">
        <f>SUM(D722:D736)</f>
        <v>45893752.599999994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>
        <v>397003240.13999999</v>
      </c>
      <c r="D739" s="8">
        <v>368745933.56999999</v>
      </c>
    </row>
    <row r="740" spans="1:4" x14ac:dyDescent="0.25">
      <c r="A740" s="6">
        <v>431002</v>
      </c>
      <c r="B740" s="7" t="s">
        <v>95</v>
      </c>
      <c r="C740" s="8">
        <v>460162168.80000001</v>
      </c>
      <c r="D740" s="8">
        <v>430566659.48000002</v>
      </c>
    </row>
    <row r="741" spans="1:4" x14ac:dyDescent="0.25">
      <c r="A741" s="6">
        <v>431003</v>
      </c>
      <c r="B741" s="7" t="s">
        <v>274</v>
      </c>
      <c r="C741" s="8">
        <v>18040532.41</v>
      </c>
      <c r="D741" s="8">
        <v>20503718.379999999</v>
      </c>
    </row>
    <row r="742" spans="1:4" x14ac:dyDescent="0.25">
      <c r="A742" s="6">
        <v>431004</v>
      </c>
      <c r="B742" s="7" t="s">
        <v>97</v>
      </c>
      <c r="C742" s="8">
        <v>13147157.83</v>
      </c>
      <c r="D742" s="8">
        <v>6706901.0199999996</v>
      </c>
    </row>
    <row r="743" spans="1:4" x14ac:dyDescent="0.25">
      <c r="A743" s="6">
        <v>431005</v>
      </c>
      <c r="B743" s="7" t="s">
        <v>98</v>
      </c>
      <c r="C743" s="8">
        <v>25349238.039999999</v>
      </c>
      <c r="D743" s="8">
        <v>22178673.52</v>
      </c>
    </row>
    <row r="744" spans="1:4" x14ac:dyDescent="0.25">
      <c r="A744" s="6">
        <v>431006</v>
      </c>
      <c r="B744" s="7" t="s">
        <v>99</v>
      </c>
      <c r="C744" s="8">
        <v>644680047.89999998</v>
      </c>
      <c r="D744" s="8">
        <v>607234803.09000003</v>
      </c>
    </row>
    <row r="745" spans="1:4" x14ac:dyDescent="0.25">
      <c r="A745" s="6">
        <v>431007</v>
      </c>
      <c r="B745" s="7" t="s">
        <v>100</v>
      </c>
      <c r="C745" s="8"/>
      <c r="D745" s="8"/>
    </row>
    <row r="746" spans="1:4" x14ac:dyDescent="0.25">
      <c r="A746" s="6">
        <v>431008</v>
      </c>
      <c r="B746" s="7" t="s">
        <v>101</v>
      </c>
      <c r="C746" s="8">
        <v>137554079.22</v>
      </c>
      <c r="D746" s="8">
        <v>128298524.95999999</v>
      </c>
    </row>
    <row r="747" spans="1:4" x14ac:dyDescent="0.25">
      <c r="A747" s="6">
        <v>431009</v>
      </c>
      <c r="B747" s="7" t="s">
        <v>102</v>
      </c>
      <c r="C747" s="8">
        <v>65224863.869999997</v>
      </c>
      <c r="D747" s="8">
        <v>60942015.079999998</v>
      </c>
    </row>
    <row r="748" spans="1:4" x14ac:dyDescent="0.25">
      <c r="A748" s="6">
        <v>431010</v>
      </c>
      <c r="B748" s="7" t="s">
        <v>103</v>
      </c>
      <c r="C748" s="8">
        <v>18771218.559999999</v>
      </c>
      <c r="D748" s="8">
        <v>14311932.789999999</v>
      </c>
    </row>
    <row r="749" spans="1:4" x14ac:dyDescent="0.25">
      <c r="A749" s="6">
        <v>431011</v>
      </c>
      <c r="B749" s="7" t="s">
        <v>104</v>
      </c>
      <c r="C749" s="8">
        <v>33744605.579999998</v>
      </c>
      <c r="D749" s="8">
        <v>29457950.920000002</v>
      </c>
    </row>
    <row r="750" spans="1:4" x14ac:dyDescent="0.25">
      <c r="A750" s="6">
        <v>431012</v>
      </c>
      <c r="B750" s="7" t="s">
        <v>105</v>
      </c>
      <c r="C750" s="8">
        <v>6403594.8799999999</v>
      </c>
      <c r="D750" s="8">
        <v>5909217.5499999998</v>
      </c>
    </row>
    <row r="751" spans="1:4" x14ac:dyDescent="0.25">
      <c r="A751" s="6">
        <v>431013</v>
      </c>
      <c r="B751" s="7" t="s">
        <v>106</v>
      </c>
      <c r="C751" s="8">
        <v>1565836.48</v>
      </c>
      <c r="D751" s="8">
        <v>173840.67</v>
      </c>
    </row>
    <row r="752" spans="1:4" x14ac:dyDescent="0.25">
      <c r="A752" s="6">
        <v>431014</v>
      </c>
      <c r="B752" s="7" t="s">
        <v>107</v>
      </c>
      <c r="C752" s="8">
        <v>486939.59</v>
      </c>
      <c r="D752" s="8">
        <v>724099.7</v>
      </c>
    </row>
    <row r="753" spans="1:4" ht="15.75" thickBot="1" x14ac:dyDescent="0.3">
      <c r="A753" s="19">
        <v>431015</v>
      </c>
      <c r="B753" s="20" t="s">
        <v>108</v>
      </c>
      <c r="C753" s="21">
        <v>8679273.6600000001</v>
      </c>
      <c r="D753" s="21">
        <v>10262029.029999999</v>
      </c>
    </row>
    <row r="754" spans="1:4" ht="15.75" thickBot="1" x14ac:dyDescent="0.3">
      <c r="A754" s="9" t="s">
        <v>18</v>
      </c>
      <c r="B754" s="10"/>
      <c r="C754" s="11">
        <f>SUM(C739:C753)</f>
        <v>1830812796.9599998</v>
      </c>
      <c r="D754" s="11">
        <f>SUM(D739:D753)</f>
        <v>1706016299.76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>
        <v>408549251.91000003</v>
      </c>
      <c r="D756" s="8">
        <v>349814559.01999998</v>
      </c>
    </row>
    <row r="757" spans="1:4" x14ac:dyDescent="0.25">
      <c r="A757" s="6">
        <v>431102</v>
      </c>
      <c r="B757" s="7" t="s">
        <v>95</v>
      </c>
      <c r="C757" s="8">
        <v>557918988.25999999</v>
      </c>
      <c r="D757" s="8">
        <v>485480446.88</v>
      </c>
    </row>
    <row r="758" spans="1:4" x14ac:dyDescent="0.25">
      <c r="A758" s="6">
        <v>431103</v>
      </c>
      <c r="B758" s="7" t="s">
        <v>274</v>
      </c>
      <c r="C758" s="8">
        <v>19018234.93</v>
      </c>
      <c r="D758" s="8">
        <v>16621293.970000001</v>
      </c>
    </row>
    <row r="759" spans="1:4" x14ac:dyDescent="0.25">
      <c r="A759" s="6">
        <v>431104</v>
      </c>
      <c r="B759" s="7" t="s">
        <v>97</v>
      </c>
      <c r="C759" s="8">
        <v>13352741.9</v>
      </c>
      <c r="D759" s="8">
        <v>13216457.300000001</v>
      </c>
    </row>
    <row r="760" spans="1:4" x14ac:dyDescent="0.25">
      <c r="A760" s="6">
        <v>431105</v>
      </c>
      <c r="B760" s="7" t="s">
        <v>98</v>
      </c>
      <c r="C760" s="8">
        <v>22790075.25</v>
      </c>
      <c r="D760" s="8">
        <v>20279749.370000001</v>
      </c>
    </row>
    <row r="761" spans="1:4" x14ac:dyDescent="0.25">
      <c r="A761" s="6">
        <v>431106</v>
      </c>
      <c r="B761" s="7" t="s">
        <v>99</v>
      </c>
      <c r="C761" s="8">
        <v>11227179.810000001</v>
      </c>
      <c r="D761" s="8">
        <v>12100050.59</v>
      </c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>
        <v>120010338.62</v>
      </c>
      <c r="D763" s="8">
        <v>94878657.340000004</v>
      </c>
    </row>
    <row r="764" spans="1:4" x14ac:dyDescent="0.25">
      <c r="A764" s="6">
        <v>431109</v>
      </c>
      <c r="B764" s="7" t="s">
        <v>102</v>
      </c>
      <c r="C764" s="8">
        <v>62028532.049999997</v>
      </c>
      <c r="D764" s="8">
        <v>57906427.979999997</v>
      </c>
    </row>
    <row r="765" spans="1:4" x14ac:dyDescent="0.25">
      <c r="A765" s="6">
        <v>431110</v>
      </c>
      <c r="B765" s="7" t="s">
        <v>103</v>
      </c>
      <c r="C765" s="8">
        <v>13853932.16</v>
      </c>
      <c r="D765" s="8">
        <v>16071946.609999999</v>
      </c>
    </row>
    <row r="766" spans="1:4" x14ac:dyDescent="0.25">
      <c r="A766" s="6">
        <v>431111</v>
      </c>
      <c r="B766" s="7" t="s">
        <v>104</v>
      </c>
      <c r="C766" s="8">
        <v>20342494.609999999</v>
      </c>
      <c r="D766" s="8">
        <v>16688888.01</v>
      </c>
    </row>
    <row r="767" spans="1:4" x14ac:dyDescent="0.25">
      <c r="A767" s="6">
        <v>431112</v>
      </c>
      <c r="B767" s="7" t="s">
        <v>105</v>
      </c>
      <c r="C767" s="8">
        <v>11367768.970000001</v>
      </c>
      <c r="D767" s="8">
        <v>5122876.25</v>
      </c>
    </row>
    <row r="768" spans="1:4" x14ac:dyDescent="0.25">
      <c r="A768" s="6">
        <v>431113</v>
      </c>
      <c r="B768" s="7" t="s">
        <v>106</v>
      </c>
      <c r="C768" s="8">
        <v>2238494.1800000002</v>
      </c>
      <c r="D768" s="8">
        <v>1252669.05</v>
      </c>
    </row>
    <row r="769" spans="1:4" x14ac:dyDescent="0.25">
      <c r="A769" s="6">
        <v>431114</v>
      </c>
      <c r="B769" s="7" t="s">
        <v>107</v>
      </c>
      <c r="C769" s="8">
        <v>552705.31999999995</v>
      </c>
      <c r="D769" s="8">
        <v>389551.67</v>
      </c>
    </row>
    <row r="770" spans="1:4" ht="15.75" thickBot="1" x14ac:dyDescent="0.3">
      <c r="A770" s="19">
        <v>431115</v>
      </c>
      <c r="B770" s="20" t="s">
        <v>108</v>
      </c>
      <c r="C770" s="21">
        <v>8688094.0600000005</v>
      </c>
      <c r="D770" s="21">
        <v>6998368.71</v>
      </c>
    </row>
    <row r="771" spans="1:4" ht="15.75" thickBot="1" x14ac:dyDescent="0.3">
      <c r="A771" s="9" t="s">
        <v>18</v>
      </c>
      <c r="B771" s="10"/>
      <c r="C771" s="11">
        <f>SUM(C756:C770)</f>
        <v>1271938832.0299997</v>
      </c>
      <c r="D771" s="11">
        <f>SUM(D756:D770)</f>
        <v>1096821942.7500002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>
        <v>157326189.88</v>
      </c>
      <c r="D773" s="8">
        <v>37199335.640000001</v>
      </c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>
        <v>420822.08</v>
      </c>
      <c r="D775" s="8">
        <v>24278469.309999999</v>
      </c>
    </row>
    <row r="776" spans="1:4" x14ac:dyDescent="0.25">
      <c r="A776" s="6">
        <v>431204</v>
      </c>
      <c r="B776" s="7" t="s">
        <v>97</v>
      </c>
      <c r="C776" s="8"/>
      <c r="D776" s="8">
        <v>275352.38</v>
      </c>
    </row>
    <row r="777" spans="1:4" x14ac:dyDescent="0.25">
      <c r="A777" s="6">
        <v>431205</v>
      </c>
      <c r="B777" s="7" t="s">
        <v>98</v>
      </c>
      <c r="C777" s="8">
        <v>28874049.390000001</v>
      </c>
      <c r="D777" s="8">
        <v>26519483.48</v>
      </c>
    </row>
    <row r="778" spans="1:4" x14ac:dyDescent="0.25">
      <c r="A778" s="6">
        <v>431206</v>
      </c>
      <c r="B778" s="7" t="s">
        <v>99</v>
      </c>
      <c r="C778" s="8">
        <v>447817163.85000002</v>
      </c>
      <c r="D778" s="8">
        <v>365532674.56999999</v>
      </c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>
        <v>225237421.43000001</v>
      </c>
      <c r="D780" s="8">
        <v>483607958.35000002</v>
      </c>
    </row>
    <row r="781" spans="1:4" x14ac:dyDescent="0.25">
      <c r="A781" s="6">
        <v>431209</v>
      </c>
      <c r="B781" s="7" t="s">
        <v>102</v>
      </c>
      <c r="C781" s="8">
        <v>29388515.699999999</v>
      </c>
      <c r="D781" s="8">
        <v>33748460.439999998</v>
      </c>
    </row>
    <row r="782" spans="1:4" x14ac:dyDescent="0.25">
      <c r="A782" s="6">
        <v>431210</v>
      </c>
      <c r="B782" s="7" t="s">
        <v>103</v>
      </c>
      <c r="C782" s="8">
        <v>392257.61</v>
      </c>
      <c r="D782" s="8">
        <v>306284.40000000002</v>
      </c>
    </row>
    <row r="783" spans="1:4" x14ac:dyDescent="0.25">
      <c r="A783" s="6">
        <v>431211</v>
      </c>
      <c r="B783" s="7" t="s">
        <v>104</v>
      </c>
      <c r="C783" s="8">
        <v>18241474.68</v>
      </c>
      <c r="D783" s="8">
        <v>26683578.710000001</v>
      </c>
    </row>
    <row r="784" spans="1:4" x14ac:dyDescent="0.25">
      <c r="A784" s="6">
        <v>431212</v>
      </c>
      <c r="B784" s="7" t="s">
        <v>105</v>
      </c>
      <c r="C784" s="8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>
        <v>62801</v>
      </c>
      <c r="D786" s="8">
        <v>62800</v>
      </c>
    </row>
    <row r="787" spans="1:4" ht="15.75" thickBot="1" x14ac:dyDescent="0.3">
      <c r="A787" s="19">
        <v>431215</v>
      </c>
      <c r="B787" s="20" t="s">
        <v>108</v>
      </c>
      <c r="C787" s="21"/>
      <c r="D787" s="21"/>
    </row>
    <row r="788" spans="1:4" ht="15.75" thickBot="1" x14ac:dyDescent="0.3">
      <c r="A788" s="9" t="s">
        <v>18</v>
      </c>
      <c r="B788" s="10"/>
      <c r="C788" s="11">
        <f>SUM(C773:C787)</f>
        <v>907760695.62000012</v>
      </c>
      <c r="D788" s="11">
        <f>SUM(D773:D787)</f>
        <v>998214397.28000009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>
        <v>44133675.530000001</v>
      </c>
      <c r="D790" s="8">
        <v>147910101.91</v>
      </c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>
        <v>10738991.880000001</v>
      </c>
      <c r="D792" s="8">
        <v>252493.25</v>
      </c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>
        <v>52139055.770000003</v>
      </c>
      <c r="D794" s="8">
        <v>24755831.629999999</v>
      </c>
    </row>
    <row r="795" spans="1:4" x14ac:dyDescent="0.25">
      <c r="A795" s="6">
        <v>431306</v>
      </c>
      <c r="B795" s="7" t="s">
        <v>99</v>
      </c>
      <c r="C795" s="18">
        <v>7531672.0099999998</v>
      </c>
      <c r="D795" s="18">
        <v>2840159.96</v>
      </c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14">
        <v>24200193.5</v>
      </c>
      <c r="D797" s="14">
        <v>177084264.31999999</v>
      </c>
    </row>
    <row r="798" spans="1:4" x14ac:dyDescent="0.25">
      <c r="A798" s="6">
        <v>431309</v>
      </c>
      <c r="B798" s="7" t="s">
        <v>102</v>
      </c>
      <c r="C798" s="8">
        <v>4989622.6399999997</v>
      </c>
      <c r="D798" s="8">
        <v>28789837.760000002</v>
      </c>
    </row>
    <row r="799" spans="1:4" x14ac:dyDescent="0.25">
      <c r="A799" s="6">
        <v>431310</v>
      </c>
      <c r="B799" s="7" t="s">
        <v>103</v>
      </c>
      <c r="C799" s="8">
        <v>257004.19</v>
      </c>
      <c r="D799" s="8">
        <v>125947.5</v>
      </c>
    </row>
    <row r="800" spans="1:4" x14ac:dyDescent="0.25">
      <c r="A800" s="6">
        <v>431311</v>
      </c>
      <c r="B800" s="7" t="s">
        <v>104</v>
      </c>
      <c r="C800" s="8">
        <v>1992082.87</v>
      </c>
      <c r="D800" s="8">
        <v>8150.11</v>
      </c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>
        <v>2100806.34</v>
      </c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21"/>
      <c r="D804" s="21">
        <v>0.8</v>
      </c>
    </row>
    <row r="805" spans="1:4" x14ac:dyDescent="0.25">
      <c r="A805" s="38" t="s">
        <v>18</v>
      </c>
      <c r="B805" s="39"/>
      <c r="C805" s="40">
        <f>SUM(C790:C804)</f>
        <v>148083104.72999999</v>
      </c>
      <c r="D805" s="40">
        <f>SUM(D790:D804)</f>
        <v>381766787.24000001</v>
      </c>
    </row>
    <row r="806" spans="1:4" x14ac:dyDescent="0.25">
      <c r="A806" s="41">
        <v>4314</v>
      </c>
      <c r="B806" s="42" t="s">
        <v>281</v>
      </c>
      <c r="C806" s="43"/>
      <c r="D806" s="43"/>
    </row>
    <row r="807" spans="1:4" ht="15.75" thickBot="1" x14ac:dyDescent="0.3">
      <c r="A807" s="44">
        <v>431401</v>
      </c>
      <c r="B807" s="35" t="s">
        <v>282</v>
      </c>
      <c r="C807" s="43"/>
      <c r="D807" s="43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21"/>
      <c r="D825" s="21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21"/>
      <c r="D842" s="21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21"/>
      <c r="D859" s="21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21"/>
      <c r="D876" s="21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21"/>
      <c r="D893" s="21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21"/>
      <c r="D910" s="21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21"/>
      <c r="D927" s="21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21"/>
      <c r="D944" s="21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5">
        <v>440915</v>
      </c>
      <c r="B961" s="20" t="s">
        <v>108</v>
      </c>
      <c r="C961" s="21"/>
      <c r="D961" s="21"/>
    </row>
    <row r="962" spans="1:4" ht="15.75" thickBot="1" x14ac:dyDescent="0.3">
      <c r="A962" s="46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21"/>
      <c r="D978" s="21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21"/>
      <c r="D995" s="21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21"/>
      <c r="D1012" s="21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21"/>
      <c r="D1029" s="21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21"/>
      <c r="D1046" s="21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21"/>
      <c r="D1063" s="21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21"/>
      <c r="D1080" s="21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7">
        <v>4417</v>
      </c>
      <c r="B1082" s="48" t="s">
        <v>281</v>
      </c>
      <c r="C1082" s="34"/>
      <c r="D1082" s="34"/>
    </row>
    <row r="1083" spans="1:4" ht="15.75" thickBot="1" x14ac:dyDescent="0.3">
      <c r="A1083" s="49">
        <v>441701</v>
      </c>
      <c r="B1083" s="50" t="s">
        <v>291</v>
      </c>
      <c r="C1083" s="51"/>
      <c r="D1083" s="51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>
        <v>557087.43999999994</v>
      </c>
      <c r="D1087" s="8">
        <v>550777.43999999994</v>
      </c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>
        <v>29811283.789999999</v>
      </c>
      <c r="D1092" s="8">
        <v>44100542.759999998</v>
      </c>
    </row>
    <row r="1093" spans="1:4" x14ac:dyDescent="0.25">
      <c r="A1093" s="6">
        <v>450106</v>
      </c>
      <c r="B1093" s="7" t="s">
        <v>300</v>
      </c>
      <c r="C1093" s="8">
        <v>73286013.790000007</v>
      </c>
      <c r="D1093" s="8">
        <v>67931698.359999999</v>
      </c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>
        <v>4235220.3499999996</v>
      </c>
      <c r="D1095" s="8">
        <v>4607212.58</v>
      </c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>
        <v>248300.99</v>
      </c>
      <c r="D1097" s="8"/>
    </row>
    <row r="1098" spans="1:4" x14ac:dyDescent="0.25">
      <c r="A1098" s="6">
        <v>450109</v>
      </c>
      <c r="B1098" s="7" t="s">
        <v>305</v>
      </c>
      <c r="C1098" s="8">
        <v>3549770.53</v>
      </c>
      <c r="D1098" s="8">
        <v>8424288</v>
      </c>
    </row>
    <row r="1099" spans="1:4" x14ac:dyDescent="0.25">
      <c r="A1099" s="6">
        <v>450110</v>
      </c>
      <c r="B1099" s="7" t="s">
        <v>306</v>
      </c>
      <c r="C1099" s="8"/>
      <c r="D1099" s="8"/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18"/>
      <c r="D1101" s="18"/>
    </row>
    <row r="1102" spans="1:4" ht="15.75" thickBot="1" x14ac:dyDescent="0.3">
      <c r="A1102" s="9" t="s">
        <v>18</v>
      </c>
      <c r="B1102" s="10"/>
      <c r="C1102" s="11">
        <f>SUM(C1087:C1101)</f>
        <v>111687676.89</v>
      </c>
      <c r="D1102" s="11">
        <f>SUM(D1087:D1101)</f>
        <v>125614519.14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/>
      <c r="D1109" s="8"/>
    </row>
    <row r="1110" spans="1:4" x14ac:dyDescent="0.25">
      <c r="A1110" s="6">
        <v>450303</v>
      </c>
      <c r="B1110" s="7" t="s">
        <v>313</v>
      </c>
      <c r="C1110" s="8">
        <v>847.46</v>
      </c>
      <c r="D1110" s="8">
        <v>146085.84</v>
      </c>
    </row>
    <row r="1111" spans="1:4" x14ac:dyDescent="0.25">
      <c r="A1111" s="6">
        <v>450304</v>
      </c>
      <c r="B1111" s="7" t="s">
        <v>314</v>
      </c>
      <c r="C1111" s="8">
        <v>145754827.22</v>
      </c>
      <c r="D1111" s="8">
        <v>326274850.31</v>
      </c>
    </row>
    <row r="1112" spans="1:4" ht="15.75" thickBot="1" x14ac:dyDescent="0.3">
      <c r="A1112" s="16">
        <v>450310</v>
      </c>
      <c r="B1112" s="17" t="s">
        <v>38</v>
      </c>
      <c r="C1112" s="18">
        <v>47024295</v>
      </c>
      <c r="D1112" s="18">
        <v>19294100</v>
      </c>
    </row>
    <row r="1113" spans="1:4" ht="15.75" thickBot="1" x14ac:dyDescent="0.3">
      <c r="A1113" s="9" t="s">
        <v>18</v>
      </c>
      <c r="B1113" s="10"/>
      <c r="C1113" s="11">
        <f>SUM(C1108:C1112)</f>
        <v>192779969.68000001</v>
      </c>
      <c r="D1113" s="11">
        <f>SUM(D1108:D1112)</f>
        <v>345715036.14999998</v>
      </c>
    </row>
    <row r="1114" spans="1:4" ht="15.75" thickBot="1" x14ac:dyDescent="0.3">
      <c r="A1114" s="27"/>
      <c r="B1114" s="20"/>
      <c r="C1114" s="28"/>
      <c r="D1114" s="28"/>
    </row>
    <row r="1115" spans="1:4" ht="15.75" thickBot="1" x14ac:dyDescent="0.3">
      <c r="A1115" s="29" t="s">
        <v>315</v>
      </c>
      <c r="B1115" s="30"/>
      <c r="C1115" s="3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12389947013.506998</v>
      </c>
      <c r="D1115" s="3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12290524708.120001</v>
      </c>
    </row>
    <row r="1116" spans="1:4" x14ac:dyDescent="0.25">
      <c r="A1116" s="52"/>
      <c r="B1116" s="53"/>
      <c r="C1116" s="34"/>
      <c r="D1116" s="34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>
        <v>2850937</v>
      </c>
      <c r="D1120" s="8">
        <v>277920</v>
      </c>
    </row>
    <row r="1121" spans="1:4" x14ac:dyDescent="0.25">
      <c r="A1121" s="6">
        <v>510102</v>
      </c>
      <c r="B1121" s="7" t="s">
        <v>319</v>
      </c>
      <c r="C1121" s="8">
        <v>169041657.44</v>
      </c>
      <c r="D1121" s="8">
        <v>112479195.81</v>
      </c>
    </row>
    <row r="1122" spans="1:4" x14ac:dyDescent="0.25">
      <c r="A1122" s="6">
        <v>510103</v>
      </c>
      <c r="B1122" s="7" t="s">
        <v>320</v>
      </c>
      <c r="C1122" s="8">
        <v>1851128.58</v>
      </c>
      <c r="D1122" s="8">
        <v>1994578.77</v>
      </c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21">
        <v>122543684.19</v>
      </c>
      <c r="D1124" s="21">
        <v>143265273.49000001</v>
      </c>
    </row>
    <row r="1125" spans="1:4" ht="15.75" thickBot="1" x14ac:dyDescent="0.3">
      <c r="A1125" s="9" t="s">
        <v>18</v>
      </c>
      <c r="B1125" s="10"/>
      <c r="C1125" s="11">
        <f>SUM(C1120:C1124)</f>
        <v>296287407.21000004</v>
      </c>
      <c r="D1125" s="11">
        <f>SUM(D1120:D1124)</f>
        <v>258016968.06999999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>
        <v>51020301</v>
      </c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>
        <v>51020303</v>
      </c>
      <c r="B1132" s="7" t="s">
        <v>209</v>
      </c>
      <c r="C1132" s="8">
        <v>16133610.390000001</v>
      </c>
      <c r="D1132" s="8">
        <v>17704869.140000001</v>
      </c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16133610.390000001</v>
      </c>
      <c r="D1134" s="11">
        <f>SUM(D1127:D1133)</f>
        <v>17704869.140000001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>
        <v>2123784.09</v>
      </c>
      <c r="D1136" s="8">
        <v>2199629.1</v>
      </c>
    </row>
    <row r="1137" spans="1:4" x14ac:dyDescent="0.25">
      <c r="A1137" s="6">
        <v>510302</v>
      </c>
      <c r="B1137" s="7" t="s">
        <v>204</v>
      </c>
      <c r="C1137" s="8">
        <v>509.69</v>
      </c>
      <c r="D1137" s="8">
        <v>-119993.65</v>
      </c>
    </row>
    <row r="1138" spans="1:4" x14ac:dyDescent="0.25">
      <c r="A1138" s="6">
        <v>510303</v>
      </c>
      <c r="B1138" s="7" t="s">
        <v>87</v>
      </c>
      <c r="C1138" s="8">
        <v>143386232.75</v>
      </c>
      <c r="D1138" s="8">
        <v>142697491.22999999</v>
      </c>
    </row>
    <row r="1139" spans="1:4" x14ac:dyDescent="0.25">
      <c r="A1139" s="6">
        <v>510304</v>
      </c>
      <c r="B1139" s="7" t="s">
        <v>88</v>
      </c>
      <c r="C1139" s="8">
        <v>8159310.0499999998</v>
      </c>
      <c r="D1139" s="8">
        <v>8681124.6699999999</v>
      </c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>
        <v>51030601</v>
      </c>
      <c r="B1142" s="7" t="s">
        <v>207</v>
      </c>
      <c r="C1142" s="8"/>
      <c r="D1142" s="8"/>
    </row>
    <row r="1143" spans="1:4" x14ac:dyDescent="0.25">
      <c r="A1143" s="6">
        <v>51030602</v>
      </c>
      <c r="B1143" s="7" t="s">
        <v>208</v>
      </c>
      <c r="C1143" s="8"/>
      <c r="D1143" s="8"/>
    </row>
    <row r="1144" spans="1:4" x14ac:dyDescent="0.25">
      <c r="A1144" s="6">
        <v>51030603</v>
      </c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>
        <v>44066412.149999999</v>
      </c>
      <c r="D1145" s="8">
        <v>36766300.950000003</v>
      </c>
    </row>
    <row r="1146" spans="1:4" ht="15.75" thickBot="1" x14ac:dyDescent="0.3">
      <c r="A1146" s="19">
        <v>510308</v>
      </c>
      <c r="B1146" s="20" t="s">
        <v>210</v>
      </c>
      <c r="C1146" s="21"/>
      <c r="D1146" s="21"/>
    </row>
    <row r="1147" spans="1:4" ht="15.75" thickBot="1" x14ac:dyDescent="0.3">
      <c r="A1147" s="9" t="s">
        <v>18</v>
      </c>
      <c r="B1147" s="10"/>
      <c r="C1147" s="11">
        <f>SUM(C1136:C1146)</f>
        <v>197736248.73000002</v>
      </c>
      <c r="D1147" s="11">
        <f>SUM(D1136:D1146)</f>
        <v>190224552.29999995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14">
        <v>7966728.7400000002</v>
      </c>
      <c r="D1149" s="14">
        <v>8951859.7300000004</v>
      </c>
    </row>
    <row r="1150" spans="1:4" x14ac:dyDescent="0.25">
      <c r="A1150" s="6">
        <v>510402</v>
      </c>
      <c r="B1150" s="7" t="s">
        <v>88</v>
      </c>
      <c r="C1150" s="8">
        <v>767645.45</v>
      </c>
      <c r="D1150" s="8">
        <v>1001848.88</v>
      </c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>
        <v>51040401</v>
      </c>
      <c r="B1153" s="7" t="s">
        <v>207</v>
      </c>
      <c r="C1153" s="8"/>
      <c r="D1153" s="8"/>
    </row>
    <row r="1154" spans="1:4" x14ac:dyDescent="0.25">
      <c r="A1154" s="6">
        <v>51040402</v>
      </c>
      <c r="B1154" s="7" t="s">
        <v>208</v>
      </c>
      <c r="C1154" s="8"/>
      <c r="D1154" s="8"/>
    </row>
    <row r="1155" spans="1:4" x14ac:dyDescent="0.25">
      <c r="A1155" s="6">
        <v>51040403</v>
      </c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>
        <v>14706520.41</v>
      </c>
      <c r="D1156" s="8">
        <v>12703512</v>
      </c>
    </row>
    <row r="1157" spans="1:4" ht="15.75" thickBot="1" x14ac:dyDescent="0.3">
      <c r="A1157" s="19">
        <v>510406</v>
      </c>
      <c r="B1157" s="20" t="s">
        <v>210</v>
      </c>
      <c r="C1157" s="21"/>
      <c r="D1157" s="21"/>
    </row>
    <row r="1158" spans="1:4" ht="15.75" thickBot="1" x14ac:dyDescent="0.3">
      <c r="A1158" s="9" t="s">
        <v>18</v>
      </c>
      <c r="B1158" s="10"/>
      <c r="C1158" s="11">
        <f>SUM(C1149:C1157)</f>
        <v>23440894.600000001</v>
      </c>
      <c r="D1158" s="11">
        <f>SUM(D1149:D1157)</f>
        <v>22657220.609999999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14">
        <v>1829686.08</v>
      </c>
      <c r="D1160" s="14">
        <v>1804429.62</v>
      </c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>
        <v>51050401</v>
      </c>
      <c r="B1164" s="7" t="s">
        <v>207</v>
      </c>
      <c r="C1164" s="8"/>
      <c r="D1164" s="8"/>
    </row>
    <row r="1165" spans="1:4" x14ac:dyDescent="0.25">
      <c r="A1165" s="6">
        <v>51050402</v>
      </c>
      <c r="B1165" s="7" t="s">
        <v>208</v>
      </c>
      <c r="C1165" s="8"/>
      <c r="D1165" s="8"/>
    </row>
    <row r="1166" spans="1:4" x14ac:dyDescent="0.25">
      <c r="A1166" s="6">
        <v>51050403</v>
      </c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>
        <v>11853602.189999999</v>
      </c>
      <c r="D1167" s="8">
        <v>10585326.18</v>
      </c>
    </row>
    <row r="1168" spans="1:4" ht="15.75" thickBot="1" x14ac:dyDescent="0.3">
      <c r="A1168" s="19">
        <v>510506</v>
      </c>
      <c r="B1168" s="20" t="s">
        <v>210</v>
      </c>
      <c r="C1168" s="21"/>
      <c r="D1168" s="21"/>
    </row>
    <row r="1169" spans="1:4" ht="15.75" thickBot="1" x14ac:dyDescent="0.3">
      <c r="A1169" s="9" t="s">
        <v>18</v>
      </c>
      <c r="B1169" s="10"/>
      <c r="C1169" s="11">
        <f>SUM(C1160:C1168)</f>
        <v>13683288.27</v>
      </c>
      <c r="D1169" s="11">
        <f>SUM(D1160:D1168)</f>
        <v>12389755.800000001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14"/>
      <c r="D1172" s="14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>
        <v>51060501</v>
      </c>
      <c r="B1176" s="7" t="s">
        <v>207</v>
      </c>
      <c r="C1176" s="8"/>
      <c r="D1176" s="8"/>
    </row>
    <row r="1177" spans="1:4" x14ac:dyDescent="0.25">
      <c r="A1177" s="6">
        <v>51060502</v>
      </c>
      <c r="B1177" s="7" t="s">
        <v>208</v>
      </c>
      <c r="C1177" s="8"/>
      <c r="D1177" s="8"/>
    </row>
    <row r="1178" spans="1:4" x14ac:dyDescent="0.25">
      <c r="A1178" s="6">
        <v>51060503</v>
      </c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>
        <v>3339186.19</v>
      </c>
      <c r="D1183" s="8">
        <v>3331857.77</v>
      </c>
    </row>
    <row r="1184" spans="1:4" x14ac:dyDescent="0.25">
      <c r="A1184" s="6">
        <v>510702</v>
      </c>
      <c r="B1184" s="7" t="s">
        <v>87</v>
      </c>
      <c r="C1184" s="8">
        <v>74527106.180000007</v>
      </c>
      <c r="D1184" s="8">
        <v>72439774.620000005</v>
      </c>
    </row>
    <row r="1185" spans="1:4" x14ac:dyDescent="0.25">
      <c r="A1185" s="6">
        <v>510703</v>
      </c>
      <c r="B1185" s="7" t="s">
        <v>88</v>
      </c>
      <c r="C1185" s="8">
        <v>1823828.12</v>
      </c>
      <c r="D1185" s="8">
        <v>2257655.65</v>
      </c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>
        <v>51070501</v>
      </c>
      <c r="B1188" s="7" t="s">
        <v>207</v>
      </c>
      <c r="C1188" s="8"/>
      <c r="D1188" s="8"/>
    </row>
    <row r="1189" spans="1:4" x14ac:dyDescent="0.25">
      <c r="A1189" s="6">
        <v>51070502</v>
      </c>
      <c r="B1189" s="7" t="s">
        <v>208</v>
      </c>
      <c r="C1189" s="8"/>
      <c r="D1189" s="8"/>
    </row>
    <row r="1190" spans="1:4" x14ac:dyDescent="0.25">
      <c r="A1190" s="6">
        <v>51070503</v>
      </c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>
        <v>110162548.42</v>
      </c>
      <c r="D1191" s="8">
        <v>100362600.05</v>
      </c>
    </row>
    <row r="1192" spans="1:4" ht="15.75" thickBot="1" x14ac:dyDescent="0.3">
      <c r="A1192" s="19">
        <v>510707</v>
      </c>
      <c r="B1192" s="20" t="s">
        <v>210</v>
      </c>
      <c r="C1192" s="21"/>
      <c r="D1192" s="21"/>
    </row>
    <row r="1193" spans="1:4" ht="15.75" thickBot="1" x14ac:dyDescent="0.3">
      <c r="A1193" s="9" t="s">
        <v>18</v>
      </c>
      <c r="B1193" s="10"/>
      <c r="C1193" s="11">
        <f>SUM(C1183:C1192)</f>
        <v>189852668.91000003</v>
      </c>
      <c r="D1193" s="11">
        <f>SUM(D1183:D1192)</f>
        <v>178391888.09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>
        <v>51080501</v>
      </c>
      <c r="B1200" s="7" t="s">
        <v>207</v>
      </c>
      <c r="C1200" s="8"/>
      <c r="D1200" s="8"/>
    </row>
    <row r="1201" spans="1:4" x14ac:dyDescent="0.25">
      <c r="A1201" s="6">
        <v>51080502</v>
      </c>
      <c r="B1201" s="7" t="s">
        <v>208</v>
      </c>
      <c r="C1201" s="8"/>
      <c r="D1201" s="8"/>
    </row>
    <row r="1202" spans="1:4" x14ac:dyDescent="0.25">
      <c r="A1202" s="6">
        <v>51080503</v>
      </c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21"/>
      <c r="D1204" s="21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>
        <v>22378.36</v>
      </c>
      <c r="D1207" s="8">
        <v>20607.34</v>
      </c>
    </row>
    <row r="1208" spans="1:4" x14ac:dyDescent="0.25">
      <c r="A1208" s="6">
        <v>510902</v>
      </c>
      <c r="B1208" s="7" t="s">
        <v>87</v>
      </c>
      <c r="C1208" s="8">
        <v>67215.5</v>
      </c>
      <c r="D1208" s="8">
        <v>3986.82</v>
      </c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>
        <v>51090501</v>
      </c>
      <c r="B1212" s="7" t="s">
        <v>207</v>
      </c>
      <c r="C1212" s="8"/>
      <c r="D1212" s="8"/>
    </row>
    <row r="1213" spans="1:4" x14ac:dyDescent="0.25">
      <c r="A1213" s="6">
        <v>51090502</v>
      </c>
      <c r="B1213" s="7" t="s">
        <v>208</v>
      </c>
      <c r="C1213" s="8"/>
      <c r="D1213" s="8"/>
    </row>
    <row r="1214" spans="1:4" x14ac:dyDescent="0.25">
      <c r="A1214" s="6">
        <v>51090503</v>
      </c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>
        <v>21657.1</v>
      </c>
      <c r="D1215" s="8">
        <v>23358.53</v>
      </c>
    </row>
    <row r="1216" spans="1:4" ht="15.75" thickBot="1" x14ac:dyDescent="0.3">
      <c r="A1216" s="19">
        <v>510907</v>
      </c>
      <c r="B1216" s="20" t="s">
        <v>210</v>
      </c>
      <c r="C1216" s="21"/>
      <c r="D1216" s="21"/>
    </row>
    <row r="1217" spans="1:4" ht="15.75" thickBot="1" x14ac:dyDescent="0.3">
      <c r="A1217" s="9" t="s">
        <v>18</v>
      </c>
      <c r="B1217" s="10"/>
      <c r="C1217" s="11">
        <f>SUM(C1207:C1216)</f>
        <v>111250.95999999999</v>
      </c>
      <c r="D1217" s="11">
        <f>SUM(D1207:D1216)</f>
        <v>47952.69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>
        <v>370314.08</v>
      </c>
      <c r="D1221" s="8">
        <v>-189814.38</v>
      </c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>
        <v>51100501</v>
      </c>
      <c r="B1224" s="7" t="s">
        <v>207</v>
      </c>
      <c r="C1224" s="8"/>
      <c r="D1224" s="8"/>
    </row>
    <row r="1225" spans="1:4" x14ac:dyDescent="0.25">
      <c r="A1225" s="6">
        <v>51100502</v>
      </c>
      <c r="B1225" s="7" t="s">
        <v>208</v>
      </c>
      <c r="C1225" s="8"/>
      <c r="D1225" s="8"/>
    </row>
    <row r="1226" spans="1:4" x14ac:dyDescent="0.25">
      <c r="A1226" s="6">
        <v>51100503</v>
      </c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21"/>
      <c r="D1228" s="21"/>
    </row>
    <row r="1229" spans="1:4" ht="15.75" thickBot="1" x14ac:dyDescent="0.3">
      <c r="A1229" s="9" t="s">
        <v>18</v>
      </c>
      <c r="B1229" s="10"/>
      <c r="C1229" s="11">
        <f>SUM(C1219:C1228)</f>
        <v>370314.08</v>
      </c>
      <c r="D1229" s="11">
        <f>SUM(D1219:D1228)</f>
        <v>-189814.38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>
        <v>15445033.789999999</v>
      </c>
      <c r="D1232" s="8">
        <v>10416151.279999999</v>
      </c>
    </row>
    <row r="1233" spans="1:4" x14ac:dyDescent="0.25">
      <c r="A1233" s="6">
        <v>511103</v>
      </c>
      <c r="B1233" s="7" t="s">
        <v>334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>
        <v>51110501</v>
      </c>
      <c r="B1236" s="7" t="s">
        <v>207</v>
      </c>
      <c r="C1236" s="8"/>
      <c r="D1236" s="8"/>
    </row>
    <row r="1237" spans="1:4" x14ac:dyDescent="0.25">
      <c r="A1237" s="6">
        <v>51110502</v>
      </c>
      <c r="B1237" s="7" t="s">
        <v>208</v>
      </c>
      <c r="C1237" s="8"/>
      <c r="D1237" s="8"/>
    </row>
    <row r="1238" spans="1:4" x14ac:dyDescent="0.25">
      <c r="A1238" s="6">
        <v>51110503</v>
      </c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>
        <v>14808319.08</v>
      </c>
      <c r="D1239" s="8">
        <v>10578281.779999999</v>
      </c>
    </row>
    <row r="1240" spans="1:4" ht="15.75" thickBot="1" x14ac:dyDescent="0.3">
      <c r="A1240" s="19">
        <v>511107</v>
      </c>
      <c r="B1240" s="20" t="s">
        <v>210</v>
      </c>
      <c r="C1240" s="21"/>
      <c r="D1240" s="21"/>
    </row>
    <row r="1241" spans="1:4" ht="15.75" thickBot="1" x14ac:dyDescent="0.3">
      <c r="A1241" s="9" t="s">
        <v>18</v>
      </c>
      <c r="B1241" s="10"/>
      <c r="C1241" s="11">
        <f>SUM(C1231:C1240)</f>
        <v>30253352.869999997</v>
      </c>
      <c r="D1241" s="11">
        <f>SUM(D1231:D1240)</f>
        <v>20994433.059999999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54">
        <v>511201</v>
      </c>
      <c r="B1243" s="7" t="s">
        <v>86</v>
      </c>
      <c r="C1243" s="14">
        <v>11229820.66</v>
      </c>
      <c r="D1243" s="14">
        <v>10061215.310000001</v>
      </c>
    </row>
    <row r="1244" spans="1:4" x14ac:dyDescent="0.25">
      <c r="A1244" s="54">
        <v>511202</v>
      </c>
      <c r="B1244" s="7" t="s">
        <v>87</v>
      </c>
      <c r="C1244" s="14">
        <v>17571273.309999999</v>
      </c>
      <c r="D1244" s="14">
        <v>17508305.32</v>
      </c>
    </row>
    <row r="1245" spans="1:4" x14ac:dyDescent="0.25">
      <c r="A1245" s="54">
        <v>511203</v>
      </c>
      <c r="B1245" s="7" t="s">
        <v>334</v>
      </c>
      <c r="C1245" s="14">
        <v>4635995.8</v>
      </c>
      <c r="D1245" s="14">
        <v>4393327.4800000004</v>
      </c>
    </row>
    <row r="1246" spans="1:4" x14ac:dyDescent="0.25">
      <c r="A1246" s="54">
        <v>511204</v>
      </c>
      <c r="B1246" s="7" t="s">
        <v>89</v>
      </c>
      <c r="C1246" s="14"/>
      <c r="D1246" s="14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>
        <v>51120501</v>
      </c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>
        <v>51120503</v>
      </c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>
        <v>101108436.04000001</v>
      </c>
      <c r="D1251" s="8">
        <v>85713248.370000005</v>
      </c>
    </row>
    <row r="1252" spans="1:4" ht="15.75" thickBot="1" x14ac:dyDescent="0.3">
      <c r="A1252" s="16">
        <v>511207</v>
      </c>
      <c r="B1252" s="20" t="s">
        <v>92</v>
      </c>
      <c r="C1252" s="18"/>
      <c r="D1252" s="18"/>
    </row>
    <row r="1253" spans="1:4" ht="15.75" thickBot="1" x14ac:dyDescent="0.3">
      <c r="A1253" s="9" t="s">
        <v>18</v>
      </c>
      <c r="B1253" s="10"/>
      <c r="C1253" s="11">
        <f>SUM(C1243:C1252)</f>
        <v>134545525.81</v>
      </c>
      <c r="D1253" s="11">
        <f>SUM(D1243:D1252)</f>
        <v>117676096.48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>
        <v>1008804.88</v>
      </c>
      <c r="D1255" s="8">
        <v>892928.94</v>
      </c>
    </row>
    <row r="1256" spans="1:4" x14ac:dyDescent="0.25">
      <c r="A1256" s="6">
        <v>511302</v>
      </c>
      <c r="B1256" s="7" t="s">
        <v>87</v>
      </c>
      <c r="C1256" s="8">
        <v>4142995.64</v>
      </c>
      <c r="D1256" s="8">
        <v>4163328.89</v>
      </c>
    </row>
    <row r="1257" spans="1:4" x14ac:dyDescent="0.25">
      <c r="A1257" s="6">
        <v>511303</v>
      </c>
      <c r="B1257" s="7" t="s">
        <v>334</v>
      </c>
      <c r="C1257" s="8">
        <v>874260.43</v>
      </c>
      <c r="D1257" s="8">
        <v>936598.92</v>
      </c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>
        <v>51130501</v>
      </c>
      <c r="B1260" s="7" t="s">
        <v>207</v>
      </c>
      <c r="C1260" s="8"/>
      <c r="D1260" s="8"/>
    </row>
    <row r="1261" spans="1:4" x14ac:dyDescent="0.25">
      <c r="A1261" s="6">
        <v>51130502</v>
      </c>
      <c r="B1261" s="7" t="s">
        <v>208</v>
      </c>
      <c r="C1261" s="8"/>
      <c r="D1261" s="8"/>
    </row>
    <row r="1262" spans="1:4" x14ac:dyDescent="0.25">
      <c r="A1262" s="6">
        <v>51130503</v>
      </c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>
        <v>44385696.140000001</v>
      </c>
      <c r="D1263" s="8">
        <v>35596172.689999998</v>
      </c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50411757.090000004</v>
      </c>
      <c r="D1265" s="11">
        <f>SUM(D1255:D1264)</f>
        <v>41589029.439999998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>
        <v>56454</v>
      </c>
      <c r="D1267" s="8"/>
    </row>
    <row r="1268" spans="1:4" x14ac:dyDescent="0.25">
      <c r="A1268" s="6">
        <v>511402</v>
      </c>
      <c r="B1268" s="7" t="s">
        <v>339</v>
      </c>
      <c r="C1268" s="8">
        <v>46093458.600000001</v>
      </c>
      <c r="D1268" s="8">
        <v>40151774.32</v>
      </c>
    </row>
    <row r="1269" spans="1:4" x14ac:dyDescent="0.25">
      <c r="A1269" s="6">
        <v>511403</v>
      </c>
      <c r="B1269" s="7" t="s">
        <v>340</v>
      </c>
      <c r="C1269" s="8">
        <v>1872342.2</v>
      </c>
      <c r="D1269" s="8">
        <v>1588124.77</v>
      </c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>
        <v>29981337.420000002</v>
      </c>
      <c r="D1271" s="8">
        <v>18586447.879999999</v>
      </c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15"/>
      <c r="D1274" s="8"/>
    </row>
    <row r="1275" spans="1:4" x14ac:dyDescent="0.25">
      <c r="A1275" s="6">
        <v>51140801</v>
      </c>
      <c r="B1275" s="7" t="s">
        <v>207</v>
      </c>
      <c r="C1275" s="8"/>
      <c r="D1275" s="8"/>
    </row>
    <row r="1276" spans="1:4" x14ac:dyDescent="0.25">
      <c r="A1276" s="6">
        <v>51140802</v>
      </c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>
        <v>105671661.72</v>
      </c>
      <c r="D1277" s="8">
        <v>115563242.97</v>
      </c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5"/>
      <c r="C1281" s="11">
        <f>SUM(C1267:C1280)</f>
        <v>183675253.94</v>
      </c>
      <c r="D1281" s="11">
        <f>SUM(D1267:D1280)</f>
        <v>175889589.94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>
        <v>17429696.719999999</v>
      </c>
      <c r="D1284" s="8">
        <v>26373807.449999999</v>
      </c>
    </row>
    <row r="1285" spans="1:4" x14ac:dyDescent="0.25">
      <c r="A1285" s="6">
        <v>511503</v>
      </c>
      <c r="B1285" s="7" t="s">
        <v>340</v>
      </c>
      <c r="C1285" s="8"/>
      <c r="D1285" s="8">
        <v>95921.1</v>
      </c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>
        <v>8539148.2699999996</v>
      </c>
      <c r="D1287" s="8">
        <v>25875856.289999999</v>
      </c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>
        <v>51150801</v>
      </c>
      <c r="B1291" s="7" t="s">
        <v>207</v>
      </c>
      <c r="C1291" s="18"/>
      <c r="D1291" s="18"/>
    </row>
    <row r="1292" spans="1:4" x14ac:dyDescent="0.25">
      <c r="A1292" s="16">
        <v>51150802</v>
      </c>
      <c r="B1292" s="7" t="s">
        <v>208</v>
      </c>
      <c r="C1292" s="18"/>
      <c r="D1292" s="18"/>
    </row>
    <row r="1293" spans="1:4" x14ac:dyDescent="0.25">
      <c r="A1293" s="16">
        <v>51150803</v>
      </c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25968844.989999998</v>
      </c>
      <c r="D1297" s="11">
        <f>SUM(D1283:D1296)</f>
        <v>52345584.840000004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>
        <v>8070.17</v>
      </c>
      <c r="D1299" s="8">
        <v>55853.45</v>
      </c>
    </row>
    <row r="1300" spans="1:4" x14ac:dyDescent="0.25">
      <c r="A1300" s="6">
        <v>511602</v>
      </c>
      <c r="B1300" s="7" t="s">
        <v>348</v>
      </c>
      <c r="C1300" s="8"/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>
        <v>719995</v>
      </c>
      <c r="D1302" s="8">
        <v>722445</v>
      </c>
    </row>
    <row r="1303" spans="1:4" x14ac:dyDescent="0.25">
      <c r="A1303" s="6">
        <v>511605</v>
      </c>
      <c r="B1303" s="7" t="s">
        <v>351</v>
      </c>
      <c r="C1303" s="8"/>
      <c r="D1303" s="8"/>
    </row>
    <row r="1304" spans="1:4" x14ac:dyDescent="0.25">
      <c r="A1304" s="6">
        <v>511606</v>
      </c>
      <c r="B1304" s="7" t="s">
        <v>352</v>
      </c>
      <c r="C1304" s="8">
        <v>38060.370000000003</v>
      </c>
      <c r="D1304" s="8">
        <v>33187.5</v>
      </c>
    </row>
    <row r="1305" spans="1:4" x14ac:dyDescent="0.25">
      <c r="A1305" s="6">
        <v>511607</v>
      </c>
      <c r="B1305" s="7" t="s">
        <v>353</v>
      </c>
      <c r="C1305" s="8"/>
      <c r="D1305" s="8"/>
    </row>
    <row r="1306" spans="1:4" x14ac:dyDescent="0.25">
      <c r="A1306" s="6">
        <v>511608</v>
      </c>
      <c r="B1306" s="7" t="s">
        <v>354</v>
      </c>
      <c r="C1306" s="8"/>
      <c r="D1306" s="8"/>
    </row>
    <row r="1307" spans="1:4" x14ac:dyDescent="0.25">
      <c r="A1307" s="6">
        <v>511609</v>
      </c>
      <c r="B1307" s="7" t="s">
        <v>355</v>
      </c>
      <c r="C1307" s="8">
        <v>18981.93</v>
      </c>
      <c r="D1307" s="8"/>
    </row>
    <row r="1308" spans="1:4" x14ac:dyDescent="0.25">
      <c r="A1308" s="6">
        <v>511610</v>
      </c>
      <c r="B1308" s="7" t="s">
        <v>356</v>
      </c>
      <c r="C1308" s="8"/>
      <c r="D1308" s="8"/>
    </row>
    <row r="1309" spans="1:4" x14ac:dyDescent="0.25">
      <c r="A1309" s="6">
        <v>511611</v>
      </c>
      <c r="B1309" s="7" t="s">
        <v>357</v>
      </c>
      <c r="C1309" s="8">
        <v>16076.5</v>
      </c>
      <c r="D1309" s="8">
        <v>69892</v>
      </c>
    </row>
    <row r="1310" spans="1:4" x14ac:dyDescent="0.25">
      <c r="A1310" s="6">
        <v>511612</v>
      </c>
      <c r="B1310" s="7" t="s">
        <v>358</v>
      </c>
      <c r="C1310" s="8"/>
      <c r="D1310" s="8"/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/>
      <c r="D1314" s="8"/>
    </row>
    <row r="1315" spans="1:4" x14ac:dyDescent="0.25">
      <c r="A1315" s="6">
        <v>511617</v>
      </c>
      <c r="B1315" s="7" t="s">
        <v>363</v>
      </c>
      <c r="C1315" s="8"/>
      <c r="D1315" s="8"/>
    </row>
    <row r="1316" spans="1:4" x14ac:dyDescent="0.25">
      <c r="A1316" s="6">
        <v>511618</v>
      </c>
      <c r="B1316" s="7" t="s">
        <v>364</v>
      </c>
      <c r="C1316" s="8"/>
      <c r="D1316" s="8"/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/>
      <c r="D1318" s="8"/>
    </row>
    <row r="1319" spans="1:4" x14ac:dyDescent="0.25">
      <c r="A1319" s="6">
        <v>511621</v>
      </c>
      <c r="B1319" s="7" t="s">
        <v>367</v>
      </c>
      <c r="C1319" s="8">
        <v>760382.53</v>
      </c>
      <c r="D1319" s="8">
        <v>599970.37</v>
      </c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/>
      <c r="D1321" s="8"/>
    </row>
    <row r="1322" spans="1:4" x14ac:dyDescent="0.25">
      <c r="A1322" s="6">
        <v>511624</v>
      </c>
      <c r="B1322" s="7" t="s">
        <v>370</v>
      </c>
      <c r="C1322" s="8"/>
      <c r="D1322" s="8"/>
    </row>
    <row r="1323" spans="1:4" x14ac:dyDescent="0.25">
      <c r="A1323" s="6">
        <v>511625</v>
      </c>
      <c r="B1323" s="7" t="s">
        <v>371</v>
      </c>
      <c r="C1323" s="8">
        <v>44444</v>
      </c>
      <c r="D1323" s="8"/>
    </row>
    <row r="1324" spans="1:4" x14ac:dyDescent="0.25">
      <c r="A1324" s="6">
        <v>511626</v>
      </c>
      <c r="B1324" s="7" t="s">
        <v>372</v>
      </c>
      <c r="C1324" s="8"/>
      <c r="D1324" s="8"/>
    </row>
    <row r="1325" spans="1:4" x14ac:dyDescent="0.25">
      <c r="A1325" s="6">
        <v>511627</v>
      </c>
      <c r="B1325" s="7" t="s">
        <v>373</v>
      </c>
      <c r="C1325" s="8"/>
      <c r="D1325" s="8"/>
    </row>
    <row r="1326" spans="1:4" x14ac:dyDescent="0.25">
      <c r="A1326" s="6">
        <v>511628</v>
      </c>
      <c r="B1326" s="7" t="s">
        <v>374</v>
      </c>
      <c r="C1326" s="8">
        <v>8012</v>
      </c>
      <c r="D1326" s="8">
        <v>60484.79</v>
      </c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/>
      <c r="D1329" s="8"/>
    </row>
    <row r="1330" spans="1:4" x14ac:dyDescent="0.25">
      <c r="A1330" s="6">
        <v>511632</v>
      </c>
      <c r="B1330" s="7" t="s">
        <v>378</v>
      </c>
      <c r="C1330" s="8">
        <v>108194.85</v>
      </c>
      <c r="D1330" s="8">
        <v>250127.68</v>
      </c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/>
      <c r="D1332" s="8"/>
    </row>
    <row r="1333" spans="1:4" x14ac:dyDescent="0.25">
      <c r="A1333" s="6">
        <v>511635</v>
      </c>
      <c r="B1333" s="7" t="s">
        <v>381</v>
      </c>
      <c r="C1333" s="8">
        <v>53975.1</v>
      </c>
      <c r="D1333" s="8">
        <v>500</v>
      </c>
    </row>
    <row r="1334" spans="1:4" x14ac:dyDescent="0.25">
      <c r="A1334" s="6">
        <v>511636</v>
      </c>
      <c r="B1334" s="7" t="s">
        <v>382</v>
      </c>
      <c r="C1334" s="8"/>
      <c r="D1334" s="8"/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/>
      <c r="D1338" s="8"/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/>
      <c r="D1342" s="8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>
        <v>68284.59</v>
      </c>
      <c r="D1348" s="18">
        <v>140698.51999999999</v>
      </c>
    </row>
    <row r="1349" spans="1:4" ht="15.75" thickBot="1" x14ac:dyDescent="0.3">
      <c r="A1349" s="9" t="s">
        <v>18</v>
      </c>
      <c r="B1349" s="10"/>
      <c r="C1349" s="11">
        <f>SUM(C1299:C1348)</f>
        <v>1844477.0400000003</v>
      </c>
      <c r="D1349" s="11">
        <f>SUM(D1299:D1348)</f>
        <v>1933159.3099999998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>
        <v>52010801</v>
      </c>
      <c r="B1360" s="7" t="s">
        <v>207</v>
      </c>
      <c r="C1360" s="8"/>
      <c r="D1360" s="8"/>
    </row>
    <row r="1361" spans="1:4" x14ac:dyDescent="0.25">
      <c r="A1361" s="6">
        <v>52010802</v>
      </c>
      <c r="B1361" s="7" t="s">
        <v>208</v>
      </c>
      <c r="C1361" s="8"/>
      <c r="D1361" s="8"/>
    </row>
    <row r="1362" spans="1:4" x14ac:dyDescent="0.25">
      <c r="A1362" s="6">
        <v>52010803</v>
      </c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21"/>
      <c r="D1363" s="21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>
        <v>52020801</v>
      </c>
      <c r="B1374" s="7" t="s">
        <v>207</v>
      </c>
      <c r="C1374" s="8"/>
      <c r="D1374" s="8"/>
    </row>
    <row r="1375" spans="1:4" x14ac:dyDescent="0.25">
      <c r="A1375" s="6">
        <v>52020802</v>
      </c>
      <c r="B1375" s="7" t="s">
        <v>208</v>
      </c>
      <c r="C1375" s="8"/>
      <c r="D1375" s="8"/>
    </row>
    <row r="1376" spans="1:4" x14ac:dyDescent="0.25">
      <c r="A1376" s="6">
        <v>52020803</v>
      </c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21"/>
      <c r="D1377" s="21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>
        <v>52030501</v>
      </c>
      <c r="B1385" s="7" t="s">
        <v>207</v>
      </c>
      <c r="C1385" s="8"/>
      <c r="D1385" s="8"/>
    </row>
    <row r="1386" spans="1:4" x14ac:dyDescent="0.25">
      <c r="A1386" s="6">
        <v>52030502</v>
      </c>
      <c r="B1386" s="7" t="s">
        <v>208</v>
      </c>
      <c r="C1386" s="8"/>
      <c r="D1386" s="8"/>
    </row>
    <row r="1387" spans="1:4" x14ac:dyDescent="0.25">
      <c r="A1387" s="6">
        <v>52030503</v>
      </c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21"/>
      <c r="D1389" s="21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>
        <v>52040601</v>
      </c>
      <c r="B1398" s="7" t="s">
        <v>207</v>
      </c>
      <c r="C1398" s="8"/>
      <c r="D1398" s="8"/>
    </row>
    <row r="1399" spans="1:4" x14ac:dyDescent="0.25">
      <c r="A1399" s="6">
        <v>52040602</v>
      </c>
      <c r="B1399" s="7" t="s">
        <v>208</v>
      </c>
      <c r="C1399" s="8"/>
      <c r="D1399" s="8"/>
    </row>
    <row r="1400" spans="1:4" x14ac:dyDescent="0.25">
      <c r="A1400" s="6">
        <v>52040603</v>
      </c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21"/>
      <c r="D1402" s="21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>
        <v>52050501</v>
      </c>
      <c r="B1410" s="7" t="s">
        <v>207</v>
      </c>
      <c r="C1410" s="8"/>
      <c r="D1410" s="8"/>
    </row>
    <row r="1411" spans="1:4" x14ac:dyDescent="0.25">
      <c r="A1411" s="6">
        <v>52050502</v>
      </c>
      <c r="B1411" s="7" t="s">
        <v>208</v>
      </c>
      <c r="C1411" s="8"/>
      <c r="D1411" s="8"/>
    </row>
    <row r="1412" spans="1:4" x14ac:dyDescent="0.25">
      <c r="A1412" s="6">
        <v>52050503</v>
      </c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>
        <v>52060401</v>
      </c>
      <c r="B1421" s="7" t="s">
        <v>207</v>
      </c>
      <c r="C1421" s="8"/>
      <c r="D1421" s="8"/>
    </row>
    <row r="1422" spans="1:4" x14ac:dyDescent="0.25">
      <c r="A1422" s="6">
        <v>52060402</v>
      </c>
      <c r="B1422" s="7" t="s">
        <v>208</v>
      </c>
      <c r="C1422" s="8"/>
      <c r="D1422" s="8"/>
    </row>
    <row r="1423" spans="1:4" x14ac:dyDescent="0.25">
      <c r="A1423" s="6">
        <v>52060403</v>
      </c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21"/>
      <c r="D1425" s="21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>
        <v>52070401</v>
      </c>
      <c r="B1432" s="7" t="s">
        <v>207</v>
      </c>
      <c r="C1432" s="8"/>
      <c r="D1432" s="8"/>
    </row>
    <row r="1433" spans="1:4" x14ac:dyDescent="0.25">
      <c r="A1433" s="6">
        <v>52070402</v>
      </c>
      <c r="B1433" s="7" t="s">
        <v>208</v>
      </c>
      <c r="C1433" s="8"/>
      <c r="D1433" s="8"/>
    </row>
    <row r="1434" spans="1:4" x14ac:dyDescent="0.25">
      <c r="A1434" s="6">
        <v>52070403</v>
      </c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21"/>
      <c r="D1436" s="21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>
        <v>52080501</v>
      </c>
      <c r="B1444" s="7" t="s">
        <v>207</v>
      </c>
      <c r="C1444" s="8"/>
      <c r="D1444" s="8"/>
    </row>
    <row r="1445" spans="1:4" x14ac:dyDescent="0.25">
      <c r="A1445" s="6">
        <v>52080502</v>
      </c>
      <c r="B1445" s="7" t="s">
        <v>208</v>
      </c>
      <c r="C1445" s="8"/>
      <c r="D1445" s="8"/>
    </row>
    <row r="1446" spans="1:4" x14ac:dyDescent="0.25">
      <c r="A1446" s="6">
        <v>52080503</v>
      </c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21"/>
      <c r="D1448" s="21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>
        <v>52090501</v>
      </c>
      <c r="B1456" s="7" t="s">
        <v>207</v>
      </c>
      <c r="C1456" s="8"/>
      <c r="D1456" s="8"/>
    </row>
    <row r="1457" spans="1:4" x14ac:dyDescent="0.25">
      <c r="A1457" s="6">
        <v>52090502</v>
      </c>
      <c r="B1457" s="7" t="s">
        <v>208</v>
      </c>
      <c r="C1457" s="8"/>
      <c r="D1457" s="8"/>
    </row>
    <row r="1458" spans="1:4" x14ac:dyDescent="0.25">
      <c r="A1458" s="6">
        <v>52090503</v>
      </c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21"/>
      <c r="D1460" s="21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>
        <v>52100501</v>
      </c>
      <c r="B1468" s="7" t="s">
        <v>207</v>
      </c>
      <c r="C1468" s="8"/>
      <c r="D1468" s="8"/>
    </row>
    <row r="1469" spans="1:4" x14ac:dyDescent="0.25">
      <c r="A1469" s="6">
        <v>52100502</v>
      </c>
      <c r="B1469" s="7" t="s">
        <v>208</v>
      </c>
      <c r="C1469" s="8"/>
      <c r="D1469" s="8"/>
    </row>
    <row r="1470" spans="1:4" x14ac:dyDescent="0.25">
      <c r="A1470" s="6">
        <v>52100503</v>
      </c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21"/>
      <c r="D1472" s="21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>
        <v>52110501</v>
      </c>
      <c r="B1480" s="7" t="s">
        <v>207</v>
      </c>
      <c r="C1480" s="8"/>
      <c r="D1480" s="8"/>
    </row>
    <row r="1481" spans="1:4" x14ac:dyDescent="0.25">
      <c r="A1481" s="6">
        <v>52110502</v>
      </c>
      <c r="B1481" s="7" t="s">
        <v>208</v>
      </c>
      <c r="C1481" s="8"/>
      <c r="D1481" s="8"/>
    </row>
    <row r="1482" spans="1:4" x14ac:dyDescent="0.25">
      <c r="A1482" s="6">
        <v>52110503</v>
      </c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21"/>
      <c r="D1484" s="21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>
        <v>52120501</v>
      </c>
      <c r="B1492" s="7" t="s">
        <v>207</v>
      </c>
      <c r="C1492" s="8"/>
      <c r="D1492" s="8"/>
    </row>
    <row r="1493" spans="1:4" x14ac:dyDescent="0.25">
      <c r="A1493" s="6">
        <v>52120502</v>
      </c>
      <c r="B1493" s="7" t="s">
        <v>208</v>
      </c>
      <c r="C1493" s="8"/>
      <c r="D1493" s="8"/>
    </row>
    <row r="1494" spans="1:4" x14ac:dyDescent="0.25">
      <c r="A1494" s="6">
        <v>52120503</v>
      </c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21"/>
      <c r="D1496" s="21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>
        <v>52130501</v>
      </c>
      <c r="B1504" s="7" t="s">
        <v>207</v>
      </c>
      <c r="C1504" s="8"/>
      <c r="D1504" s="8"/>
    </row>
    <row r="1505" spans="1:4" x14ac:dyDescent="0.25">
      <c r="A1505" s="6">
        <v>52130502</v>
      </c>
      <c r="B1505" s="7" t="s">
        <v>208</v>
      </c>
      <c r="C1505" s="8"/>
      <c r="D1505" s="8"/>
    </row>
    <row r="1506" spans="1:4" x14ac:dyDescent="0.25">
      <c r="A1506" s="6">
        <v>52130503</v>
      </c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21"/>
      <c r="D1508" s="21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>
        <v>52140501</v>
      </c>
      <c r="B1516" s="7" t="s">
        <v>207</v>
      </c>
      <c r="C1516" s="8"/>
      <c r="D1516" s="8"/>
    </row>
    <row r="1517" spans="1:4" x14ac:dyDescent="0.25">
      <c r="A1517" s="6">
        <v>52140502</v>
      </c>
      <c r="B1517" s="7" t="s">
        <v>208</v>
      </c>
      <c r="C1517" s="8"/>
      <c r="D1517" s="8"/>
    </row>
    <row r="1518" spans="1:4" x14ac:dyDescent="0.25">
      <c r="A1518" s="6">
        <v>52140503</v>
      </c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21"/>
      <c r="D1520" s="21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>
        <v>52150501</v>
      </c>
      <c r="B1528" s="7" t="s">
        <v>207</v>
      </c>
      <c r="C1528" s="8"/>
      <c r="D1528" s="8"/>
    </row>
    <row r="1529" spans="1:4" x14ac:dyDescent="0.25">
      <c r="A1529" s="6">
        <v>52150502</v>
      </c>
      <c r="B1529" s="7" t="s">
        <v>208</v>
      </c>
      <c r="C1529" s="8"/>
      <c r="D1529" s="8"/>
    </row>
    <row r="1530" spans="1:4" x14ac:dyDescent="0.25">
      <c r="A1530" s="6">
        <v>52150503</v>
      </c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21"/>
      <c r="D1532" s="21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>
        <v>52160801</v>
      </c>
      <c r="B1543" s="7" t="s">
        <v>207</v>
      </c>
      <c r="C1543" s="8"/>
      <c r="D1543" s="8"/>
    </row>
    <row r="1544" spans="1:4" x14ac:dyDescent="0.25">
      <c r="A1544" s="6">
        <v>52160802</v>
      </c>
      <c r="B1544" s="7" t="s">
        <v>208</v>
      </c>
      <c r="C1544" s="8"/>
      <c r="D1544" s="8"/>
    </row>
    <row r="1545" spans="1:4" x14ac:dyDescent="0.25">
      <c r="A1545" s="6">
        <v>52160803</v>
      </c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21"/>
      <c r="D1548" s="21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>
        <v>52170801</v>
      </c>
      <c r="B1559" s="7" t="s">
        <v>207</v>
      </c>
      <c r="C1559" s="8"/>
      <c r="D1559" s="8"/>
    </row>
    <row r="1560" spans="1:4" x14ac:dyDescent="0.25">
      <c r="A1560" s="6">
        <v>52170802</v>
      </c>
      <c r="B1560" s="7" t="s">
        <v>208</v>
      </c>
      <c r="C1560" s="8"/>
      <c r="D1560" s="8"/>
    </row>
    <row r="1561" spans="1:4" x14ac:dyDescent="0.25">
      <c r="A1561" s="6">
        <v>52170803</v>
      </c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21"/>
      <c r="D1564" s="21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>
        <v>343602578.88999999</v>
      </c>
      <c r="D1612" s="8">
        <v>227932475.91999999</v>
      </c>
    </row>
    <row r="1613" spans="1:4" x14ac:dyDescent="0.25">
      <c r="A1613" s="6">
        <v>530102</v>
      </c>
      <c r="B1613" s="7" t="s">
        <v>95</v>
      </c>
      <c r="C1613" s="8"/>
      <c r="D1613" s="8"/>
    </row>
    <row r="1614" spans="1:4" x14ac:dyDescent="0.25">
      <c r="A1614" s="6">
        <v>530103</v>
      </c>
      <c r="B1614" s="7" t="s">
        <v>96</v>
      </c>
      <c r="C1614" s="8">
        <v>26709700.760000002</v>
      </c>
      <c r="D1614" s="8">
        <v>92335079.659999996</v>
      </c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>
        <v>40863388.649999999</v>
      </c>
      <c r="D1616" s="8">
        <v>64688511.280000001</v>
      </c>
    </row>
    <row r="1617" spans="1:4" x14ac:dyDescent="0.25">
      <c r="A1617" s="6">
        <v>530106</v>
      </c>
      <c r="B1617" s="7" t="s">
        <v>99</v>
      </c>
      <c r="C1617" s="8">
        <v>922201979.30999994</v>
      </c>
      <c r="D1617" s="8">
        <v>640576672.63</v>
      </c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>
        <v>152040441.40000001</v>
      </c>
      <c r="D1619" s="8">
        <v>534395917.66000003</v>
      </c>
    </row>
    <row r="1620" spans="1:4" x14ac:dyDescent="0.25">
      <c r="A1620" s="6">
        <v>530109</v>
      </c>
      <c r="B1620" s="7" t="s">
        <v>102</v>
      </c>
      <c r="C1620" s="8">
        <v>59696769.060000002</v>
      </c>
      <c r="D1620" s="8">
        <v>79593697.140000001</v>
      </c>
    </row>
    <row r="1621" spans="1:4" x14ac:dyDescent="0.25">
      <c r="A1621" s="6">
        <v>530110</v>
      </c>
      <c r="B1621" s="7" t="s">
        <v>103</v>
      </c>
      <c r="C1621" s="8">
        <v>1874580.41</v>
      </c>
      <c r="D1621" s="8">
        <v>972122.72</v>
      </c>
    </row>
    <row r="1622" spans="1:4" x14ac:dyDescent="0.25">
      <c r="A1622" s="6">
        <v>530111</v>
      </c>
      <c r="B1622" s="7" t="s">
        <v>104</v>
      </c>
      <c r="C1622" s="8">
        <v>38171207.009999998</v>
      </c>
      <c r="D1622" s="8">
        <v>46748198.450000003</v>
      </c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>
        <v>67284</v>
      </c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21">
        <v>35400</v>
      </c>
      <c r="D1626" s="21">
        <v>8260</v>
      </c>
    </row>
    <row r="1627" spans="1:4" ht="15.75" thickBot="1" x14ac:dyDescent="0.3">
      <c r="A1627" s="9" t="s">
        <v>18</v>
      </c>
      <c r="B1627" s="10"/>
      <c r="C1627" s="11">
        <f>SUM(C1612:C1626)</f>
        <v>1585263329.49</v>
      </c>
      <c r="D1627" s="11">
        <f>SUM(D1612:D1626)</f>
        <v>1687250935.4600003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>
        <v>69258074.810000002</v>
      </c>
      <c r="D1629" s="8">
        <v>75715005.489999995</v>
      </c>
    </row>
    <row r="1630" spans="1:4" x14ac:dyDescent="0.25">
      <c r="A1630" s="6">
        <v>530202</v>
      </c>
      <c r="B1630" s="7" t="s">
        <v>95</v>
      </c>
      <c r="C1630" s="8">
        <v>54153241.609999999</v>
      </c>
      <c r="D1630" s="8">
        <v>58805961.299999997</v>
      </c>
    </row>
    <row r="1631" spans="1:4" x14ac:dyDescent="0.25">
      <c r="A1631" s="6">
        <v>530203</v>
      </c>
      <c r="B1631" s="7" t="s">
        <v>96</v>
      </c>
      <c r="C1631" s="8">
        <v>4316615.95</v>
      </c>
      <c r="D1631" s="8">
        <v>3289721.22</v>
      </c>
    </row>
    <row r="1632" spans="1:4" x14ac:dyDescent="0.25">
      <c r="A1632" s="6">
        <v>530204</v>
      </c>
      <c r="B1632" s="7" t="s">
        <v>97</v>
      </c>
      <c r="C1632" s="8">
        <v>885436.9</v>
      </c>
      <c r="D1632" s="8">
        <v>1043274.64</v>
      </c>
    </row>
    <row r="1633" spans="1:4" x14ac:dyDescent="0.25">
      <c r="A1633" s="6">
        <v>530205</v>
      </c>
      <c r="B1633" s="7" t="s">
        <v>98</v>
      </c>
      <c r="C1633" s="8">
        <v>22824655.82</v>
      </c>
      <c r="D1633" s="8">
        <v>18627200.899999999</v>
      </c>
    </row>
    <row r="1634" spans="1:4" x14ac:dyDescent="0.25">
      <c r="A1634" s="6">
        <v>530206</v>
      </c>
      <c r="B1634" s="7" t="s">
        <v>99</v>
      </c>
      <c r="C1634" s="8">
        <v>281957214.41000003</v>
      </c>
      <c r="D1634" s="8">
        <v>264480356.81999999</v>
      </c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>
        <v>45735667.689999998</v>
      </c>
      <c r="D1636" s="8">
        <v>44580130.090000004</v>
      </c>
    </row>
    <row r="1637" spans="1:4" x14ac:dyDescent="0.25">
      <c r="A1637" s="6">
        <v>530209</v>
      </c>
      <c r="B1637" s="7" t="s">
        <v>102</v>
      </c>
      <c r="C1637" s="8">
        <v>19321850.93</v>
      </c>
      <c r="D1637" s="8">
        <v>19382336.57</v>
      </c>
    </row>
    <row r="1638" spans="1:4" x14ac:dyDescent="0.25">
      <c r="A1638" s="6">
        <v>530210</v>
      </c>
      <c r="B1638" s="7" t="s">
        <v>103</v>
      </c>
      <c r="C1638" s="8">
        <v>3096657.37</v>
      </c>
      <c r="D1638" s="8">
        <v>2865140.12</v>
      </c>
    </row>
    <row r="1639" spans="1:4" x14ac:dyDescent="0.25">
      <c r="A1639" s="6">
        <v>530211</v>
      </c>
      <c r="B1639" s="7" t="s">
        <v>104</v>
      </c>
      <c r="C1639" s="8">
        <v>6781188.8600000003</v>
      </c>
      <c r="D1639" s="8">
        <v>6518991.4400000004</v>
      </c>
    </row>
    <row r="1640" spans="1:4" x14ac:dyDescent="0.25">
      <c r="A1640" s="6">
        <v>530212</v>
      </c>
      <c r="B1640" s="7" t="s">
        <v>105</v>
      </c>
      <c r="C1640" s="8">
        <v>4498719.9800000004</v>
      </c>
      <c r="D1640" s="8">
        <v>1997171.22</v>
      </c>
    </row>
    <row r="1641" spans="1:4" x14ac:dyDescent="0.25">
      <c r="A1641" s="6">
        <v>530213</v>
      </c>
      <c r="B1641" s="7" t="s">
        <v>106</v>
      </c>
      <c r="C1641" s="8">
        <v>869062.6</v>
      </c>
      <c r="D1641" s="8">
        <v>480462.62</v>
      </c>
    </row>
    <row r="1642" spans="1:4" x14ac:dyDescent="0.25">
      <c r="A1642" s="6">
        <v>530214</v>
      </c>
      <c r="B1642" s="7" t="s">
        <v>107</v>
      </c>
      <c r="C1642" s="8">
        <v>215227.42</v>
      </c>
      <c r="D1642" s="8">
        <v>147182.06</v>
      </c>
    </row>
    <row r="1643" spans="1:4" ht="15.75" thickBot="1" x14ac:dyDescent="0.3">
      <c r="A1643" s="19">
        <v>530215</v>
      </c>
      <c r="B1643" s="20" t="s">
        <v>108</v>
      </c>
      <c r="C1643" s="21">
        <v>3239239.5</v>
      </c>
      <c r="D1643" s="21">
        <v>2627146.9500000002</v>
      </c>
    </row>
    <row r="1644" spans="1:4" ht="15.75" thickBot="1" x14ac:dyDescent="0.3">
      <c r="A1644" s="9" t="s">
        <v>18</v>
      </c>
      <c r="B1644" s="10"/>
      <c r="C1644" s="11">
        <f>SUM(C1629:C1643)</f>
        <v>517152853.85000008</v>
      </c>
      <c r="D1644" s="11">
        <f>SUM(D1629:D1643)</f>
        <v>500560081.44000006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>
        <v>30286002.190000001</v>
      </c>
      <c r="D1646" s="8">
        <v>31706075.879999999</v>
      </c>
    </row>
    <row r="1647" spans="1:4" x14ac:dyDescent="0.25">
      <c r="A1647" s="6">
        <v>530302</v>
      </c>
      <c r="B1647" s="7" t="s">
        <v>95</v>
      </c>
      <c r="C1647" s="8">
        <v>23522384.52</v>
      </c>
      <c r="D1647" s="8">
        <v>24437575.84</v>
      </c>
    </row>
    <row r="1648" spans="1:4" x14ac:dyDescent="0.25">
      <c r="A1648" s="6">
        <v>530303</v>
      </c>
      <c r="B1648" s="7" t="s">
        <v>96</v>
      </c>
      <c r="C1648" s="8">
        <v>1315888.45</v>
      </c>
      <c r="D1648" s="8">
        <v>1562030.71</v>
      </c>
    </row>
    <row r="1649" spans="1:4" x14ac:dyDescent="0.25">
      <c r="A1649" s="6">
        <v>530304</v>
      </c>
      <c r="B1649" s="7" t="s">
        <v>97</v>
      </c>
      <c r="C1649" s="8">
        <v>417309.9</v>
      </c>
      <c r="D1649" s="8">
        <v>260523.35</v>
      </c>
    </row>
    <row r="1650" spans="1:4" x14ac:dyDescent="0.25">
      <c r="A1650" s="6">
        <v>530305</v>
      </c>
      <c r="B1650" s="7" t="s">
        <v>98</v>
      </c>
      <c r="C1650" s="8">
        <v>2794080.39</v>
      </c>
      <c r="D1650" s="8">
        <v>2995536.75</v>
      </c>
    </row>
    <row r="1651" spans="1:4" x14ac:dyDescent="0.25">
      <c r="A1651" s="6">
        <v>530306</v>
      </c>
      <c r="B1651" s="7" t="s">
        <v>99</v>
      </c>
      <c r="C1651" s="8">
        <v>105792142.73</v>
      </c>
      <c r="D1651" s="8">
        <v>102001624.81999999</v>
      </c>
    </row>
    <row r="1652" spans="1:4" x14ac:dyDescent="0.25">
      <c r="A1652" s="6">
        <v>530307</v>
      </c>
      <c r="B1652" s="7" t="s">
        <v>100</v>
      </c>
      <c r="C1652" s="8"/>
      <c r="D1652" s="8"/>
    </row>
    <row r="1653" spans="1:4" x14ac:dyDescent="0.25">
      <c r="A1653" s="6">
        <v>530308</v>
      </c>
      <c r="B1653" s="7" t="s">
        <v>101</v>
      </c>
      <c r="C1653" s="8">
        <v>17832052.02</v>
      </c>
      <c r="D1653" s="8">
        <v>15506497.65</v>
      </c>
    </row>
    <row r="1654" spans="1:4" x14ac:dyDescent="0.25">
      <c r="A1654" s="6">
        <v>530309</v>
      </c>
      <c r="B1654" s="7" t="s">
        <v>102</v>
      </c>
      <c r="C1654" s="8">
        <v>7752934.6600000001</v>
      </c>
      <c r="D1654" s="8">
        <v>7086601.1299999999</v>
      </c>
    </row>
    <row r="1655" spans="1:4" x14ac:dyDescent="0.25">
      <c r="A1655" s="6">
        <v>530310</v>
      </c>
      <c r="B1655" s="7" t="s">
        <v>103</v>
      </c>
      <c r="C1655" s="8">
        <v>1146056.05</v>
      </c>
      <c r="D1655" s="8">
        <v>952177.92</v>
      </c>
    </row>
    <row r="1656" spans="1:4" x14ac:dyDescent="0.25">
      <c r="A1656" s="6">
        <v>530311</v>
      </c>
      <c r="B1656" s="7" t="s">
        <v>104</v>
      </c>
      <c r="C1656" s="8">
        <v>2607596.58</v>
      </c>
      <c r="D1656" s="8">
        <v>2650405.12</v>
      </c>
    </row>
    <row r="1657" spans="1:4" x14ac:dyDescent="0.25">
      <c r="A1657" s="6">
        <v>530312</v>
      </c>
      <c r="B1657" s="7" t="s">
        <v>105</v>
      </c>
      <c r="C1657" s="8">
        <v>798868.47999999998</v>
      </c>
      <c r="D1657" s="8">
        <v>747110.19</v>
      </c>
    </row>
    <row r="1658" spans="1:4" x14ac:dyDescent="0.25">
      <c r="A1658" s="6">
        <v>530313</v>
      </c>
      <c r="B1658" s="7" t="s">
        <v>106</v>
      </c>
      <c r="C1658" s="8">
        <v>192185.04</v>
      </c>
      <c r="D1658" s="8">
        <v>33302.65</v>
      </c>
    </row>
    <row r="1659" spans="1:4" x14ac:dyDescent="0.25">
      <c r="A1659" s="6">
        <v>530314</v>
      </c>
      <c r="B1659" s="7" t="s">
        <v>107</v>
      </c>
      <c r="C1659" s="8">
        <v>58872.81</v>
      </c>
      <c r="D1659" s="8">
        <v>86832.46</v>
      </c>
    </row>
    <row r="1660" spans="1:4" ht="15.75" thickBot="1" x14ac:dyDescent="0.3">
      <c r="A1660" s="19">
        <v>530315</v>
      </c>
      <c r="B1660" s="20" t="s">
        <v>108</v>
      </c>
      <c r="C1660" s="21">
        <v>1050858.74</v>
      </c>
      <c r="D1660" s="21">
        <v>1318047.68</v>
      </c>
    </row>
    <row r="1661" spans="1:4" ht="15.75" thickBot="1" x14ac:dyDescent="0.3">
      <c r="A1661" s="9" t="s">
        <v>18</v>
      </c>
      <c r="B1661" s="10"/>
      <c r="C1661" s="11">
        <f>SUM(C1646:C1660)</f>
        <v>195567232.56000003</v>
      </c>
      <c r="D1661" s="11">
        <f>SUM(D1646:D1660)</f>
        <v>191344342.15000001</v>
      </c>
    </row>
    <row r="1662" spans="1:4" x14ac:dyDescent="0.25">
      <c r="A1662" s="12">
        <v>5304</v>
      </c>
      <c r="B1662" s="13" t="s">
        <v>418</v>
      </c>
      <c r="C1662" s="14"/>
      <c r="D1662" s="14"/>
    </row>
    <row r="1663" spans="1:4" x14ac:dyDescent="0.25">
      <c r="A1663" s="6">
        <v>530401</v>
      </c>
      <c r="B1663" s="7" t="s">
        <v>94</v>
      </c>
      <c r="C1663" s="8">
        <v>63967988.100000001</v>
      </c>
      <c r="D1663" s="8">
        <v>58671843.289999999</v>
      </c>
    </row>
    <row r="1664" spans="1:4" x14ac:dyDescent="0.25">
      <c r="A1664" s="6">
        <v>530402</v>
      </c>
      <c r="B1664" s="7" t="s">
        <v>95</v>
      </c>
      <c r="C1664" s="8">
        <v>47869068.310000002</v>
      </c>
      <c r="D1664" s="8">
        <v>43395208.780000001</v>
      </c>
    </row>
    <row r="1665" spans="1:4" x14ac:dyDescent="0.25">
      <c r="A1665" s="6">
        <v>530403</v>
      </c>
      <c r="B1665" s="7" t="s">
        <v>96</v>
      </c>
      <c r="C1665" s="8">
        <v>3552534.53</v>
      </c>
      <c r="D1665" s="8">
        <v>2902100.24</v>
      </c>
    </row>
    <row r="1666" spans="1:4" x14ac:dyDescent="0.25">
      <c r="A1666" s="6">
        <v>530404</v>
      </c>
      <c r="B1666" s="7" t="s">
        <v>97</v>
      </c>
      <c r="C1666" s="8">
        <v>863973.08</v>
      </c>
      <c r="D1666" s="8">
        <v>975134.87</v>
      </c>
    </row>
    <row r="1667" spans="1:4" x14ac:dyDescent="0.25">
      <c r="A1667" s="6">
        <v>530405</v>
      </c>
      <c r="B1667" s="7" t="s">
        <v>98</v>
      </c>
      <c r="C1667" s="8">
        <v>4604242.1399999997</v>
      </c>
      <c r="D1667" s="8">
        <v>3793652.61</v>
      </c>
    </row>
    <row r="1668" spans="1:4" x14ac:dyDescent="0.25">
      <c r="A1668" s="6">
        <v>530406</v>
      </c>
      <c r="B1668" s="7" t="s">
        <v>99</v>
      </c>
      <c r="C1668" s="8">
        <v>479331.95</v>
      </c>
      <c r="D1668" s="8">
        <v>464174.84</v>
      </c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>
        <v>25367449.120000001</v>
      </c>
      <c r="D1670" s="8">
        <v>22170609.809999999</v>
      </c>
    </row>
    <row r="1671" spans="1:4" x14ac:dyDescent="0.25">
      <c r="A1671" s="6">
        <v>530409</v>
      </c>
      <c r="B1671" s="7" t="s">
        <v>102</v>
      </c>
      <c r="C1671" s="8">
        <v>14425073.59</v>
      </c>
      <c r="D1671" s="8">
        <v>13247105.939999999</v>
      </c>
    </row>
    <row r="1672" spans="1:4" x14ac:dyDescent="0.25">
      <c r="A1672" s="6">
        <v>530410</v>
      </c>
      <c r="B1672" s="7" t="s">
        <v>103</v>
      </c>
      <c r="C1672" s="8">
        <v>2185309.5099999998</v>
      </c>
      <c r="D1672" s="8">
        <v>2379132.46</v>
      </c>
    </row>
    <row r="1673" spans="1:4" x14ac:dyDescent="0.25">
      <c r="A1673" s="6">
        <v>530411</v>
      </c>
      <c r="B1673" s="7" t="s">
        <v>104</v>
      </c>
      <c r="C1673" s="8">
        <v>2735439.18</v>
      </c>
      <c r="D1673" s="8">
        <v>2123999.44</v>
      </c>
    </row>
    <row r="1674" spans="1:4" x14ac:dyDescent="0.25">
      <c r="A1674" s="6">
        <v>530412</v>
      </c>
      <c r="B1674" s="7" t="s">
        <v>105</v>
      </c>
      <c r="C1674" s="8">
        <v>4547107.53</v>
      </c>
      <c r="D1674" s="8">
        <v>2049151</v>
      </c>
    </row>
    <row r="1675" spans="1:4" x14ac:dyDescent="0.25">
      <c r="A1675" s="6">
        <v>530413</v>
      </c>
      <c r="B1675" s="7" t="s">
        <v>106</v>
      </c>
      <c r="C1675" s="8">
        <v>895397.55</v>
      </c>
      <c r="D1675" s="8">
        <v>501067.6</v>
      </c>
    </row>
    <row r="1676" spans="1:4" x14ac:dyDescent="0.25">
      <c r="A1676" s="6">
        <v>530414</v>
      </c>
      <c r="B1676" s="7" t="s">
        <v>107</v>
      </c>
      <c r="C1676" s="8">
        <v>221082.15</v>
      </c>
      <c r="D1676" s="8">
        <v>155820.75</v>
      </c>
    </row>
    <row r="1677" spans="1:4" ht="15.75" thickBot="1" x14ac:dyDescent="0.3">
      <c r="A1677" s="19">
        <v>530415</v>
      </c>
      <c r="B1677" s="20" t="s">
        <v>108</v>
      </c>
      <c r="C1677" s="21">
        <v>3454700.65</v>
      </c>
      <c r="D1677" s="21">
        <v>2777367.66</v>
      </c>
    </row>
    <row r="1678" spans="1:4" ht="15.75" thickBot="1" x14ac:dyDescent="0.3">
      <c r="A1678" s="9" t="s">
        <v>18</v>
      </c>
      <c r="B1678" s="10"/>
      <c r="C1678" s="11">
        <f>SUM(C1663:C1677)</f>
        <v>175168697.39000002</v>
      </c>
      <c r="D1678" s="11">
        <f>SUM(D1663:D1677)</f>
        <v>155606369.28999999</v>
      </c>
    </row>
    <row r="1679" spans="1:4" x14ac:dyDescent="0.25">
      <c r="A1679" s="12">
        <v>5305</v>
      </c>
      <c r="B1679" s="13" t="s">
        <v>419</v>
      </c>
      <c r="C1679" s="14"/>
      <c r="D1679" s="14"/>
    </row>
    <row r="1680" spans="1:4" x14ac:dyDescent="0.25">
      <c r="A1680" s="6">
        <v>530501</v>
      </c>
      <c r="B1680" s="7" t="s">
        <v>94</v>
      </c>
      <c r="C1680" s="8">
        <v>99494166.969999999</v>
      </c>
      <c r="D1680" s="8">
        <v>103845125.23</v>
      </c>
    </row>
    <row r="1681" spans="1:4" x14ac:dyDescent="0.25">
      <c r="A1681" s="6">
        <v>530502</v>
      </c>
      <c r="B1681" s="7" t="s">
        <v>95</v>
      </c>
      <c r="C1681" s="8">
        <v>140271534.74000001</v>
      </c>
      <c r="D1681" s="8">
        <v>147432918.11000001</v>
      </c>
    </row>
    <row r="1682" spans="1:4" x14ac:dyDescent="0.25">
      <c r="A1682" s="6">
        <v>530503</v>
      </c>
      <c r="B1682" s="7" t="s">
        <v>96</v>
      </c>
      <c r="C1682" s="8" t="s">
        <v>456</v>
      </c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>
        <v>23098624.239999998</v>
      </c>
      <c r="D1688" s="8">
        <v>21598882.23</v>
      </c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21"/>
      <c r="D1694" s="21"/>
    </row>
    <row r="1695" spans="1:4" ht="15.75" thickBot="1" x14ac:dyDescent="0.3">
      <c r="A1695" s="9" t="s">
        <v>18</v>
      </c>
      <c r="B1695" s="10"/>
      <c r="C1695" s="11">
        <f>SUM(C1680:C1694)</f>
        <v>262864325.95000002</v>
      </c>
      <c r="D1695" s="11">
        <f>SUM(D1680:D1694)</f>
        <v>272876925.57000005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>
        <v>313383801.07999998</v>
      </c>
      <c r="D1697" s="8">
        <v>319536518.19</v>
      </c>
    </row>
    <row r="1698" spans="1:4" x14ac:dyDescent="0.25">
      <c r="A1698" s="6">
        <v>530602</v>
      </c>
      <c r="B1698" s="7" t="s">
        <v>95</v>
      </c>
      <c r="C1698" s="8">
        <v>379637538.31</v>
      </c>
      <c r="D1698" s="8">
        <v>389317888.43000001</v>
      </c>
    </row>
    <row r="1699" spans="1:4" x14ac:dyDescent="0.25">
      <c r="A1699" s="6">
        <v>530603</v>
      </c>
      <c r="B1699" s="7" t="s">
        <v>96</v>
      </c>
      <c r="C1699" s="8">
        <v>23161184</v>
      </c>
      <c r="D1699" s="8">
        <v>16039832.26</v>
      </c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>
        <v>82296339.099999994</v>
      </c>
      <c r="D1701" s="8">
        <v>67990307.109999999</v>
      </c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>
        <v>1399132.17</v>
      </c>
      <c r="D1704" s="8">
        <v>889041.57</v>
      </c>
    </row>
    <row r="1705" spans="1:4" x14ac:dyDescent="0.25">
      <c r="A1705" s="6">
        <v>530609</v>
      </c>
      <c r="B1705" s="7" t="s">
        <v>102</v>
      </c>
      <c r="C1705" s="8">
        <v>62212607.130000003</v>
      </c>
      <c r="D1705" s="8">
        <v>54448329.920000002</v>
      </c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>
        <v>28419421.940000001</v>
      </c>
      <c r="D1708" s="8">
        <v>12807190.029999999</v>
      </c>
    </row>
    <row r="1709" spans="1:4" x14ac:dyDescent="0.25">
      <c r="A1709" s="6">
        <v>530613</v>
      </c>
      <c r="B1709" s="7" t="s">
        <v>106</v>
      </c>
      <c r="C1709" s="8">
        <v>5596235.3899999997</v>
      </c>
      <c r="D1709" s="8">
        <v>3131672.54</v>
      </c>
    </row>
    <row r="1710" spans="1:4" x14ac:dyDescent="0.25">
      <c r="A1710" s="6">
        <v>530614</v>
      </c>
      <c r="B1710" s="7" t="s">
        <v>107</v>
      </c>
      <c r="C1710" s="8">
        <v>1381763.26</v>
      </c>
      <c r="D1710" s="8">
        <v>973879.07</v>
      </c>
    </row>
    <row r="1711" spans="1:4" ht="15.75" thickBot="1" x14ac:dyDescent="0.3">
      <c r="A1711" s="19">
        <v>530615</v>
      </c>
      <c r="B1711" s="20" t="s">
        <v>108</v>
      </c>
      <c r="C1711" s="21">
        <v>21578304.43</v>
      </c>
      <c r="D1711" s="21">
        <v>17358550.190000001</v>
      </c>
    </row>
    <row r="1712" spans="1:4" ht="15.75" thickBot="1" x14ac:dyDescent="0.3">
      <c r="A1712" s="9" t="s">
        <v>18</v>
      </c>
      <c r="B1712" s="10"/>
      <c r="C1712" s="11">
        <f>SUM(C1697:C1711)</f>
        <v>919066326.80999994</v>
      </c>
      <c r="D1712" s="11">
        <f>SUM(D1697:D1711)</f>
        <v>882493209.31000006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>
        <v>92205709.260000005</v>
      </c>
      <c r="D1714" s="8">
        <v>33672241.909999996</v>
      </c>
    </row>
    <row r="1715" spans="1:4" x14ac:dyDescent="0.25">
      <c r="A1715" s="6">
        <v>530702</v>
      </c>
      <c r="B1715" s="7" t="s">
        <v>95</v>
      </c>
      <c r="C1715" s="8">
        <v>112841086.37</v>
      </c>
      <c r="D1715" s="8">
        <v>41216693.210000001</v>
      </c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>
        <v>6718336.3499999996</v>
      </c>
      <c r="D1717" s="8">
        <v>16762323.529999999</v>
      </c>
    </row>
    <row r="1718" spans="1:4" x14ac:dyDescent="0.25">
      <c r="A1718" s="6">
        <v>530705</v>
      </c>
      <c r="B1718" s="7" t="s">
        <v>98</v>
      </c>
      <c r="C1718" s="8">
        <v>1371296.13</v>
      </c>
      <c r="D1718" s="8">
        <v>1457871.14</v>
      </c>
    </row>
    <row r="1719" spans="1:4" x14ac:dyDescent="0.25">
      <c r="A1719" s="6">
        <v>530706</v>
      </c>
      <c r="B1719" s="7" t="s">
        <v>99</v>
      </c>
      <c r="C1719" s="8"/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>
        <v>39952791.82</v>
      </c>
      <c r="D1721" s="8">
        <v>10244705.130000001</v>
      </c>
    </row>
    <row r="1722" spans="1:4" x14ac:dyDescent="0.25">
      <c r="A1722" s="6">
        <v>530709</v>
      </c>
      <c r="B1722" s="7" t="s">
        <v>102</v>
      </c>
      <c r="C1722" s="8">
        <v>3425.16</v>
      </c>
      <c r="D1722" s="8">
        <v>335533.51</v>
      </c>
    </row>
    <row r="1723" spans="1:4" x14ac:dyDescent="0.25">
      <c r="A1723" s="6">
        <v>530710</v>
      </c>
      <c r="B1723" s="7" t="s">
        <v>103</v>
      </c>
      <c r="C1723" s="8">
        <v>7259632.46</v>
      </c>
      <c r="D1723" s="8">
        <v>12907450.27</v>
      </c>
    </row>
    <row r="1724" spans="1:4" x14ac:dyDescent="0.25">
      <c r="A1724" s="6">
        <v>530711</v>
      </c>
      <c r="B1724" s="7" t="s">
        <v>104</v>
      </c>
      <c r="C1724" s="8">
        <v>18703840.34</v>
      </c>
      <c r="D1724" s="8">
        <v>15700948.060000001</v>
      </c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21"/>
      <c r="D1728" s="21"/>
    </row>
    <row r="1729" spans="1:4" ht="15.75" thickBot="1" x14ac:dyDescent="0.3">
      <c r="A1729" s="9" t="s">
        <v>18</v>
      </c>
      <c r="B1729" s="10"/>
      <c r="C1729" s="11">
        <f>SUM(C1714:C1728)</f>
        <v>279056117.88999999</v>
      </c>
      <c r="D1729" s="11">
        <f>SUM(D1714:D1728)</f>
        <v>132297766.76000001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>
        <v>516289452.47000003</v>
      </c>
      <c r="D1731" s="8">
        <v>417482512.24000001</v>
      </c>
    </row>
    <row r="1732" spans="1:4" x14ac:dyDescent="0.25">
      <c r="A1732" s="6">
        <v>530802</v>
      </c>
      <c r="B1732" s="7" t="s">
        <v>95</v>
      </c>
      <c r="C1732" s="8">
        <v>624186132.91999996</v>
      </c>
      <c r="D1732" s="8">
        <v>509543627.35000002</v>
      </c>
    </row>
    <row r="1733" spans="1:4" x14ac:dyDescent="0.25">
      <c r="A1733" s="6">
        <v>530803</v>
      </c>
      <c r="B1733" s="7" t="s">
        <v>96</v>
      </c>
      <c r="C1733" s="8">
        <v>20306436.210000001</v>
      </c>
      <c r="D1733" s="8">
        <v>18368280.25</v>
      </c>
    </row>
    <row r="1734" spans="1:4" x14ac:dyDescent="0.25">
      <c r="A1734" s="6">
        <v>530804</v>
      </c>
      <c r="B1734" s="7" t="s">
        <v>97</v>
      </c>
      <c r="C1734" s="8">
        <v>26663518.41</v>
      </c>
      <c r="D1734" s="8">
        <v>16278819.73</v>
      </c>
    </row>
    <row r="1735" spans="1:4" x14ac:dyDescent="0.25">
      <c r="A1735" s="6">
        <v>530805</v>
      </c>
      <c r="B1735" s="7" t="s">
        <v>98</v>
      </c>
      <c r="C1735" s="8">
        <v>58371606.369999997</v>
      </c>
      <c r="D1735" s="8">
        <v>56580348.649999999</v>
      </c>
    </row>
    <row r="1736" spans="1:4" x14ac:dyDescent="0.25">
      <c r="A1736" s="6">
        <v>530806</v>
      </c>
      <c r="B1736" s="7" t="s">
        <v>99</v>
      </c>
      <c r="C1736" s="8">
        <v>3445495.62</v>
      </c>
      <c r="D1736" s="8">
        <v>4275682.99</v>
      </c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>
        <v>237790824.97999999</v>
      </c>
      <c r="D1738" s="8">
        <v>224648335.65000001</v>
      </c>
    </row>
    <row r="1739" spans="1:4" x14ac:dyDescent="0.25">
      <c r="A1739" s="6">
        <v>530809</v>
      </c>
      <c r="B1739" s="7" t="s">
        <v>102</v>
      </c>
      <c r="C1739" s="8">
        <v>69756674.390000001</v>
      </c>
      <c r="D1739" s="8">
        <v>68383322.920000002</v>
      </c>
    </row>
    <row r="1740" spans="1:4" x14ac:dyDescent="0.25">
      <c r="A1740" s="6">
        <v>530810</v>
      </c>
      <c r="B1740" s="7" t="s">
        <v>103</v>
      </c>
      <c r="C1740" s="8">
        <v>27307311.75</v>
      </c>
      <c r="D1740" s="8">
        <v>27203038.899999999</v>
      </c>
    </row>
    <row r="1741" spans="1:4" x14ac:dyDescent="0.25">
      <c r="A1741" s="6">
        <v>530811</v>
      </c>
      <c r="B1741" s="7" t="s">
        <v>104</v>
      </c>
      <c r="C1741" s="8">
        <v>31505341.93</v>
      </c>
      <c r="D1741" s="8">
        <v>19814850.640000001</v>
      </c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21">
        <v>17181.36</v>
      </c>
      <c r="D1745" s="21"/>
    </row>
    <row r="1746" spans="1:4" ht="15.75" thickBot="1" x14ac:dyDescent="0.3">
      <c r="A1746" s="9" t="s">
        <v>18</v>
      </c>
      <c r="B1746" s="10"/>
      <c r="C1746" s="11">
        <f>SUM(C1731:C1745)</f>
        <v>1615639976.4099998</v>
      </c>
      <c r="D1746" s="11">
        <f>SUM(D1731:D1745)</f>
        <v>1362578819.3200004</v>
      </c>
    </row>
    <row r="1747" spans="1:4" x14ac:dyDescent="0.25">
      <c r="A1747" s="12">
        <v>5309</v>
      </c>
      <c r="B1747" s="13" t="s">
        <v>420</v>
      </c>
      <c r="C1747" s="14"/>
      <c r="D1747" s="14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>
        <v>193120.5</v>
      </c>
      <c r="D1750" s="8">
        <v>4196111.29</v>
      </c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>
        <v>1028004.43</v>
      </c>
    </row>
    <row r="1753" spans="1:4" x14ac:dyDescent="0.25">
      <c r="A1753" s="6">
        <v>530906</v>
      </c>
      <c r="B1753" s="7" t="s">
        <v>99</v>
      </c>
      <c r="C1753" s="8">
        <v>24622453.899999999</v>
      </c>
      <c r="D1753" s="8">
        <v>25974443.489999998</v>
      </c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>
        <v>20883097.59</v>
      </c>
      <c r="D1755" s="8">
        <v>1414560.83</v>
      </c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>
        <v>67886.05</v>
      </c>
      <c r="D1757" s="8">
        <v>69377.48</v>
      </c>
    </row>
    <row r="1758" spans="1:4" x14ac:dyDescent="0.25">
      <c r="A1758" s="6">
        <v>530911</v>
      </c>
      <c r="B1758" s="7" t="s">
        <v>104</v>
      </c>
      <c r="C1758" s="8">
        <v>647054.46</v>
      </c>
      <c r="D1758" s="8">
        <v>6206421.4299999997</v>
      </c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21">
        <v>124752.22</v>
      </c>
      <c r="D1762" s="21">
        <v>137370.94</v>
      </c>
    </row>
    <row r="1763" spans="1:4" ht="15.75" thickBot="1" x14ac:dyDescent="0.3">
      <c r="A1763" s="9" t="s">
        <v>18</v>
      </c>
      <c r="B1763" s="10"/>
      <c r="C1763" s="11">
        <f>SUM(C1748:C1762)</f>
        <v>46538364.719999991</v>
      </c>
      <c r="D1763" s="11">
        <f>SUM(D1748:D1762)</f>
        <v>39026289.890000001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/>
      <c r="D1765" s="8"/>
    </row>
    <row r="1766" spans="1:4" x14ac:dyDescent="0.25">
      <c r="A1766" s="6">
        <v>531002</v>
      </c>
      <c r="B1766" s="7" t="s">
        <v>95</v>
      </c>
      <c r="C1766" s="8">
        <v>137861178.31999999</v>
      </c>
      <c r="D1766" s="8">
        <v>126189990.09999999</v>
      </c>
    </row>
    <row r="1767" spans="1:4" x14ac:dyDescent="0.25">
      <c r="A1767" s="6">
        <v>531003</v>
      </c>
      <c r="B1767" s="7" t="s">
        <v>96</v>
      </c>
      <c r="C1767" s="8">
        <v>3884846.4</v>
      </c>
      <c r="D1767" s="8">
        <v>2949010.65</v>
      </c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>
        <v>9894593.3699999992</v>
      </c>
      <c r="D1769" s="8">
        <v>8141797.8300000001</v>
      </c>
    </row>
    <row r="1770" spans="1:4" x14ac:dyDescent="0.25">
      <c r="A1770" s="6">
        <v>531006</v>
      </c>
      <c r="B1770" s="7" t="s">
        <v>99</v>
      </c>
      <c r="C1770" s="8"/>
      <c r="D1770" s="8"/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/>
      <c r="D1772" s="8"/>
    </row>
    <row r="1773" spans="1:4" x14ac:dyDescent="0.25">
      <c r="A1773" s="6">
        <v>531009</v>
      </c>
      <c r="B1773" s="7" t="s">
        <v>102</v>
      </c>
      <c r="C1773" s="8"/>
      <c r="D1773" s="8"/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/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21"/>
      <c r="D1779" s="21"/>
    </row>
    <row r="1780" spans="1:4" ht="15.75" thickBot="1" x14ac:dyDescent="0.3">
      <c r="A1780" s="9" t="s">
        <v>18</v>
      </c>
      <c r="B1780" s="10"/>
      <c r="C1780" s="11">
        <f>SUM(C1765:C1779)</f>
        <v>151640618.09</v>
      </c>
      <c r="D1780" s="11">
        <f>SUM(D1765:D1779)</f>
        <v>137280798.58000001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>
        <v>452437354.89999998</v>
      </c>
      <c r="D1782" s="8">
        <v>397003240.13999999</v>
      </c>
    </row>
    <row r="1783" spans="1:4" x14ac:dyDescent="0.25">
      <c r="A1783" s="6">
        <v>531102</v>
      </c>
      <c r="B1783" s="7" t="s">
        <v>95</v>
      </c>
      <c r="C1783" s="8">
        <v>527183262.23000002</v>
      </c>
      <c r="D1783" s="8">
        <v>460162168.80000001</v>
      </c>
    </row>
    <row r="1784" spans="1:4" x14ac:dyDescent="0.25">
      <c r="A1784" s="6">
        <v>531103</v>
      </c>
      <c r="B1784" s="7" t="s">
        <v>96</v>
      </c>
      <c r="C1784" s="8">
        <v>23563362.149999999</v>
      </c>
      <c r="D1784" s="8">
        <v>18040532.390000001</v>
      </c>
    </row>
    <row r="1785" spans="1:4" x14ac:dyDescent="0.25">
      <c r="A1785" s="6">
        <v>531104</v>
      </c>
      <c r="B1785" s="7" t="s">
        <v>97</v>
      </c>
      <c r="C1785" s="8">
        <v>13352741.99</v>
      </c>
      <c r="D1785" s="8">
        <v>13147157.83</v>
      </c>
    </row>
    <row r="1786" spans="1:4" x14ac:dyDescent="0.25">
      <c r="A1786" s="6">
        <v>531105</v>
      </c>
      <c r="B1786" s="7" t="s">
        <v>98</v>
      </c>
      <c r="C1786" s="8">
        <v>29294151.890000001</v>
      </c>
      <c r="D1786" s="8">
        <v>25349237.219999999</v>
      </c>
    </row>
    <row r="1787" spans="1:4" x14ac:dyDescent="0.25">
      <c r="A1787" s="6">
        <v>531106</v>
      </c>
      <c r="B1787" s="7" t="s">
        <v>99</v>
      </c>
      <c r="C1787" s="8">
        <v>696920190.14999998</v>
      </c>
      <c r="D1787" s="8">
        <v>644680047.89999998</v>
      </c>
    </row>
    <row r="1788" spans="1:4" x14ac:dyDescent="0.25">
      <c r="A1788" s="6">
        <v>531107</v>
      </c>
      <c r="B1788" s="7" t="s">
        <v>100</v>
      </c>
      <c r="C1788" s="8"/>
      <c r="D1788" s="8"/>
    </row>
    <row r="1789" spans="1:4" x14ac:dyDescent="0.25">
      <c r="A1789" s="6">
        <v>531108</v>
      </c>
      <c r="B1789" s="7" t="s">
        <v>101</v>
      </c>
      <c r="C1789" s="8">
        <v>157666151.22999999</v>
      </c>
      <c r="D1789" s="8">
        <v>137554079.03999999</v>
      </c>
    </row>
    <row r="1790" spans="1:4" x14ac:dyDescent="0.25">
      <c r="A1790" s="6">
        <v>531109</v>
      </c>
      <c r="B1790" s="7" t="s">
        <v>102</v>
      </c>
      <c r="C1790" s="8">
        <v>67510000.560000002</v>
      </c>
      <c r="D1790" s="8">
        <v>65224863.409999996</v>
      </c>
    </row>
    <row r="1791" spans="1:4" x14ac:dyDescent="0.25">
      <c r="A1791" s="6">
        <v>531110</v>
      </c>
      <c r="B1791" s="7" t="s">
        <v>103</v>
      </c>
      <c r="C1791" s="8">
        <v>17171531.670000002</v>
      </c>
      <c r="D1791" s="8">
        <v>18771218.559999999</v>
      </c>
    </row>
    <row r="1792" spans="1:4" x14ac:dyDescent="0.25">
      <c r="A1792" s="6">
        <v>531111</v>
      </c>
      <c r="B1792" s="7" t="s">
        <v>104</v>
      </c>
      <c r="C1792" s="8">
        <v>40339317.200000003</v>
      </c>
      <c r="D1792" s="8">
        <v>33744605.57</v>
      </c>
    </row>
    <row r="1793" spans="1:4" x14ac:dyDescent="0.25">
      <c r="A1793" s="6">
        <v>531112</v>
      </c>
      <c r="B1793" s="7" t="s">
        <v>105</v>
      </c>
      <c r="C1793" s="8">
        <v>14209710.74</v>
      </c>
      <c r="D1793" s="8">
        <v>6403594.8799999999</v>
      </c>
    </row>
    <row r="1794" spans="1:4" x14ac:dyDescent="0.25">
      <c r="A1794" s="6">
        <v>531113</v>
      </c>
      <c r="B1794" s="7" t="s">
        <v>106</v>
      </c>
      <c r="C1794" s="8">
        <v>2798117.65</v>
      </c>
      <c r="D1794" s="8">
        <v>1565836.48</v>
      </c>
    </row>
    <row r="1795" spans="1:4" x14ac:dyDescent="0.25">
      <c r="A1795" s="6">
        <v>531114</v>
      </c>
      <c r="B1795" s="7" t="s">
        <v>107</v>
      </c>
      <c r="C1795" s="8">
        <v>690881.64</v>
      </c>
      <c r="D1795" s="8">
        <v>486939.59</v>
      </c>
    </row>
    <row r="1796" spans="1:4" ht="15.75" thickBot="1" x14ac:dyDescent="0.3">
      <c r="A1796" s="19">
        <v>531115</v>
      </c>
      <c r="B1796" s="20" t="s">
        <v>108</v>
      </c>
      <c r="C1796" s="21">
        <v>10796022.66</v>
      </c>
      <c r="D1796" s="21">
        <v>8679273.6600000001</v>
      </c>
    </row>
    <row r="1797" spans="1:4" ht="15.75" thickBot="1" x14ac:dyDescent="0.3">
      <c r="A1797" s="9" t="s">
        <v>18</v>
      </c>
      <c r="B1797" s="10"/>
      <c r="C1797" s="11">
        <f>SUM(C1782:C1796)</f>
        <v>2053932796.6600003</v>
      </c>
      <c r="D1797" s="11">
        <f>SUM(D1782:D1796)</f>
        <v>1830812795.4700003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>
        <v>349814559.01999998</v>
      </c>
      <c r="D1799" s="8">
        <v>322663163.25</v>
      </c>
    </row>
    <row r="1800" spans="1:4" x14ac:dyDescent="0.25">
      <c r="A1800" s="6">
        <v>531202</v>
      </c>
      <c r="B1800" s="7" t="s">
        <v>95</v>
      </c>
      <c r="C1800" s="8">
        <v>485480446.88</v>
      </c>
      <c r="D1800" s="8">
        <v>443256962.49000001</v>
      </c>
    </row>
    <row r="1801" spans="1:4" x14ac:dyDescent="0.25">
      <c r="A1801" s="6">
        <v>531203</v>
      </c>
      <c r="B1801" s="7" t="s">
        <v>96</v>
      </c>
      <c r="C1801" s="8">
        <v>16621293.970000001</v>
      </c>
      <c r="D1801" s="8">
        <v>16300165.890000001</v>
      </c>
    </row>
    <row r="1802" spans="1:4" x14ac:dyDescent="0.25">
      <c r="A1802" s="6">
        <v>531204</v>
      </c>
      <c r="B1802" s="7" t="s">
        <v>97</v>
      </c>
      <c r="C1802" s="8">
        <v>13216457.300000001</v>
      </c>
      <c r="D1802" s="8">
        <v>6706927.1799999997</v>
      </c>
    </row>
    <row r="1803" spans="1:4" x14ac:dyDescent="0.25">
      <c r="A1803" s="6">
        <v>531205</v>
      </c>
      <c r="B1803" s="7" t="s">
        <v>98</v>
      </c>
      <c r="C1803" s="8">
        <v>20279749.370000001</v>
      </c>
      <c r="D1803" s="8">
        <v>17459209.25</v>
      </c>
    </row>
    <row r="1804" spans="1:4" x14ac:dyDescent="0.25">
      <c r="A1804" s="6">
        <v>531206</v>
      </c>
      <c r="B1804" s="7" t="s">
        <v>99</v>
      </c>
      <c r="C1804" s="8">
        <v>12100050.529999999</v>
      </c>
      <c r="D1804" s="8">
        <v>10197150.16</v>
      </c>
    </row>
    <row r="1805" spans="1:4" x14ac:dyDescent="0.25">
      <c r="A1805" s="6">
        <v>531207</v>
      </c>
      <c r="B1805" s="7" t="s">
        <v>100</v>
      </c>
      <c r="C1805" s="8"/>
      <c r="D1805" s="8"/>
    </row>
    <row r="1806" spans="1:4" x14ac:dyDescent="0.25">
      <c r="A1806" s="6">
        <v>531208</v>
      </c>
      <c r="B1806" s="7" t="s">
        <v>101</v>
      </c>
      <c r="C1806" s="8">
        <v>94878657.450000003</v>
      </c>
      <c r="D1806" s="8">
        <v>88617316.689999998</v>
      </c>
    </row>
    <row r="1807" spans="1:4" x14ac:dyDescent="0.25">
      <c r="A1807" s="6">
        <v>531209</v>
      </c>
      <c r="B1807" s="7" t="s">
        <v>102</v>
      </c>
      <c r="C1807" s="8">
        <v>57906427.979999997</v>
      </c>
      <c r="D1807" s="8">
        <v>54900924.310000002</v>
      </c>
    </row>
    <row r="1808" spans="1:4" x14ac:dyDescent="0.25">
      <c r="A1808" s="6">
        <v>531210</v>
      </c>
      <c r="B1808" s="7" t="s">
        <v>103</v>
      </c>
      <c r="C1808" s="8">
        <v>16071946.609999999</v>
      </c>
      <c r="D1808" s="8">
        <v>11285980.33</v>
      </c>
    </row>
    <row r="1809" spans="1:4" x14ac:dyDescent="0.25">
      <c r="A1809" s="6">
        <v>531211</v>
      </c>
      <c r="B1809" s="7" t="s">
        <v>104</v>
      </c>
      <c r="C1809" s="8">
        <v>16688888.01</v>
      </c>
      <c r="D1809" s="8">
        <v>10614762.68</v>
      </c>
    </row>
    <row r="1810" spans="1:4" x14ac:dyDescent="0.25">
      <c r="A1810" s="6">
        <v>531212</v>
      </c>
      <c r="B1810" s="7" t="s">
        <v>105</v>
      </c>
      <c r="C1810" s="8">
        <v>5122876.25</v>
      </c>
      <c r="D1810" s="8">
        <v>4738017.12</v>
      </c>
    </row>
    <row r="1811" spans="1:4" x14ac:dyDescent="0.25">
      <c r="A1811" s="6">
        <v>531213</v>
      </c>
      <c r="B1811" s="7" t="s">
        <v>106</v>
      </c>
      <c r="C1811" s="8">
        <v>1252669.05</v>
      </c>
      <c r="D1811" s="8">
        <v>145019.17000000001</v>
      </c>
    </row>
    <row r="1812" spans="1:4" x14ac:dyDescent="0.25">
      <c r="A1812" s="6">
        <v>531214</v>
      </c>
      <c r="B1812" s="7" t="s">
        <v>107</v>
      </c>
      <c r="C1812" s="8">
        <v>389551.67</v>
      </c>
      <c r="D1812" s="8">
        <v>582707.98</v>
      </c>
    </row>
    <row r="1813" spans="1:4" ht="15.75" thickBot="1" x14ac:dyDescent="0.3">
      <c r="A1813" s="19">
        <v>531215</v>
      </c>
      <c r="B1813" s="20" t="s">
        <v>108</v>
      </c>
      <c r="C1813" s="21">
        <v>6998368.29</v>
      </c>
      <c r="D1813" s="21">
        <v>8256500.1699999999</v>
      </c>
    </row>
    <row r="1814" spans="1:4" ht="15.75" thickBot="1" x14ac:dyDescent="0.3">
      <c r="A1814" s="9" t="s">
        <v>18</v>
      </c>
      <c r="B1814" s="10"/>
      <c r="C1814" s="11">
        <f>SUM(C1799:C1813)</f>
        <v>1096821942.3800001</v>
      </c>
      <c r="D1814" s="11">
        <f>SUM(D1799:D1813)</f>
        <v>995724806.66999972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>
        <v>49663401.340000004</v>
      </c>
      <c r="D1816" s="8">
        <v>157326189.88</v>
      </c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>
        <v>15305923.1</v>
      </c>
      <c r="D1818" s="8">
        <v>420822.08</v>
      </c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>
        <v>62633582.960000001</v>
      </c>
      <c r="D1820" s="8">
        <v>28874049.390000001</v>
      </c>
    </row>
    <row r="1821" spans="1:4" x14ac:dyDescent="0.25">
      <c r="A1821" s="6">
        <v>531306</v>
      </c>
      <c r="B1821" s="7" t="s">
        <v>99</v>
      </c>
      <c r="C1821" s="8">
        <v>464459519.19999999</v>
      </c>
      <c r="D1821" s="8">
        <v>447817163.85000002</v>
      </c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>
        <v>78140640.439999998</v>
      </c>
      <c r="D1823" s="8">
        <v>225237421.43000001</v>
      </c>
    </row>
    <row r="1824" spans="1:4" x14ac:dyDescent="0.25">
      <c r="A1824" s="6">
        <v>531309</v>
      </c>
      <c r="B1824" s="7" t="s">
        <v>102</v>
      </c>
      <c r="C1824" s="8">
        <v>5763188.79</v>
      </c>
      <c r="D1824" s="8">
        <v>29388515.699999999</v>
      </c>
    </row>
    <row r="1825" spans="1:4" x14ac:dyDescent="0.25">
      <c r="A1825" s="6">
        <v>531310</v>
      </c>
      <c r="B1825" s="7" t="s">
        <v>103</v>
      </c>
      <c r="C1825" s="8">
        <v>1197928.57</v>
      </c>
      <c r="D1825" s="8">
        <v>392257.61</v>
      </c>
    </row>
    <row r="1826" spans="1:4" x14ac:dyDescent="0.25">
      <c r="A1826" s="6">
        <v>531311</v>
      </c>
      <c r="B1826" s="7" t="s">
        <v>104</v>
      </c>
      <c r="C1826" s="8">
        <v>19481234.059999999</v>
      </c>
      <c r="D1826" s="8">
        <v>18241474.68</v>
      </c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>
        <v>2626007.92</v>
      </c>
      <c r="D1828" s="8"/>
    </row>
    <row r="1829" spans="1:4" x14ac:dyDescent="0.25">
      <c r="A1829" s="6">
        <v>531314</v>
      </c>
      <c r="B1829" s="7" t="s">
        <v>107</v>
      </c>
      <c r="C1829" s="8"/>
      <c r="D1829" s="8">
        <v>62800</v>
      </c>
    </row>
    <row r="1830" spans="1:4" ht="15.75" thickBot="1" x14ac:dyDescent="0.3">
      <c r="A1830" s="19">
        <v>531315</v>
      </c>
      <c r="B1830" s="20" t="s">
        <v>108</v>
      </c>
      <c r="C1830" s="21">
        <v>1</v>
      </c>
      <c r="D1830" s="21">
        <v>2</v>
      </c>
    </row>
    <row r="1831" spans="1:4" ht="15.75" thickBot="1" x14ac:dyDescent="0.3">
      <c r="A1831" s="9" t="s">
        <v>18</v>
      </c>
      <c r="B1831" s="10"/>
      <c r="C1831" s="11">
        <f>SUM(C1816:C1830)</f>
        <v>699271427.37999988</v>
      </c>
      <c r="D1831" s="11">
        <f>SUM(D1816:D1830)</f>
        <v>907760696.62000012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>
        <v>147910101.91</v>
      </c>
      <c r="D1833" s="8">
        <v>33663169.329999998</v>
      </c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>
        <v>252493.25</v>
      </c>
      <c r="D1835" s="8">
        <v>21217068.960000001</v>
      </c>
    </row>
    <row r="1836" spans="1:4" x14ac:dyDescent="0.25">
      <c r="A1836" s="6">
        <v>531404</v>
      </c>
      <c r="B1836" s="7" t="s">
        <v>97</v>
      </c>
      <c r="C1836" s="8"/>
      <c r="D1836" s="8">
        <v>275352.38</v>
      </c>
    </row>
    <row r="1837" spans="1:4" x14ac:dyDescent="0.25">
      <c r="A1837" s="6">
        <v>531405</v>
      </c>
      <c r="B1837" s="7" t="s">
        <v>98</v>
      </c>
      <c r="C1837" s="8">
        <v>24755831.629999999</v>
      </c>
      <c r="D1837" s="8">
        <v>22095503.289999999</v>
      </c>
    </row>
    <row r="1838" spans="1:4" x14ac:dyDescent="0.25">
      <c r="A1838" s="6">
        <v>531406</v>
      </c>
      <c r="B1838" s="7" t="s">
        <v>99</v>
      </c>
      <c r="C1838" s="8">
        <v>2840159.96</v>
      </c>
      <c r="D1838" s="8">
        <v>402215.75</v>
      </c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18">
        <v>177084264.31999999</v>
      </c>
      <c r="D1840" s="18">
        <v>447666783.02999997</v>
      </c>
    </row>
    <row r="1841" spans="1:4" x14ac:dyDescent="0.25">
      <c r="A1841" s="6">
        <v>531409</v>
      </c>
      <c r="B1841" s="7" t="s">
        <v>102</v>
      </c>
      <c r="C1841" s="8">
        <v>28789837.760000002</v>
      </c>
      <c r="D1841" s="8">
        <v>32582257.239999998</v>
      </c>
    </row>
    <row r="1842" spans="1:4" x14ac:dyDescent="0.25">
      <c r="A1842" s="6">
        <v>531410</v>
      </c>
      <c r="B1842" s="7" t="s">
        <v>103</v>
      </c>
      <c r="C1842" s="8">
        <v>125947.5</v>
      </c>
      <c r="D1842" s="8">
        <v>105884.4</v>
      </c>
    </row>
    <row r="1843" spans="1:4" x14ac:dyDescent="0.25">
      <c r="A1843" s="6">
        <v>531411</v>
      </c>
      <c r="B1843" s="7" t="s">
        <v>104</v>
      </c>
      <c r="C1843" s="8">
        <v>8150.91</v>
      </c>
      <c r="D1843" s="8">
        <v>2413059.85</v>
      </c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21"/>
      <c r="D1847" s="21"/>
    </row>
    <row r="1848" spans="1:4" ht="15.75" thickBot="1" x14ac:dyDescent="0.3">
      <c r="A1848" s="9" t="s">
        <v>18</v>
      </c>
      <c r="B1848" s="10"/>
      <c r="C1848" s="11">
        <f>SUM(C1833:C1847)</f>
        <v>381766787.24000001</v>
      </c>
      <c r="D1848" s="11">
        <f>SUM(D1833:D1847)</f>
        <v>560421294.23000002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21"/>
      <c r="D1864" s="21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>
        <v>281210097.33999997</v>
      </c>
      <c r="D1867" s="8">
        <v>260631675.94</v>
      </c>
    </row>
    <row r="1868" spans="1:4" x14ac:dyDescent="0.25">
      <c r="A1868" s="6">
        <v>531602</v>
      </c>
      <c r="B1868" s="7" t="s">
        <v>348</v>
      </c>
      <c r="C1868" s="8">
        <v>87208.72</v>
      </c>
      <c r="D1868" s="8">
        <v>3590897.65</v>
      </c>
    </row>
    <row r="1869" spans="1:4" x14ac:dyDescent="0.25">
      <c r="A1869" s="6">
        <v>531603</v>
      </c>
      <c r="B1869" s="7" t="s">
        <v>349</v>
      </c>
      <c r="C1869" s="8">
        <v>11499996</v>
      </c>
      <c r="D1869" s="8">
        <v>16255963.720000001</v>
      </c>
    </row>
    <row r="1870" spans="1:4" x14ac:dyDescent="0.25">
      <c r="A1870" s="6">
        <v>531604</v>
      </c>
      <c r="B1870" s="7" t="s">
        <v>351</v>
      </c>
      <c r="C1870" s="8">
        <v>16525675.99</v>
      </c>
      <c r="D1870" s="8">
        <v>14518014.949999999</v>
      </c>
    </row>
    <row r="1871" spans="1:4" x14ac:dyDescent="0.25">
      <c r="A1871" s="6">
        <v>531605</v>
      </c>
      <c r="B1871" s="7" t="s">
        <v>352</v>
      </c>
      <c r="C1871" s="8">
        <v>1751318.56</v>
      </c>
      <c r="D1871" s="8">
        <v>2133383.54</v>
      </c>
    </row>
    <row r="1872" spans="1:4" x14ac:dyDescent="0.25">
      <c r="A1872" s="6">
        <v>531606</v>
      </c>
      <c r="B1872" s="7" t="s">
        <v>353</v>
      </c>
      <c r="C1872" s="8">
        <v>99924168.769999996</v>
      </c>
      <c r="D1872" s="8">
        <v>86519278.920000002</v>
      </c>
    </row>
    <row r="1873" spans="1:4" x14ac:dyDescent="0.25">
      <c r="A1873" s="6">
        <v>531607</v>
      </c>
      <c r="B1873" s="7" t="s">
        <v>354</v>
      </c>
      <c r="C1873" s="8">
        <v>24291957.390000001</v>
      </c>
      <c r="D1873" s="8">
        <v>22578266.609999999</v>
      </c>
    </row>
    <row r="1874" spans="1:4" x14ac:dyDescent="0.25">
      <c r="A1874" s="6">
        <v>531608</v>
      </c>
      <c r="B1874" s="7" t="s">
        <v>355</v>
      </c>
      <c r="C1874" s="8">
        <v>17887957.539999999</v>
      </c>
      <c r="D1874" s="8">
        <v>16439327.68</v>
      </c>
    </row>
    <row r="1875" spans="1:4" x14ac:dyDescent="0.25">
      <c r="A1875" s="6">
        <v>531609</v>
      </c>
      <c r="B1875" s="7" t="s">
        <v>356</v>
      </c>
      <c r="C1875" s="8">
        <v>7826581.04</v>
      </c>
      <c r="D1875" s="8">
        <v>1916958.43</v>
      </c>
    </row>
    <row r="1876" spans="1:4" x14ac:dyDescent="0.25">
      <c r="A1876" s="6">
        <v>531610</v>
      </c>
      <c r="B1876" s="7" t="s">
        <v>357</v>
      </c>
      <c r="C1876" s="8">
        <v>2013064.62</v>
      </c>
      <c r="D1876" s="8">
        <v>1660388.79</v>
      </c>
    </row>
    <row r="1877" spans="1:4" x14ac:dyDescent="0.25">
      <c r="A1877" s="6">
        <v>531611</v>
      </c>
      <c r="B1877" s="7" t="s">
        <v>358</v>
      </c>
      <c r="C1877" s="8">
        <v>20555703</v>
      </c>
      <c r="D1877" s="8">
        <v>4060865</v>
      </c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>
        <v>9211691.3100000005</v>
      </c>
      <c r="D1881" s="8">
        <v>9564658.9000000004</v>
      </c>
    </row>
    <row r="1882" spans="1:4" x14ac:dyDescent="0.25">
      <c r="A1882" s="6">
        <v>531616</v>
      </c>
      <c r="B1882" s="7" t="s">
        <v>363</v>
      </c>
      <c r="C1882" s="8">
        <v>5034714.88</v>
      </c>
      <c r="D1882" s="8">
        <v>4534565.7</v>
      </c>
    </row>
    <row r="1883" spans="1:4" x14ac:dyDescent="0.25">
      <c r="A1883" s="6">
        <v>531617</v>
      </c>
      <c r="B1883" s="7" t="s">
        <v>364</v>
      </c>
      <c r="C1883" s="8">
        <v>9798292.4299999997</v>
      </c>
      <c r="D1883" s="8">
        <v>9599957.0999999996</v>
      </c>
    </row>
    <row r="1884" spans="1:4" x14ac:dyDescent="0.25">
      <c r="A1884" s="6">
        <v>531618</v>
      </c>
      <c r="B1884" s="7" t="s">
        <v>365</v>
      </c>
      <c r="C1884" s="8"/>
      <c r="D1884" s="8"/>
    </row>
    <row r="1885" spans="1:4" x14ac:dyDescent="0.25">
      <c r="A1885" s="6">
        <v>531619</v>
      </c>
      <c r="B1885" s="7" t="s">
        <v>366</v>
      </c>
      <c r="C1885" s="8">
        <v>18077245</v>
      </c>
      <c r="D1885" s="8">
        <v>13778326.82</v>
      </c>
    </row>
    <row r="1886" spans="1:4" x14ac:dyDescent="0.25">
      <c r="A1886" s="6">
        <v>531620</v>
      </c>
      <c r="B1886" s="7" t="s">
        <v>367</v>
      </c>
      <c r="C1886" s="8">
        <v>13897321.5</v>
      </c>
      <c r="D1886" s="8">
        <v>13290144.75</v>
      </c>
    </row>
    <row r="1887" spans="1:4" x14ac:dyDescent="0.25">
      <c r="A1887" s="6">
        <v>531621</v>
      </c>
      <c r="B1887" s="7" t="s">
        <v>368</v>
      </c>
      <c r="C1887" s="8">
        <v>1745059.12</v>
      </c>
      <c r="D1887" s="8">
        <v>338307.63</v>
      </c>
    </row>
    <row r="1888" spans="1:4" x14ac:dyDescent="0.25">
      <c r="A1888" s="6">
        <v>531622</v>
      </c>
      <c r="B1888" s="7" t="s">
        <v>369</v>
      </c>
      <c r="C1888" s="8">
        <v>817506</v>
      </c>
      <c r="D1888" s="8">
        <v>1126104</v>
      </c>
    </row>
    <row r="1889" spans="1:4" x14ac:dyDescent="0.25">
      <c r="A1889" s="6">
        <v>531623</v>
      </c>
      <c r="B1889" s="7" t="s">
        <v>370</v>
      </c>
      <c r="C1889" s="8">
        <v>7587193.0099999998</v>
      </c>
      <c r="D1889" s="8">
        <v>7933730</v>
      </c>
    </row>
    <row r="1890" spans="1:4" x14ac:dyDescent="0.25">
      <c r="A1890" s="6">
        <v>531624</v>
      </c>
      <c r="B1890" s="7" t="s">
        <v>371</v>
      </c>
      <c r="C1890" s="8">
        <v>20796741.350000001</v>
      </c>
      <c r="D1890" s="8">
        <v>14201681.710000001</v>
      </c>
    </row>
    <row r="1891" spans="1:4" x14ac:dyDescent="0.25">
      <c r="A1891" s="6">
        <v>531625</v>
      </c>
      <c r="B1891" s="7" t="s">
        <v>372</v>
      </c>
      <c r="C1891" s="8">
        <v>698962.2</v>
      </c>
      <c r="D1891" s="8">
        <v>677718.22</v>
      </c>
    </row>
    <row r="1892" spans="1:4" x14ac:dyDescent="0.25">
      <c r="A1892" s="6">
        <v>531626</v>
      </c>
      <c r="B1892" s="7" t="s">
        <v>373</v>
      </c>
      <c r="C1892" s="8">
        <v>5056378.04</v>
      </c>
      <c r="D1892" s="8">
        <v>4590122.8899999997</v>
      </c>
    </row>
    <row r="1893" spans="1:4" x14ac:dyDescent="0.25">
      <c r="A1893" s="6">
        <v>531627</v>
      </c>
      <c r="B1893" s="7" t="s">
        <v>374</v>
      </c>
      <c r="C1893" s="8">
        <v>780298.25</v>
      </c>
      <c r="D1893" s="8">
        <v>286518.37</v>
      </c>
    </row>
    <row r="1894" spans="1:4" x14ac:dyDescent="0.25">
      <c r="A1894" s="6">
        <v>531628</v>
      </c>
      <c r="B1894" s="7" t="s">
        <v>375</v>
      </c>
      <c r="C1894" s="8"/>
      <c r="D1894" s="8"/>
    </row>
    <row r="1895" spans="1:4" x14ac:dyDescent="0.25">
      <c r="A1895" s="6">
        <v>531629</v>
      </c>
      <c r="B1895" s="7" t="s">
        <v>376</v>
      </c>
      <c r="C1895" s="8"/>
      <c r="D1895" s="8"/>
    </row>
    <row r="1896" spans="1:4" x14ac:dyDescent="0.25">
      <c r="A1896" s="6">
        <v>531630</v>
      </c>
      <c r="B1896" s="7" t="s">
        <v>377</v>
      </c>
      <c r="C1896" s="8">
        <v>275186.62</v>
      </c>
      <c r="D1896" s="8">
        <v>368372.4</v>
      </c>
    </row>
    <row r="1897" spans="1:4" x14ac:dyDescent="0.25">
      <c r="A1897" s="6">
        <v>531631</v>
      </c>
      <c r="B1897" s="7" t="s">
        <v>378</v>
      </c>
      <c r="C1897" s="8">
        <v>8138264.5199999996</v>
      </c>
      <c r="D1897" s="8">
        <v>5741553.9400000004</v>
      </c>
    </row>
    <row r="1898" spans="1:4" x14ac:dyDescent="0.25">
      <c r="A1898" s="6">
        <v>531632</v>
      </c>
      <c r="B1898" s="7" t="s">
        <v>379</v>
      </c>
      <c r="C1898" s="8">
        <v>3308836.61</v>
      </c>
      <c r="D1898" s="8">
        <v>2562941.42</v>
      </c>
    </row>
    <row r="1899" spans="1:4" x14ac:dyDescent="0.25">
      <c r="A1899" s="6">
        <v>531633</v>
      </c>
      <c r="B1899" s="7" t="s">
        <v>380</v>
      </c>
      <c r="C1899" s="8">
        <v>4724439.4400000004</v>
      </c>
      <c r="D1899" s="8">
        <v>5469805.0700000003</v>
      </c>
    </row>
    <row r="1900" spans="1:4" x14ac:dyDescent="0.25">
      <c r="A1900" s="6">
        <v>531634</v>
      </c>
      <c r="B1900" s="7" t="s">
        <v>381</v>
      </c>
      <c r="C1900" s="8">
        <v>1459081.5</v>
      </c>
      <c r="D1900" s="8">
        <v>740447</v>
      </c>
    </row>
    <row r="1901" spans="1:4" x14ac:dyDescent="0.25">
      <c r="A1901" s="6">
        <v>531635</v>
      </c>
      <c r="B1901" s="7" t="s">
        <v>382</v>
      </c>
      <c r="C1901" s="8">
        <v>949219.29</v>
      </c>
      <c r="D1901" s="8">
        <v>570879.81999999995</v>
      </c>
    </row>
    <row r="1902" spans="1:4" x14ac:dyDescent="0.25">
      <c r="A1902" s="6">
        <v>531636</v>
      </c>
      <c r="B1902" s="7" t="s">
        <v>383</v>
      </c>
      <c r="C1902" s="8"/>
      <c r="D1902" s="8"/>
    </row>
    <row r="1903" spans="1:4" x14ac:dyDescent="0.25">
      <c r="A1903" s="6">
        <v>531637</v>
      </c>
      <c r="B1903" s="7" t="s">
        <v>384</v>
      </c>
      <c r="C1903" s="8">
        <v>215493.47</v>
      </c>
      <c r="D1903" s="8">
        <v>41701.199999999997</v>
      </c>
    </row>
    <row r="1904" spans="1:4" x14ac:dyDescent="0.25">
      <c r="A1904" s="6">
        <v>531638</v>
      </c>
      <c r="B1904" s="7" t="s">
        <v>413</v>
      </c>
      <c r="C1904" s="8">
        <v>23501908.649999999</v>
      </c>
      <c r="D1904" s="8">
        <v>18293379.649999999</v>
      </c>
    </row>
    <row r="1905" spans="1:4" x14ac:dyDescent="0.25">
      <c r="A1905" s="6">
        <v>531639</v>
      </c>
      <c r="B1905" s="7" t="s">
        <v>386</v>
      </c>
      <c r="C1905" s="8">
        <v>3885593.39</v>
      </c>
      <c r="D1905" s="8">
        <v>3986174.78</v>
      </c>
    </row>
    <row r="1906" spans="1:4" x14ac:dyDescent="0.25">
      <c r="A1906" s="6">
        <v>531640</v>
      </c>
      <c r="B1906" s="7" t="s">
        <v>387</v>
      </c>
      <c r="C1906" s="8"/>
      <c r="D1906" s="8"/>
    </row>
    <row r="1907" spans="1:4" x14ac:dyDescent="0.25">
      <c r="A1907" s="6">
        <v>531641</v>
      </c>
      <c r="B1907" s="7" t="s">
        <v>388</v>
      </c>
      <c r="C1907" s="8">
        <v>23258010.190000001</v>
      </c>
      <c r="D1907" s="8">
        <v>23567994.84</v>
      </c>
    </row>
    <row r="1908" spans="1:4" x14ac:dyDescent="0.25">
      <c r="A1908" s="6">
        <v>531642</v>
      </c>
      <c r="B1908" s="7" t="s">
        <v>167</v>
      </c>
      <c r="C1908" s="8">
        <v>18781958.379999999</v>
      </c>
      <c r="D1908" s="8">
        <v>17588039.850000001</v>
      </c>
    </row>
    <row r="1909" spans="1:4" x14ac:dyDescent="0.25">
      <c r="A1909" s="6">
        <v>531643</v>
      </c>
      <c r="B1909" s="7" t="s">
        <v>159</v>
      </c>
      <c r="C1909" s="8">
        <v>2892709.44</v>
      </c>
      <c r="D1909" s="8">
        <v>2684879.7</v>
      </c>
    </row>
    <row r="1910" spans="1:4" x14ac:dyDescent="0.25">
      <c r="A1910" s="6">
        <v>531644</v>
      </c>
      <c r="B1910" s="7" t="s">
        <v>169</v>
      </c>
      <c r="C1910" s="8"/>
      <c r="D1910" s="8"/>
    </row>
    <row r="1911" spans="1:4" x14ac:dyDescent="0.25">
      <c r="A1911" s="6">
        <v>531645</v>
      </c>
      <c r="B1911" s="7" t="s">
        <v>170</v>
      </c>
      <c r="C1911" s="8">
        <v>1635211.24</v>
      </c>
      <c r="D1911" s="8">
        <v>1545830.5</v>
      </c>
    </row>
    <row r="1912" spans="1:4" x14ac:dyDescent="0.25">
      <c r="A1912" s="6">
        <v>531646</v>
      </c>
      <c r="B1912" s="7" t="s">
        <v>171</v>
      </c>
      <c r="C1912" s="8">
        <v>25033239.050000001</v>
      </c>
      <c r="D1912" s="8">
        <v>24061943.469999999</v>
      </c>
    </row>
    <row r="1913" spans="1:4" x14ac:dyDescent="0.25">
      <c r="A1913" s="6">
        <v>531647</v>
      </c>
      <c r="B1913" s="7" t="s">
        <v>389</v>
      </c>
      <c r="C1913" s="8">
        <v>528616.74</v>
      </c>
      <c r="D1913" s="8">
        <v>1520637.74</v>
      </c>
    </row>
    <row r="1914" spans="1:4" x14ac:dyDescent="0.25">
      <c r="A1914" s="6">
        <v>531648</v>
      </c>
      <c r="B1914" s="7" t="s">
        <v>390</v>
      </c>
      <c r="C1914" s="8">
        <v>3902655.5</v>
      </c>
      <c r="D1914" s="8">
        <v>3266150.22</v>
      </c>
    </row>
    <row r="1915" spans="1:4" ht="15.75" thickBot="1" x14ac:dyDescent="0.3">
      <c r="A1915" s="6">
        <v>531660</v>
      </c>
      <c r="B1915" s="7" t="s">
        <v>38</v>
      </c>
      <c r="C1915" s="8">
        <v>78128601.420000002</v>
      </c>
      <c r="D1915" s="8">
        <v>69054165.900000006</v>
      </c>
    </row>
    <row r="1916" spans="1:4" x14ac:dyDescent="0.25">
      <c r="A1916" s="38" t="s">
        <v>18</v>
      </c>
      <c r="B1916" s="39"/>
      <c r="C1916" s="40">
        <f>SUM(C1867:C1915)</f>
        <v>777694157.51000011</v>
      </c>
      <c r="D1916" s="40">
        <f>SUM(D1867:D1915)</f>
        <v>691291754.82000017</v>
      </c>
    </row>
    <row r="1917" spans="1:4" x14ac:dyDescent="0.25">
      <c r="A1917" s="41">
        <v>5317</v>
      </c>
      <c r="B1917" s="42" t="s">
        <v>281</v>
      </c>
      <c r="C1917" s="43"/>
      <c r="D1917" s="43"/>
    </row>
    <row r="1918" spans="1:4" ht="15.75" thickBot="1" x14ac:dyDescent="0.3">
      <c r="A1918" s="57">
        <v>531701</v>
      </c>
      <c r="B1918" s="58" t="s">
        <v>291</v>
      </c>
      <c r="C1918" s="77">
        <v>305109.32</v>
      </c>
      <c r="D1918" s="77">
        <v>314471.49</v>
      </c>
    </row>
    <row r="1919" spans="1:4" ht="15.75" thickBot="1" x14ac:dyDescent="0.3">
      <c r="A1919" s="9" t="s">
        <v>18</v>
      </c>
      <c r="B1919" s="10"/>
      <c r="C1919" s="11">
        <f>SUM(C1918:C1918)</f>
        <v>305109.32</v>
      </c>
      <c r="D1919" s="11">
        <f>SUM(D1918:D1918)</f>
        <v>314471.49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21"/>
      <c r="D1936" s="21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21"/>
      <c r="D1953" s="21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21"/>
      <c r="D1970" s="21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21"/>
      <c r="D1987" s="21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21"/>
      <c r="D2004" s="21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21"/>
      <c r="D2021" s="21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21"/>
      <c r="D2038" s="21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21"/>
      <c r="D2055" s="21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21"/>
      <c r="D2072" s="21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21"/>
      <c r="D2089" s="21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21"/>
      <c r="D2106" s="21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21"/>
      <c r="D2123" s="21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21"/>
      <c r="D2140" s="21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21"/>
      <c r="D2157" s="21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21"/>
      <c r="D2174" s="21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21"/>
      <c r="D2191" s="21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21"/>
      <c r="D2208" s="21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21"/>
      <c r="D2225" s="21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7">
        <v>5420</v>
      </c>
      <c r="B2270" s="48" t="s">
        <v>281</v>
      </c>
      <c r="C2270" s="34"/>
      <c r="D2270" s="34"/>
    </row>
    <row r="2271" spans="1:4" ht="15.75" thickBot="1" x14ac:dyDescent="0.3">
      <c r="A2271" s="57">
        <v>542001</v>
      </c>
      <c r="B2271" s="59" t="s">
        <v>282</v>
      </c>
      <c r="C2271" s="60"/>
      <c r="D2271" s="60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/>
      <c r="D2275" s="8"/>
    </row>
    <row r="2276" spans="1:4" x14ac:dyDescent="0.25">
      <c r="A2276" s="6">
        <v>550102</v>
      </c>
      <c r="B2276" s="7" t="s">
        <v>440</v>
      </c>
      <c r="C2276" s="8">
        <v>30207086.620000001</v>
      </c>
      <c r="D2276" s="8">
        <v>26410411.629999999</v>
      </c>
    </row>
    <row r="2277" spans="1:4" x14ac:dyDescent="0.25">
      <c r="A2277" s="16">
        <v>550103</v>
      </c>
      <c r="B2277" s="17" t="s">
        <v>441</v>
      </c>
      <c r="C2277" s="18"/>
      <c r="D2277" s="18"/>
    </row>
    <row r="2278" spans="1:4" ht="15.75" thickBot="1" x14ac:dyDescent="0.3">
      <c r="A2278" s="16">
        <v>550110</v>
      </c>
      <c r="B2278" s="17" t="s">
        <v>38</v>
      </c>
      <c r="C2278" s="18">
        <v>18.04</v>
      </c>
      <c r="D2278" s="18">
        <v>-13373.73</v>
      </c>
    </row>
    <row r="2279" spans="1:4" ht="15.75" thickBot="1" x14ac:dyDescent="0.3">
      <c r="A2279" s="9" t="s">
        <v>18</v>
      </c>
      <c r="B2279" s="10"/>
      <c r="C2279" s="11">
        <f>SUM(C2275:C2278)</f>
        <v>30207104.66</v>
      </c>
      <c r="D2279" s="11">
        <f>SUM(D2275:D2278)</f>
        <v>26397037.899999999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>
        <v>1218.76</v>
      </c>
      <c r="D2281" s="8">
        <v>29229.35</v>
      </c>
    </row>
    <row r="2282" spans="1:4" x14ac:dyDescent="0.25">
      <c r="A2282" s="16">
        <v>550202</v>
      </c>
      <c r="B2282" s="17" t="s">
        <v>314</v>
      </c>
      <c r="C2282" s="18">
        <v>162583693.31999999</v>
      </c>
      <c r="D2282" s="18">
        <v>237180801.56</v>
      </c>
    </row>
    <row r="2283" spans="1:4" x14ac:dyDescent="0.25">
      <c r="A2283" s="16">
        <v>550203</v>
      </c>
      <c r="B2283" s="17" t="s">
        <v>444</v>
      </c>
      <c r="C2283" s="18"/>
      <c r="D2283" s="18"/>
    </row>
    <row r="2284" spans="1:4" ht="15.75" thickBot="1" x14ac:dyDescent="0.3">
      <c r="A2284" s="16">
        <v>550210</v>
      </c>
      <c r="B2284" s="17" t="s">
        <v>38</v>
      </c>
      <c r="C2284" s="18"/>
      <c r="D2284" s="18">
        <v>-0.12</v>
      </c>
    </row>
    <row r="2285" spans="1:4" ht="15.75" thickBot="1" x14ac:dyDescent="0.3">
      <c r="A2285" s="9" t="s">
        <v>18</v>
      </c>
      <c r="B2285" s="10"/>
      <c r="C2285" s="11">
        <f>SUM(C2281:C2284)</f>
        <v>162584912.07999998</v>
      </c>
      <c r="D2285" s="11">
        <f>SUM(D2281:D2284)</f>
        <v>237210030.78999999</v>
      </c>
    </row>
    <row r="2286" spans="1:4" x14ac:dyDescent="0.25">
      <c r="A2286" s="61"/>
      <c r="B2286" s="50"/>
      <c r="C2286" s="62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21"/>
      <c r="D2299" s="21"/>
    </row>
    <row r="2300" spans="1:4" ht="15.75" thickBot="1" x14ac:dyDescent="0.3">
      <c r="A2300" s="9" t="s">
        <v>18</v>
      </c>
      <c r="B2300" s="55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21"/>
      <c r="D2311" s="21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21"/>
      <c r="D2323" s="21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21"/>
      <c r="D2340" s="21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21"/>
      <c r="D2357" s="21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21"/>
      <c r="D2374" s="21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63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54"/>
      <c r="B2399" s="33"/>
      <c r="C2399" s="14"/>
      <c r="D2399" s="14"/>
    </row>
    <row r="2400" spans="1:4" x14ac:dyDescent="0.25">
      <c r="A2400" s="64" t="s">
        <v>454</v>
      </c>
      <c r="B2400" s="65"/>
      <c r="C2400" s="66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12114856975.279999</v>
      </c>
      <c r="D2400" s="66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11700919711.150002</v>
      </c>
    </row>
    <row r="2401" spans="1:4" x14ac:dyDescent="0.25">
      <c r="A2401" s="67"/>
      <c r="B2401" s="7"/>
      <c r="C2401" s="68"/>
      <c r="D2401" s="68"/>
    </row>
    <row r="2402" spans="1:4" x14ac:dyDescent="0.25">
      <c r="A2402" s="64" t="s">
        <v>455</v>
      </c>
      <c r="B2402" s="65"/>
      <c r="C2402" s="66">
        <f>C1115-C2400</f>
        <v>275090038.22699928</v>
      </c>
      <c r="D2402" s="66">
        <f>D1115-D2400</f>
        <v>589604996.96999931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E6E0E3-F3F7-47D9-A627-FA56A40CDCDF}">
  <dimension ref="A1:D2402"/>
  <sheetViews>
    <sheetView workbookViewId="0">
      <selection sqref="A1:D1048576"/>
    </sheetView>
  </sheetViews>
  <sheetFormatPr baseColWidth="10" defaultRowHeight="15" x14ac:dyDescent="0.25"/>
  <cols>
    <col min="1" max="1" width="7.140625" style="69" customWidth="1"/>
    <col min="2" max="2" width="75.85546875" style="70" customWidth="1"/>
    <col min="3" max="4" width="16.140625" style="71" customWidth="1"/>
  </cols>
  <sheetData>
    <row r="1" spans="1:4" x14ac:dyDescent="0.25">
      <c r="A1" s="1" t="s">
        <v>0</v>
      </c>
      <c r="B1" s="1" t="s">
        <v>1</v>
      </c>
      <c r="C1" s="86">
        <v>2021</v>
      </c>
      <c r="D1" s="86">
        <v>2020</v>
      </c>
    </row>
    <row r="2" spans="1:4" x14ac:dyDescent="0.25">
      <c r="A2" s="3">
        <v>1</v>
      </c>
      <c r="B2" s="4" t="s">
        <v>2</v>
      </c>
      <c r="C2" s="73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>
        <v>1755102350</v>
      </c>
      <c r="D4" s="8">
        <v>320870000</v>
      </c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>
        <v>421399317</v>
      </c>
      <c r="D6" s="8">
        <v>421399317</v>
      </c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>
        <v>331797310</v>
      </c>
      <c r="D8" s="8">
        <v>1219374448</v>
      </c>
    </row>
    <row r="9" spans="1:4" x14ac:dyDescent="0.25">
      <c r="A9" s="6">
        <v>1105</v>
      </c>
      <c r="B9" s="7" t="s">
        <v>9</v>
      </c>
      <c r="C9" s="8">
        <v>-29009601</v>
      </c>
      <c r="D9" s="8">
        <v>-80079004</v>
      </c>
    </row>
    <row r="10" spans="1:4" x14ac:dyDescent="0.25">
      <c r="A10" s="6">
        <v>1106</v>
      </c>
      <c r="B10" s="7" t="s">
        <v>10</v>
      </c>
      <c r="C10" s="8">
        <v>3510721</v>
      </c>
      <c r="D10" s="8">
        <v>3237804</v>
      </c>
    </row>
    <row r="11" spans="1:4" x14ac:dyDescent="0.25">
      <c r="A11" s="6">
        <v>1107</v>
      </c>
      <c r="B11" s="7" t="s">
        <v>11</v>
      </c>
      <c r="C11" s="8">
        <v>2893083592</v>
      </c>
      <c r="D11" s="8">
        <v>2865107278</v>
      </c>
    </row>
    <row r="12" spans="1:4" x14ac:dyDescent="0.25">
      <c r="A12" s="6">
        <v>1108</v>
      </c>
      <c r="B12" s="7" t="s">
        <v>12</v>
      </c>
      <c r="C12" s="8">
        <v>5150230284</v>
      </c>
      <c r="D12" s="8">
        <v>4418538739</v>
      </c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>
        <v>1683969936</v>
      </c>
      <c r="D14" s="8">
        <v>1355168667</v>
      </c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/>
      <c r="D16" s="8"/>
    </row>
    <row r="17" spans="1:4" ht="15.75" thickBot="1" x14ac:dyDescent="0.3">
      <c r="A17" s="6">
        <v>1111</v>
      </c>
      <c r="B17" s="7" t="s">
        <v>17</v>
      </c>
      <c r="C17" s="8">
        <v>1245457147</v>
      </c>
      <c r="D17" s="8">
        <v>1883263562</v>
      </c>
    </row>
    <row r="18" spans="1:4" ht="15.75" thickBot="1" x14ac:dyDescent="0.3">
      <c r="A18" s="9" t="s">
        <v>18</v>
      </c>
      <c r="B18" s="10"/>
      <c r="C18" s="11">
        <f>SUM(C4:C17)</f>
        <v>13455541056</v>
      </c>
      <c r="D18" s="11">
        <f>SUM(D4:D17)</f>
        <v>12406880811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8"/>
      <c r="D20" s="8"/>
    </row>
    <row r="21" spans="1:4" x14ac:dyDescent="0.25">
      <c r="A21" s="6">
        <v>1202</v>
      </c>
      <c r="B21" s="7" t="s">
        <v>21</v>
      </c>
      <c r="C21" s="8">
        <v>464228</v>
      </c>
      <c r="D21" s="8">
        <v>468533</v>
      </c>
    </row>
    <row r="22" spans="1:4" x14ac:dyDescent="0.25">
      <c r="A22" s="6">
        <v>1203</v>
      </c>
      <c r="B22" s="7" t="s">
        <v>22</v>
      </c>
      <c r="C22" s="8">
        <v>107373122</v>
      </c>
      <c r="D22" s="8">
        <v>285185178</v>
      </c>
    </row>
    <row r="23" spans="1:4" x14ac:dyDescent="0.25">
      <c r="A23" s="6">
        <v>1204</v>
      </c>
      <c r="B23" s="7" t="s">
        <v>23</v>
      </c>
      <c r="C23" s="8">
        <v>219426509</v>
      </c>
      <c r="D23" s="8">
        <v>321422927</v>
      </c>
    </row>
    <row r="24" spans="1:4" ht="15.75" thickBot="1" x14ac:dyDescent="0.3">
      <c r="A24" s="16">
        <v>1205</v>
      </c>
      <c r="B24" s="17" t="s">
        <v>24</v>
      </c>
      <c r="C24" s="18">
        <v>40285</v>
      </c>
      <c r="D24" s="18">
        <v>40839</v>
      </c>
    </row>
    <row r="25" spans="1:4" ht="15.75" thickBot="1" x14ac:dyDescent="0.3">
      <c r="A25" s="9" t="s">
        <v>18</v>
      </c>
      <c r="B25" s="10"/>
      <c r="C25" s="11">
        <f>SUM(C20:C24)</f>
        <v>327304144</v>
      </c>
      <c r="D25" s="11">
        <f>SUM(D20:D24)</f>
        <v>607117477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72198897</v>
      </c>
      <c r="D27" s="8">
        <v>141813850</v>
      </c>
    </row>
    <row r="28" spans="1:4" x14ac:dyDescent="0.25">
      <c r="A28" s="6">
        <v>1302</v>
      </c>
      <c r="B28" s="7" t="s">
        <v>27</v>
      </c>
      <c r="C28" s="8">
        <v>2896174026</v>
      </c>
      <c r="D28" s="8">
        <v>2836927786</v>
      </c>
    </row>
    <row r="29" spans="1:4" x14ac:dyDescent="0.25">
      <c r="A29" s="6">
        <v>1303</v>
      </c>
      <c r="B29" s="7" t="s">
        <v>28</v>
      </c>
      <c r="C29" s="8">
        <v>457374978</v>
      </c>
      <c r="D29" s="8">
        <v>679574539</v>
      </c>
    </row>
    <row r="30" spans="1:4" x14ac:dyDescent="0.25">
      <c r="A30" s="6">
        <v>1304</v>
      </c>
      <c r="B30" s="7" t="s">
        <v>29</v>
      </c>
      <c r="C30" s="8">
        <v>21259995</v>
      </c>
      <c r="D30" s="8">
        <v>25381882</v>
      </c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58112395</v>
      </c>
      <c r="D32" s="8">
        <v>50348131</v>
      </c>
    </row>
    <row r="33" spans="1:4" x14ac:dyDescent="0.25">
      <c r="A33" s="6">
        <v>1307</v>
      </c>
      <c r="B33" s="7" t="s">
        <v>32</v>
      </c>
      <c r="C33" s="8">
        <v>20406560</v>
      </c>
      <c r="D33" s="8">
        <v>48394122</v>
      </c>
    </row>
    <row r="34" spans="1:4" x14ac:dyDescent="0.25">
      <c r="A34" s="6">
        <v>1308</v>
      </c>
      <c r="B34" s="7" t="s">
        <v>33</v>
      </c>
      <c r="C34" s="8">
        <v>115583</v>
      </c>
      <c r="D34" s="8">
        <v>72729</v>
      </c>
    </row>
    <row r="35" spans="1:4" x14ac:dyDescent="0.25">
      <c r="A35" s="6">
        <v>1309</v>
      </c>
      <c r="B35" s="7" t="s">
        <v>34</v>
      </c>
      <c r="C35" s="8">
        <v>126234744</v>
      </c>
      <c r="D35" s="8">
        <v>156629666</v>
      </c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>
        <v>274551301</v>
      </c>
      <c r="D37" s="8">
        <v>250798762</v>
      </c>
    </row>
    <row r="38" spans="1:4" x14ac:dyDescent="0.25">
      <c r="A38" s="16">
        <v>1312</v>
      </c>
      <c r="B38" s="17" t="s">
        <v>37</v>
      </c>
      <c r="C38" s="18">
        <v>165492062</v>
      </c>
      <c r="D38" s="18">
        <v>627425992</v>
      </c>
    </row>
    <row r="39" spans="1:4" ht="15.75" thickBot="1" x14ac:dyDescent="0.3">
      <c r="A39" s="16">
        <v>1320</v>
      </c>
      <c r="B39" s="17" t="s">
        <v>38</v>
      </c>
      <c r="C39" s="18">
        <v>159500103</v>
      </c>
      <c r="D39" s="18">
        <v>157746905</v>
      </c>
    </row>
    <row r="40" spans="1:4" ht="15.75" thickBot="1" x14ac:dyDescent="0.3">
      <c r="A40" s="9" t="s">
        <v>18</v>
      </c>
      <c r="B40" s="10"/>
      <c r="C40" s="11">
        <f>SUM(C27:C39)</f>
        <v>4251420644</v>
      </c>
      <c r="D40" s="11">
        <f>SUM(D27:D39)</f>
        <v>4975114364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/>
      <c r="D46" s="8"/>
    </row>
    <row r="47" spans="1:4" x14ac:dyDescent="0.25">
      <c r="A47" s="6">
        <v>1406</v>
      </c>
      <c r="B47" s="7" t="s">
        <v>45</v>
      </c>
      <c r="C47" s="8">
        <v>809222723</v>
      </c>
      <c r="D47" s="8">
        <v>777744273</v>
      </c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>
        <v>16825363</v>
      </c>
      <c r="D49" s="8">
        <v>16144589</v>
      </c>
    </row>
    <row r="50" spans="1:4" ht="15.75" thickBot="1" x14ac:dyDescent="0.3">
      <c r="A50" s="19">
        <v>1409</v>
      </c>
      <c r="B50" s="20" t="s">
        <v>48</v>
      </c>
      <c r="C50" s="8">
        <v>381207343</v>
      </c>
      <c r="D50" s="8">
        <v>454754987</v>
      </c>
    </row>
    <row r="51" spans="1:4" ht="15.75" thickBot="1" x14ac:dyDescent="0.3">
      <c r="A51" s="9" t="s">
        <v>18</v>
      </c>
      <c r="B51" s="10"/>
      <c r="C51" s="11">
        <f>SUM(C42:C50)</f>
        <v>1207255429</v>
      </c>
      <c r="D51" s="11">
        <f>SUM(D42:D50)</f>
        <v>1248643849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>
        <v>7265240</v>
      </c>
      <c r="D53" s="8">
        <v>6986105</v>
      </c>
    </row>
    <row r="54" spans="1:4" x14ac:dyDescent="0.25">
      <c r="A54" s="6">
        <v>1502</v>
      </c>
      <c r="B54" s="7" t="s">
        <v>51</v>
      </c>
      <c r="C54" s="8"/>
      <c r="D54" s="8"/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347103381</v>
      </c>
      <c r="D57" s="8">
        <v>311067843</v>
      </c>
    </row>
    <row r="58" spans="1:4" x14ac:dyDescent="0.25">
      <c r="A58" s="6">
        <v>1506</v>
      </c>
      <c r="B58" s="7" t="s">
        <v>55</v>
      </c>
      <c r="C58" s="8">
        <v>99370338</v>
      </c>
      <c r="D58" s="8">
        <v>95426848</v>
      </c>
    </row>
    <row r="59" spans="1:4" x14ac:dyDescent="0.25">
      <c r="A59" s="6">
        <v>1507</v>
      </c>
      <c r="B59" s="7" t="s">
        <v>56</v>
      </c>
      <c r="C59" s="8"/>
      <c r="D59" s="8"/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16">
        <v>1510</v>
      </c>
      <c r="B61" s="17" t="s">
        <v>38</v>
      </c>
      <c r="C61" s="8">
        <v>316789543</v>
      </c>
      <c r="D61" s="8">
        <v>156694619</v>
      </c>
    </row>
    <row r="62" spans="1:4" x14ac:dyDescent="0.25">
      <c r="A62" s="38" t="s">
        <v>18</v>
      </c>
      <c r="B62" s="39"/>
      <c r="C62" s="40">
        <f>SUM(C53:C61)</f>
        <v>770528502</v>
      </c>
      <c r="D62" s="40">
        <f>SUM(D53:D61)</f>
        <v>570175415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69119824</v>
      </c>
      <c r="D64" s="8">
        <v>67821861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>
        <v>2626081238</v>
      </c>
      <c r="D68" s="8">
        <v>2144517953</v>
      </c>
    </row>
    <row r="69" spans="1:4" ht="15.75" thickBot="1" x14ac:dyDescent="0.3">
      <c r="A69" s="9" t="s">
        <v>18</v>
      </c>
      <c r="B69" s="10"/>
      <c r="C69" s="11">
        <f>SUM(C64:C68)</f>
        <v>2695201062</v>
      </c>
      <c r="D69" s="11">
        <f>SUM(D64:D68)</f>
        <v>2212339814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/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888796956</v>
      </c>
      <c r="D73" s="8">
        <v>925971975</v>
      </c>
    </row>
    <row r="74" spans="1:4" x14ac:dyDescent="0.25">
      <c r="A74" s="6">
        <v>1704</v>
      </c>
      <c r="B74" s="7" t="s">
        <v>68</v>
      </c>
      <c r="C74" s="8">
        <v>-665390772</v>
      </c>
      <c r="D74" s="8">
        <v>-631344692</v>
      </c>
    </row>
    <row r="75" spans="1:4" x14ac:dyDescent="0.25">
      <c r="A75" s="6">
        <v>1705</v>
      </c>
      <c r="B75" s="7" t="s">
        <v>69</v>
      </c>
      <c r="C75" s="8">
        <v>128583875</v>
      </c>
      <c r="D75" s="8">
        <v>136349330</v>
      </c>
    </row>
    <row r="76" spans="1:4" ht="15.75" thickBot="1" x14ac:dyDescent="0.3">
      <c r="A76" s="6">
        <v>1706</v>
      </c>
      <c r="B76" s="7" t="s">
        <v>70</v>
      </c>
      <c r="C76" s="8">
        <v>-110181669</v>
      </c>
      <c r="D76" s="8">
        <v>-105932394</v>
      </c>
    </row>
    <row r="77" spans="1:4" ht="15.75" thickBot="1" x14ac:dyDescent="0.3">
      <c r="A77" s="9" t="s">
        <v>18</v>
      </c>
      <c r="B77" s="10"/>
      <c r="C77" s="11">
        <f>SUM(C71:C76)</f>
        <v>241808390</v>
      </c>
      <c r="D77" s="11">
        <f>SUM(D71:D76)</f>
        <v>325044219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18">
        <v>170948482</v>
      </c>
      <c r="D80" s="18">
        <v>199108762</v>
      </c>
    </row>
    <row r="81" spans="1:4" ht="15.75" thickBot="1" x14ac:dyDescent="0.3">
      <c r="A81" s="9" t="s">
        <v>18</v>
      </c>
      <c r="B81" s="10"/>
      <c r="C81" s="11">
        <f>SUM(C79:C80)</f>
        <v>170948482</v>
      </c>
      <c r="D81" s="11">
        <f>SUM(D79:D80)</f>
        <v>199108762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>
        <v>9410716</v>
      </c>
      <c r="D84" s="8">
        <v>12714115</v>
      </c>
    </row>
    <row r="85" spans="1:4" x14ac:dyDescent="0.25">
      <c r="A85" s="6">
        <v>1903</v>
      </c>
      <c r="B85" s="7" t="s">
        <v>76</v>
      </c>
      <c r="C85" s="8">
        <v>23098913</v>
      </c>
      <c r="D85" s="8">
        <v>15281801</v>
      </c>
    </row>
    <row r="86" spans="1:4" x14ac:dyDescent="0.25">
      <c r="A86" s="6">
        <v>1904</v>
      </c>
      <c r="B86" s="7" t="s">
        <v>77</v>
      </c>
      <c r="C86" s="8">
        <v>328651556</v>
      </c>
      <c r="D86" s="8"/>
    </row>
    <row r="87" spans="1:4" x14ac:dyDescent="0.25">
      <c r="A87" s="6">
        <v>1905</v>
      </c>
      <c r="B87" s="7" t="s">
        <v>78</v>
      </c>
      <c r="C87" s="8">
        <v>109198770</v>
      </c>
      <c r="D87" s="8">
        <v>71008154</v>
      </c>
    </row>
    <row r="88" spans="1:4" x14ac:dyDescent="0.25">
      <c r="A88" s="6">
        <v>1906</v>
      </c>
      <c r="B88" s="7" t="s">
        <v>79</v>
      </c>
      <c r="C88" s="8">
        <v>-75761179</v>
      </c>
      <c r="D88" s="8">
        <v>-65715331</v>
      </c>
    </row>
    <row r="89" spans="1:4" x14ac:dyDescent="0.25">
      <c r="A89" s="6">
        <v>1907</v>
      </c>
      <c r="B89" s="7" t="s">
        <v>80</v>
      </c>
      <c r="C89" s="8">
        <v>1141728366</v>
      </c>
      <c r="D89" s="8">
        <v>1130928343</v>
      </c>
    </row>
    <row r="90" spans="1:4" x14ac:dyDescent="0.25">
      <c r="A90" s="6">
        <v>1908</v>
      </c>
      <c r="B90" s="7" t="s">
        <v>81</v>
      </c>
      <c r="C90" s="8">
        <v>-1011022711</v>
      </c>
      <c r="D90" s="8">
        <v>-965889207</v>
      </c>
    </row>
    <row r="91" spans="1:4" ht="15.75" thickBot="1" x14ac:dyDescent="0.3">
      <c r="A91" s="6">
        <v>1910</v>
      </c>
      <c r="B91" s="7" t="s">
        <v>38</v>
      </c>
      <c r="C91" s="8">
        <v>53664762</v>
      </c>
      <c r="D91" s="8">
        <v>62016531</v>
      </c>
    </row>
    <row r="92" spans="1:4" ht="15.75" thickBot="1" x14ac:dyDescent="0.3">
      <c r="A92" s="9" t="s">
        <v>82</v>
      </c>
      <c r="B92" s="10"/>
      <c r="C92" s="11">
        <f>SUM(C83:C91)</f>
        <v>578969193</v>
      </c>
      <c r="D92" s="11">
        <f>SUM(D83:D91)</f>
        <v>260344406</v>
      </c>
    </row>
    <row r="93" spans="1:4" ht="15.75" thickBot="1" x14ac:dyDescent="0.3">
      <c r="A93" s="27"/>
      <c r="B93" s="20"/>
      <c r="C93" s="28"/>
      <c r="D93" s="28"/>
    </row>
    <row r="94" spans="1:4" ht="15.75" thickBot="1" x14ac:dyDescent="0.3">
      <c r="A94" s="29" t="s">
        <v>83</v>
      </c>
      <c r="B94" s="30"/>
      <c r="C94" s="31">
        <f>C18+C25+C40+C51+C62+C69+C77+C81+C92</f>
        <v>23698976902</v>
      </c>
      <c r="D94" s="31">
        <f>D18+D25+D40+D51+D62+D69+D77+D81+D92</f>
        <v>22804769117</v>
      </c>
    </row>
    <row r="95" spans="1:4" x14ac:dyDescent="0.25">
      <c r="A95" s="32"/>
      <c r="B95" s="33"/>
      <c r="C95" s="34"/>
      <c r="D95" s="34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>
        <v>365637684</v>
      </c>
      <c r="D98" s="8">
        <v>367859080</v>
      </c>
    </row>
    <row r="99" spans="1:4" x14ac:dyDescent="0.25">
      <c r="A99" s="6">
        <v>2102</v>
      </c>
      <c r="B99" s="7" t="s">
        <v>87</v>
      </c>
      <c r="C99" s="8">
        <v>123540514</v>
      </c>
      <c r="D99" s="8">
        <v>119843776</v>
      </c>
    </row>
    <row r="100" spans="1:4" x14ac:dyDescent="0.25">
      <c r="A100" s="6">
        <v>2103</v>
      </c>
      <c r="B100" s="7" t="s">
        <v>88</v>
      </c>
      <c r="C100" s="8">
        <v>15500243</v>
      </c>
      <c r="D100" s="8">
        <v>17864322</v>
      </c>
    </row>
    <row r="101" spans="1:4" x14ac:dyDescent="0.25">
      <c r="A101" s="6">
        <v>2104</v>
      </c>
      <c r="B101" s="7" t="s">
        <v>89</v>
      </c>
      <c r="C101" s="8"/>
      <c r="D101" s="8"/>
    </row>
    <row r="102" spans="1:4" x14ac:dyDescent="0.25">
      <c r="A102" s="6">
        <v>2105</v>
      </c>
      <c r="B102" s="7" t="s">
        <v>90</v>
      </c>
      <c r="C102" s="8">
        <v>449522396</v>
      </c>
      <c r="D102" s="8">
        <v>463233556</v>
      </c>
    </row>
    <row r="103" spans="1:4" x14ac:dyDescent="0.25">
      <c r="A103" s="6">
        <v>2106</v>
      </c>
      <c r="B103" s="7" t="s">
        <v>91</v>
      </c>
      <c r="C103" s="8">
        <v>209725652</v>
      </c>
      <c r="D103" s="8">
        <v>210514377</v>
      </c>
    </row>
    <row r="104" spans="1:4" ht="15.75" thickBot="1" x14ac:dyDescent="0.3">
      <c r="A104" s="16">
        <v>2110</v>
      </c>
      <c r="B104" s="17" t="s">
        <v>92</v>
      </c>
      <c r="C104" s="18"/>
      <c r="D104" s="18"/>
    </row>
    <row r="105" spans="1:4" ht="15.75" thickBot="1" x14ac:dyDescent="0.3">
      <c r="A105" s="9" t="s">
        <v>18</v>
      </c>
      <c r="B105" s="10"/>
      <c r="C105" s="11">
        <f>SUM(C98:C104)</f>
        <v>1163926489</v>
      </c>
      <c r="D105" s="11">
        <f>SUM(D98:D104)</f>
        <v>1179315111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/>
      <c r="D107" s="8"/>
    </row>
    <row r="108" spans="1:4" x14ac:dyDescent="0.25">
      <c r="A108" s="6">
        <v>2202</v>
      </c>
      <c r="B108" s="7" t="s">
        <v>95</v>
      </c>
      <c r="C108" s="8">
        <v>281624533</v>
      </c>
      <c r="D108" s="8">
        <v>256902329</v>
      </c>
    </row>
    <row r="109" spans="1:4" x14ac:dyDescent="0.25">
      <c r="A109" s="6">
        <v>2203</v>
      </c>
      <c r="B109" s="35" t="s">
        <v>96</v>
      </c>
      <c r="C109" s="8">
        <v>8677519</v>
      </c>
      <c r="D109" s="8">
        <v>8793875</v>
      </c>
    </row>
    <row r="110" spans="1:4" x14ac:dyDescent="0.25">
      <c r="A110" s="6">
        <v>2204</v>
      </c>
      <c r="B110" s="7" t="s">
        <v>97</v>
      </c>
      <c r="C110" s="8">
        <v>7888</v>
      </c>
      <c r="D110" s="8">
        <v>7888</v>
      </c>
    </row>
    <row r="111" spans="1:4" x14ac:dyDescent="0.25">
      <c r="A111" s="6">
        <v>2205</v>
      </c>
      <c r="B111" s="7" t="s">
        <v>98</v>
      </c>
      <c r="C111" s="8">
        <v>26570891</v>
      </c>
      <c r="D111" s="8">
        <v>18364343</v>
      </c>
    </row>
    <row r="112" spans="1:4" x14ac:dyDescent="0.25">
      <c r="A112" s="6">
        <v>2206</v>
      </c>
      <c r="B112" s="7" t="s">
        <v>99</v>
      </c>
      <c r="C112" s="8">
        <v>863768441</v>
      </c>
      <c r="D112" s="8">
        <v>856767391</v>
      </c>
    </row>
    <row r="113" spans="1:4" x14ac:dyDescent="0.25">
      <c r="A113" s="6">
        <v>2207</v>
      </c>
      <c r="B113" s="7" t="s">
        <v>100</v>
      </c>
      <c r="C113" s="8"/>
      <c r="D113" s="8"/>
    </row>
    <row r="114" spans="1:4" x14ac:dyDescent="0.25">
      <c r="A114" s="6">
        <v>2208</v>
      </c>
      <c r="B114" s="7" t="s">
        <v>101</v>
      </c>
      <c r="C114" s="8">
        <v>45114113</v>
      </c>
      <c r="D114" s="8">
        <v>46313772</v>
      </c>
    </row>
    <row r="115" spans="1:4" x14ac:dyDescent="0.25">
      <c r="A115" s="6">
        <v>2209</v>
      </c>
      <c r="B115" s="7" t="s">
        <v>102</v>
      </c>
      <c r="C115" s="8"/>
      <c r="D115" s="8"/>
    </row>
    <row r="116" spans="1:4" x14ac:dyDescent="0.25">
      <c r="A116" s="6">
        <v>2210</v>
      </c>
      <c r="B116" s="7" t="s">
        <v>103</v>
      </c>
      <c r="C116" s="8">
        <v>22798691</v>
      </c>
      <c r="D116" s="8">
        <v>14572952</v>
      </c>
    </row>
    <row r="117" spans="1:4" x14ac:dyDescent="0.25">
      <c r="A117" s="6">
        <v>2211</v>
      </c>
      <c r="B117" s="7" t="s">
        <v>104</v>
      </c>
      <c r="C117" s="8">
        <v>31895987</v>
      </c>
      <c r="D117" s="8">
        <v>33102213</v>
      </c>
    </row>
    <row r="118" spans="1:4" x14ac:dyDescent="0.25">
      <c r="A118" s="6">
        <v>2212</v>
      </c>
      <c r="B118" s="7" t="s">
        <v>105</v>
      </c>
      <c r="C118" s="8"/>
      <c r="D118" s="8"/>
    </row>
    <row r="119" spans="1:4" x14ac:dyDescent="0.25">
      <c r="A119" s="6">
        <v>2213</v>
      </c>
      <c r="B119" s="7" t="s">
        <v>106</v>
      </c>
      <c r="C119" s="8"/>
      <c r="D119" s="8"/>
    </row>
    <row r="120" spans="1:4" x14ac:dyDescent="0.25">
      <c r="A120" s="6">
        <v>2214</v>
      </c>
      <c r="B120" s="7" t="s">
        <v>107</v>
      </c>
      <c r="C120" s="8"/>
      <c r="D120" s="8"/>
    </row>
    <row r="121" spans="1:4" x14ac:dyDescent="0.25">
      <c r="A121" s="6">
        <v>2215</v>
      </c>
      <c r="B121" s="7" t="s">
        <v>108</v>
      </c>
      <c r="C121" s="8">
        <v>7413061</v>
      </c>
      <c r="D121" s="8">
        <v>3871907</v>
      </c>
    </row>
    <row r="122" spans="1:4" ht="15.75" thickBot="1" x14ac:dyDescent="0.3">
      <c r="A122" s="19">
        <v>2216</v>
      </c>
      <c r="B122" s="20" t="s">
        <v>109</v>
      </c>
      <c r="C122" s="21">
        <v>345091525</v>
      </c>
      <c r="D122" s="21">
        <v>341572246</v>
      </c>
    </row>
    <row r="123" spans="1:4" ht="15.75" thickBot="1" x14ac:dyDescent="0.3">
      <c r="A123" s="9" t="s">
        <v>18</v>
      </c>
      <c r="B123" s="10"/>
      <c r="C123" s="11">
        <f>SUM(C107:C122)</f>
        <v>1632962649</v>
      </c>
      <c r="D123" s="11">
        <f>SUM(D107:D122)</f>
        <v>1580268916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>
        <v>13875964</v>
      </c>
      <c r="D125" s="8">
        <v>3696685</v>
      </c>
    </row>
    <row r="126" spans="1:4" x14ac:dyDescent="0.25">
      <c r="A126" s="6">
        <v>2302</v>
      </c>
      <c r="B126" s="7" t="s">
        <v>112</v>
      </c>
      <c r="C126" s="8">
        <v>4930900015</v>
      </c>
      <c r="D126" s="8">
        <v>4430240077</v>
      </c>
    </row>
    <row r="127" spans="1:4" x14ac:dyDescent="0.25">
      <c r="A127" s="6">
        <v>2303</v>
      </c>
      <c r="B127" s="7" t="s">
        <v>113</v>
      </c>
      <c r="C127" s="8">
        <v>9331052</v>
      </c>
      <c r="D127" s="8">
        <v>5609091</v>
      </c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>
        <v>569596379</v>
      </c>
      <c r="D129" s="8">
        <v>517445937</v>
      </c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>
        <v>-5782668</v>
      </c>
      <c r="D136" s="8">
        <v>-2319910</v>
      </c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1188842776</v>
      </c>
      <c r="D138" s="8">
        <v>2455417424</v>
      </c>
    </row>
    <row r="139" spans="1:4" x14ac:dyDescent="0.25">
      <c r="A139" s="6">
        <v>2314</v>
      </c>
      <c r="B139" s="7" t="s">
        <v>125</v>
      </c>
      <c r="C139" s="8">
        <v>-574286367</v>
      </c>
      <c r="D139" s="8">
        <v>-2169427220</v>
      </c>
    </row>
    <row r="140" spans="1:4" ht="15.75" thickBot="1" x14ac:dyDescent="0.3">
      <c r="A140" s="19"/>
      <c r="B140" s="20" t="s">
        <v>126</v>
      </c>
      <c r="C140" s="21"/>
      <c r="D140" s="21"/>
    </row>
    <row r="141" spans="1:4" ht="15.75" thickBot="1" x14ac:dyDescent="0.3">
      <c r="A141" s="9" t="s">
        <v>18</v>
      </c>
      <c r="B141" s="10"/>
      <c r="C141" s="11">
        <f>SUM(C125:C140)</f>
        <v>6132477151</v>
      </c>
      <c r="D141" s="11">
        <f>SUM(D125:D140)</f>
        <v>5240662084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>
        <v>245199856</v>
      </c>
      <c r="D143" s="8">
        <v>210722914</v>
      </c>
    </row>
    <row r="144" spans="1:4" x14ac:dyDescent="0.25">
      <c r="A144" s="6">
        <v>2402</v>
      </c>
      <c r="B144" s="7" t="s">
        <v>129</v>
      </c>
      <c r="C144" s="8">
        <v>1647607664</v>
      </c>
      <c r="D144" s="8">
        <v>1170118623</v>
      </c>
    </row>
    <row r="145" spans="1:4" x14ac:dyDescent="0.25">
      <c r="A145" s="6">
        <v>2403</v>
      </c>
      <c r="B145" s="7" t="s">
        <v>130</v>
      </c>
      <c r="C145" s="8">
        <v>258751660</v>
      </c>
      <c r="D145" s="8">
        <v>224334197</v>
      </c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>
        <v>372006112</v>
      </c>
      <c r="D147" s="8">
        <v>415010958</v>
      </c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2523565292</v>
      </c>
      <c r="D149" s="11">
        <f>SUM(D143:D148)</f>
        <v>2020186692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>
        <v>8293341</v>
      </c>
      <c r="D151" s="8">
        <v>7216301</v>
      </c>
    </row>
    <row r="152" spans="1:4" x14ac:dyDescent="0.25">
      <c r="A152" s="6">
        <v>2502</v>
      </c>
      <c r="B152" s="7" t="s">
        <v>136</v>
      </c>
      <c r="C152" s="8">
        <v>20949302</v>
      </c>
      <c r="D152" s="8">
        <v>17385852</v>
      </c>
    </row>
    <row r="153" spans="1:4" x14ac:dyDescent="0.25">
      <c r="A153" s="6">
        <v>2503</v>
      </c>
      <c r="B153" s="7" t="s">
        <v>137</v>
      </c>
      <c r="C153" s="8">
        <v>2957921</v>
      </c>
      <c r="D153" s="8">
        <v>272523</v>
      </c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>
        <v>102729464</v>
      </c>
      <c r="D155" s="8">
        <v>102961542</v>
      </c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134930028</v>
      </c>
      <c r="D157" s="11">
        <f>SUM(D151:D156)</f>
        <v>127836218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156952456</v>
      </c>
      <c r="D160" s="8">
        <v>189593835</v>
      </c>
    </row>
    <row r="161" spans="1:4" x14ac:dyDescent="0.25">
      <c r="A161" s="6">
        <v>2603</v>
      </c>
      <c r="B161" s="7" t="s">
        <v>144</v>
      </c>
      <c r="C161" s="8">
        <v>4307530</v>
      </c>
      <c r="D161" s="8">
        <v>247908</v>
      </c>
    </row>
    <row r="162" spans="1:4" x14ac:dyDescent="0.25">
      <c r="A162" s="6">
        <v>2604</v>
      </c>
      <c r="B162" s="7" t="s">
        <v>145</v>
      </c>
      <c r="C162" s="8">
        <v>393635</v>
      </c>
      <c r="D162" s="8">
        <v>309396</v>
      </c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546693384</v>
      </c>
      <c r="D164" s="8">
        <v>523524898</v>
      </c>
    </row>
    <row r="165" spans="1:4" x14ac:dyDescent="0.25">
      <c r="A165" s="6">
        <v>2607</v>
      </c>
      <c r="B165" s="7" t="s">
        <v>148</v>
      </c>
      <c r="C165" s="8"/>
      <c r="D165" s="8"/>
    </row>
    <row r="166" spans="1:4" ht="15.75" thickBot="1" x14ac:dyDescent="0.3">
      <c r="A166" s="19">
        <v>2608</v>
      </c>
      <c r="B166" s="20" t="s">
        <v>149</v>
      </c>
      <c r="C166" s="21"/>
      <c r="D166" s="21"/>
    </row>
    <row r="167" spans="1:4" ht="15.75" thickBot="1" x14ac:dyDescent="0.3">
      <c r="A167" s="9" t="s">
        <v>18</v>
      </c>
      <c r="B167" s="10"/>
      <c r="C167" s="11">
        <f>SUM(C159:C166)</f>
        <v>708347005</v>
      </c>
      <c r="D167" s="11">
        <f>SUM(D159:D166)</f>
        <v>713676037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126692351</v>
      </c>
      <c r="D169" s="8">
        <v>126294844</v>
      </c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/>
      <c r="D172" s="8">
        <v>331669151</v>
      </c>
    </row>
    <row r="173" spans="1:4" x14ac:dyDescent="0.25">
      <c r="A173" s="6">
        <v>2705</v>
      </c>
      <c r="B173" s="7" t="s">
        <v>155</v>
      </c>
      <c r="C173" s="8">
        <v>39140892</v>
      </c>
      <c r="D173" s="8">
        <v>36114892</v>
      </c>
    </row>
    <row r="174" spans="1:4" x14ac:dyDescent="0.25">
      <c r="A174" s="6">
        <v>2706</v>
      </c>
      <c r="B174" s="7" t="s">
        <v>156</v>
      </c>
      <c r="C174" s="8">
        <v>846629</v>
      </c>
      <c r="D174" s="8">
        <v>845186</v>
      </c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>
        <v>20307915</v>
      </c>
      <c r="D176" s="8">
        <v>20580595</v>
      </c>
    </row>
    <row r="177" spans="1:4" x14ac:dyDescent="0.25">
      <c r="A177" s="6">
        <v>2709</v>
      </c>
      <c r="B177" s="7" t="s">
        <v>159</v>
      </c>
      <c r="C177" s="8">
        <v>1273009</v>
      </c>
      <c r="D177" s="8">
        <v>1202526</v>
      </c>
    </row>
    <row r="178" spans="1:4" x14ac:dyDescent="0.25">
      <c r="A178" s="6">
        <v>2710</v>
      </c>
      <c r="B178" s="7" t="s">
        <v>160</v>
      </c>
      <c r="C178" s="8">
        <v>53675543</v>
      </c>
      <c r="D178" s="8">
        <v>45076701</v>
      </c>
    </row>
    <row r="179" spans="1:4" x14ac:dyDescent="0.25">
      <c r="A179" s="6">
        <v>2711</v>
      </c>
      <c r="B179" s="7" t="s">
        <v>161</v>
      </c>
      <c r="C179" s="8"/>
      <c r="D179" s="8"/>
    </row>
    <row r="180" spans="1:4" x14ac:dyDescent="0.25">
      <c r="A180" s="6">
        <v>2712</v>
      </c>
      <c r="B180" s="7" t="s">
        <v>162</v>
      </c>
      <c r="C180" s="8">
        <v>2519945</v>
      </c>
      <c r="D180" s="8">
        <v>616723</v>
      </c>
    </row>
    <row r="181" spans="1:4" x14ac:dyDescent="0.25">
      <c r="A181" s="6">
        <v>2713</v>
      </c>
      <c r="B181" s="7" t="s">
        <v>163</v>
      </c>
      <c r="C181" s="8">
        <v>9958647</v>
      </c>
      <c r="D181" s="8">
        <v>38720203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/>
      <c r="D183" s="8"/>
    </row>
    <row r="184" spans="1:4" x14ac:dyDescent="0.25">
      <c r="A184" s="6">
        <v>2716</v>
      </c>
      <c r="B184" s="7" t="s">
        <v>166</v>
      </c>
      <c r="C184" s="8">
        <v>50000000</v>
      </c>
      <c r="D184" s="8">
        <v>75267620</v>
      </c>
    </row>
    <row r="185" spans="1:4" x14ac:dyDescent="0.25">
      <c r="A185" s="6">
        <v>2717</v>
      </c>
      <c r="B185" s="7" t="s">
        <v>167</v>
      </c>
      <c r="C185" s="8">
        <v>32703</v>
      </c>
      <c r="D185" s="8">
        <v>38522</v>
      </c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>
        <v>10918437</v>
      </c>
      <c r="D187" s="8">
        <v>9461084</v>
      </c>
    </row>
    <row r="188" spans="1:4" x14ac:dyDescent="0.25">
      <c r="A188" s="16">
        <v>2720</v>
      </c>
      <c r="B188" s="17" t="s">
        <v>170</v>
      </c>
      <c r="C188" s="18">
        <v>16831</v>
      </c>
      <c r="D188" s="18">
        <v>121592</v>
      </c>
    </row>
    <row r="189" spans="1:4" x14ac:dyDescent="0.25">
      <c r="A189" s="16">
        <v>2721</v>
      </c>
      <c r="B189" s="17" t="s">
        <v>171</v>
      </c>
      <c r="C189" s="18"/>
      <c r="D189" s="18"/>
    </row>
    <row r="190" spans="1:4" x14ac:dyDescent="0.25">
      <c r="A190" s="16">
        <v>2722</v>
      </c>
      <c r="B190" s="17" t="s">
        <v>172</v>
      </c>
      <c r="C190" s="18">
        <v>217675</v>
      </c>
      <c r="D190" s="18">
        <v>96819</v>
      </c>
    </row>
    <row r="191" spans="1:4" ht="15.75" thickBot="1" x14ac:dyDescent="0.3">
      <c r="A191" s="16">
        <v>2730</v>
      </c>
      <c r="B191" s="17" t="s">
        <v>173</v>
      </c>
      <c r="C191" s="18">
        <v>155789117</v>
      </c>
      <c r="D191" s="18">
        <v>334341687</v>
      </c>
    </row>
    <row r="192" spans="1:4" ht="15.75" thickBot="1" x14ac:dyDescent="0.3">
      <c r="A192" s="9" t="s">
        <v>18</v>
      </c>
      <c r="B192" s="10"/>
      <c r="C192" s="11">
        <f>SUM(C169:C191)</f>
        <v>471389694</v>
      </c>
      <c r="D192" s="11">
        <f>SUM(D169:D191)</f>
        <v>1020448145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>
        <v>41963693</v>
      </c>
      <c r="D194" s="8">
        <v>40923687</v>
      </c>
    </row>
    <row r="195" spans="1:4" x14ac:dyDescent="0.25">
      <c r="A195" s="6">
        <v>2802</v>
      </c>
      <c r="B195" s="7" t="s">
        <v>176</v>
      </c>
      <c r="C195" s="8">
        <v>187504375</v>
      </c>
      <c r="D195" s="8">
        <v>592704241</v>
      </c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18">
        <v>9030102</v>
      </c>
      <c r="D199" s="18">
        <v>6587879</v>
      </c>
    </row>
    <row r="200" spans="1:4" ht="15.75" thickBot="1" x14ac:dyDescent="0.3">
      <c r="A200" s="9" t="s">
        <v>18</v>
      </c>
      <c r="B200" s="10"/>
      <c r="C200" s="11">
        <f>SUM(C194:C199)</f>
        <v>238498170</v>
      </c>
      <c r="D200" s="11">
        <f>SUM(D194:D199)</f>
        <v>640215807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477563261</v>
      </c>
      <c r="D202" s="8">
        <v>415575000</v>
      </c>
    </row>
    <row r="203" spans="1:4" x14ac:dyDescent="0.25">
      <c r="A203" s="6">
        <v>2902</v>
      </c>
      <c r="B203" s="7" t="s">
        <v>182</v>
      </c>
      <c r="C203" s="8">
        <v>187079419</v>
      </c>
      <c r="D203" s="8">
        <v>222322416</v>
      </c>
    </row>
    <row r="204" spans="1:4" x14ac:dyDescent="0.25">
      <c r="A204" s="6">
        <v>2903</v>
      </c>
      <c r="B204" s="7" t="s">
        <v>183</v>
      </c>
      <c r="C204" s="8"/>
      <c r="D204" s="8"/>
    </row>
    <row r="205" spans="1:4" x14ac:dyDescent="0.25">
      <c r="A205" s="6">
        <v>2904</v>
      </c>
      <c r="B205" s="7" t="s">
        <v>184</v>
      </c>
      <c r="C205" s="8">
        <v>809222721</v>
      </c>
      <c r="D205" s="8">
        <v>777744273</v>
      </c>
    </row>
    <row r="206" spans="1:4" ht="15.75" thickBot="1" x14ac:dyDescent="0.3">
      <c r="A206" s="16">
        <v>2910</v>
      </c>
      <c r="B206" s="17" t="s">
        <v>38</v>
      </c>
      <c r="C206" s="18">
        <v>3809167110</v>
      </c>
      <c r="D206" s="18">
        <v>3477270739</v>
      </c>
    </row>
    <row r="207" spans="1:4" ht="15.75" thickBot="1" x14ac:dyDescent="0.3">
      <c r="A207" s="9" t="s">
        <v>18</v>
      </c>
      <c r="B207" s="10"/>
      <c r="C207" s="11">
        <f>SUM(C202:C206)</f>
        <v>5283032511</v>
      </c>
      <c r="D207" s="11">
        <f>SUM(D202:D206)</f>
        <v>4892912428</v>
      </c>
    </row>
    <row r="208" spans="1:4" ht="15.75" thickBot="1" x14ac:dyDescent="0.3">
      <c r="A208" s="27"/>
      <c r="B208" s="20"/>
      <c r="C208" s="28"/>
      <c r="D208" s="28"/>
    </row>
    <row r="209" spans="1:4" ht="15.75" thickBot="1" x14ac:dyDescent="0.3">
      <c r="A209" s="29" t="s">
        <v>185</v>
      </c>
      <c r="B209" s="30"/>
      <c r="C209" s="31">
        <f>C105+C123+C141+C149+C157+C167+C192+C200+C207</f>
        <v>18289128989</v>
      </c>
      <c r="D209" s="31">
        <f>D105+D123+D141+D149+D157+D167+D192+D200+D207</f>
        <v>17415521438</v>
      </c>
    </row>
    <row r="210" spans="1:4" x14ac:dyDescent="0.25">
      <c r="A210" s="32"/>
      <c r="B210" s="33"/>
      <c r="C210" s="36"/>
      <c r="D210" s="36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3000000000</v>
      </c>
      <c r="D213" s="8">
        <v>3000000000</v>
      </c>
    </row>
    <row r="214" spans="1:4" x14ac:dyDescent="0.25">
      <c r="A214" s="6">
        <v>3102</v>
      </c>
      <c r="B214" s="7" t="s">
        <v>189</v>
      </c>
      <c r="C214" s="8">
        <v>-500786200</v>
      </c>
      <c r="D214" s="8">
        <v>-500786200</v>
      </c>
    </row>
    <row r="215" spans="1:4" ht="15.75" thickBot="1" x14ac:dyDescent="0.3">
      <c r="A215" s="6">
        <v>3103</v>
      </c>
      <c r="B215" s="7" t="s">
        <v>190</v>
      </c>
      <c r="C215" s="8">
        <v>-7028433</v>
      </c>
      <c r="D215" s="8">
        <v>-7028433</v>
      </c>
    </row>
    <row r="216" spans="1:4" ht="15.75" thickBot="1" x14ac:dyDescent="0.3">
      <c r="A216" s="9" t="s">
        <v>18</v>
      </c>
      <c r="B216" s="10"/>
      <c r="C216" s="11">
        <f>SUM(C213:C215)</f>
        <v>2492185367</v>
      </c>
      <c r="D216" s="11">
        <f>SUM(D213:D215)</f>
        <v>2492185367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1008491086</v>
      </c>
      <c r="D221" s="8">
        <v>893895151</v>
      </c>
    </row>
    <row r="222" spans="1:4" x14ac:dyDescent="0.25">
      <c r="A222" s="6">
        <v>3302</v>
      </c>
      <c r="B222" s="7" t="s">
        <v>195</v>
      </c>
      <c r="C222" s="8"/>
      <c r="D222" s="8"/>
    </row>
    <row r="223" spans="1:4" x14ac:dyDescent="0.25">
      <c r="A223" s="6">
        <v>3303</v>
      </c>
      <c r="B223" s="7" t="s">
        <v>196</v>
      </c>
      <c r="C223" s="8">
        <v>1856493104</v>
      </c>
      <c r="D223" s="8">
        <v>1736588249</v>
      </c>
    </row>
    <row r="224" spans="1:4" ht="15.75" thickBot="1" x14ac:dyDescent="0.3">
      <c r="A224" s="6">
        <v>3304</v>
      </c>
      <c r="B224" s="7" t="s">
        <v>197</v>
      </c>
      <c r="C224" s="8">
        <v>52678358</v>
      </c>
      <c r="D224" s="8">
        <v>266578918</v>
      </c>
    </row>
    <row r="225" spans="1:4" ht="15.75" thickBot="1" x14ac:dyDescent="0.3">
      <c r="A225" s="9" t="s">
        <v>18</v>
      </c>
      <c r="B225" s="10"/>
      <c r="C225" s="11">
        <f>SUM(C221:C224)</f>
        <v>2917662548</v>
      </c>
      <c r="D225" s="11">
        <f>SUM(D221:D224)</f>
        <v>2897062318</v>
      </c>
    </row>
    <row r="226" spans="1:4" ht="15.75" thickBot="1" x14ac:dyDescent="0.3">
      <c r="A226" s="27"/>
      <c r="B226" s="20"/>
      <c r="C226" s="28"/>
      <c r="D226" s="28"/>
    </row>
    <row r="227" spans="1:4" ht="15.75" thickBot="1" x14ac:dyDescent="0.3">
      <c r="A227" s="29" t="s">
        <v>198</v>
      </c>
      <c r="B227" s="30"/>
      <c r="C227" s="31">
        <f>C216+C219+C225</f>
        <v>5409847915</v>
      </c>
      <c r="D227" s="31">
        <f>D216+D219+D225</f>
        <v>5389247685</v>
      </c>
    </row>
    <row r="228" spans="1:4" ht="15.75" thickBot="1" x14ac:dyDescent="0.3">
      <c r="A228" s="27"/>
      <c r="B228" s="20"/>
      <c r="C228" s="28"/>
      <c r="D228" s="28"/>
    </row>
    <row r="229" spans="1:4" ht="15.75" thickBot="1" x14ac:dyDescent="0.3">
      <c r="A229" s="29" t="s">
        <v>199</v>
      </c>
      <c r="B229" s="30"/>
      <c r="C229" s="31">
        <f>C209+C227</f>
        <v>23698976904</v>
      </c>
      <c r="D229" s="31">
        <f>D209+D227</f>
        <v>22804769123</v>
      </c>
    </row>
    <row r="230" spans="1:4" x14ac:dyDescent="0.25">
      <c r="A230" s="32"/>
      <c r="B230" s="33"/>
      <c r="C230" s="36"/>
      <c r="D230" s="36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>
        <v>26071360</v>
      </c>
      <c r="D234" s="8">
        <v>31549277</v>
      </c>
    </row>
    <row r="235" spans="1:4" x14ac:dyDescent="0.25">
      <c r="A235" s="6">
        <v>410102</v>
      </c>
      <c r="B235" s="7" t="s">
        <v>204</v>
      </c>
      <c r="C235" s="8">
        <v>42440947</v>
      </c>
      <c r="D235" s="8">
        <v>40948538</v>
      </c>
    </row>
    <row r="236" spans="1:4" x14ac:dyDescent="0.25">
      <c r="A236" s="6">
        <v>410103</v>
      </c>
      <c r="B236" s="7" t="s">
        <v>87</v>
      </c>
      <c r="C236" s="8">
        <v>2720676750</v>
      </c>
      <c r="D236" s="8">
        <v>2403923488</v>
      </c>
    </row>
    <row r="237" spans="1:4" x14ac:dyDescent="0.25">
      <c r="A237" s="6">
        <v>410104</v>
      </c>
      <c r="B237" s="7" t="s">
        <v>205</v>
      </c>
      <c r="C237" s="8">
        <v>296424603</v>
      </c>
      <c r="D237" s="8">
        <v>369643205</v>
      </c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>
        <v>41010601</v>
      </c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>
        <v>7629497</v>
      </c>
      <c r="D241" s="8"/>
    </row>
    <row r="242" spans="1:4" x14ac:dyDescent="0.25">
      <c r="A242" s="6">
        <v>41010603</v>
      </c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>
        <v>4217203625</v>
      </c>
      <c r="D243" s="8">
        <v>4283418609</v>
      </c>
    </row>
    <row r="244" spans="1:4" ht="15.75" thickBot="1" x14ac:dyDescent="0.3">
      <c r="A244" s="19">
        <v>410108</v>
      </c>
      <c r="B244" s="20" t="s">
        <v>210</v>
      </c>
      <c r="C244" s="21">
        <v>66788030</v>
      </c>
      <c r="D244" s="21">
        <v>81031779</v>
      </c>
    </row>
    <row r="245" spans="1:4" ht="15.75" thickBot="1" x14ac:dyDescent="0.3">
      <c r="A245" s="9" t="s">
        <v>18</v>
      </c>
      <c r="B245" s="10"/>
      <c r="C245" s="22">
        <f>SUM(C234:C244)</f>
        <v>7377234812</v>
      </c>
      <c r="D245" s="22">
        <f>SUM(D234:D244)</f>
        <v>7210514896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>
        <v>270147</v>
      </c>
      <c r="D247" s="8">
        <v>183592</v>
      </c>
    </row>
    <row r="248" spans="1:4" x14ac:dyDescent="0.25">
      <c r="A248" s="6">
        <v>410202</v>
      </c>
      <c r="B248" s="7" t="s">
        <v>87</v>
      </c>
      <c r="C248" s="8">
        <v>50493</v>
      </c>
      <c r="D248" s="8">
        <v>2158267</v>
      </c>
    </row>
    <row r="249" spans="1:4" x14ac:dyDescent="0.25">
      <c r="A249" s="6">
        <v>410203</v>
      </c>
      <c r="B249" s="7" t="s">
        <v>88</v>
      </c>
      <c r="C249" s="8">
        <v>9039</v>
      </c>
      <c r="D249" s="8">
        <v>9183</v>
      </c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>
        <v>41020501</v>
      </c>
      <c r="B252" s="7" t="s">
        <v>207</v>
      </c>
      <c r="C252" s="8"/>
      <c r="D252" s="8"/>
    </row>
    <row r="253" spans="1:4" x14ac:dyDescent="0.25">
      <c r="A253" s="6">
        <v>41020502</v>
      </c>
      <c r="B253" s="7" t="s">
        <v>212</v>
      </c>
      <c r="C253" s="8"/>
      <c r="D253" s="8"/>
    </row>
    <row r="254" spans="1:4" x14ac:dyDescent="0.25">
      <c r="A254" s="6">
        <v>41020503</v>
      </c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21"/>
      <c r="D256" s="21"/>
    </row>
    <row r="257" spans="1:4" ht="15.75" thickBot="1" x14ac:dyDescent="0.3">
      <c r="A257" s="9" t="s">
        <v>18</v>
      </c>
      <c r="B257" s="10"/>
      <c r="C257" s="11">
        <f>SUM(C247:C256)</f>
        <v>329679</v>
      </c>
      <c r="D257" s="11">
        <f>SUM(D247:D256)</f>
        <v>2351042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18">
        <v>6653</v>
      </c>
      <c r="D259" s="18">
        <v>165348</v>
      </c>
    </row>
    <row r="260" spans="1:4" x14ac:dyDescent="0.25">
      <c r="A260" s="6">
        <v>410302</v>
      </c>
      <c r="B260" s="7" t="s">
        <v>87</v>
      </c>
      <c r="C260" s="8">
        <v>8200343</v>
      </c>
      <c r="D260" s="8">
        <v>5844846</v>
      </c>
    </row>
    <row r="261" spans="1:4" x14ac:dyDescent="0.25">
      <c r="A261" s="6">
        <v>410303</v>
      </c>
      <c r="B261" s="7" t="s">
        <v>88</v>
      </c>
      <c r="C261" s="8">
        <v>608076</v>
      </c>
      <c r="D261" s="8">
        <v>1098164</v>
      </c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>
        <v>41030501</v>
      </c>
      <c r="B264" s="7" t="s">
        <v>207</v>
      </c>
      <c r="C264" s="8"/>
      <c r="D264" s="8"/>
    </row>
    <row r="265" spans="1:4" x14ac:dyDescent="0.25">
      <c r="A265" s="6">
        <v>41030502</v>
      </c>
      <c r="B265" s="7" t="s">
        <v>208</v>
      </c>
      <c r="C265" s="8"/>
      <c r="D265" s="8"/>
    </row>
    <row r="266" spans="1:4" x14ac:dyDescent="0.25">
      <c r="A266" s="6">
        <v>41030503</v>
      </c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>
        <v>36950177</v>
      </c>
      <c r="D267" s="8">
        <v>1387314</v>
      </c>
    </row>
    <row r="268" spans="1:4" ht="15.75" thickBot="1" x14ac:dyDescent="0.3">
      <c r="A268" s="19">
        <v>410307</v>
      </c>
      <c r="B268" s="20" t="s">
        <v>210</v>
      </c>
      <c r="C268" s="21"/>
      <c r="D268" s="21"/>
    </row>
    <row r="269" spans="1:4" ht="15.75" thickBot="1" x14ac:dyDescent="0.3">
      <c r="A269" s="9" t="s">
        <v>18</v>
      </c>
      <c r="B269" s="10"/>
      <c r="C269" s="11">
        <f>SUM(C259:C268)</f>
        <v>45765249</v>
      </c>
      <c r="D269" s="11">
        <f>SUM(D259:D268)</f>
        <v>8495672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>
        <v>1145407</v>
      </c>
      <c r="D271" s="8">
        <v>621219</v>
      </c>
    </row>
    <row r="272" spans="1:4" x14ac:dyDescent="0.25">
      <c r="A272" s="6">
        <v>410402</v>
      </c>
      <c r="B272" s="7" t="s">
        <v>87</v>
      </c>
      <c r="C272" s="8">
        <v>20935609</v>
      </c>
      <c r="D272" s="8">
        <v>23576764</v>
      </c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>
        <v>41040501</v>
      </c>
      <c r="B276" s="7" t="s">
        <v>207</v>
      </c>
      <c r="C276" s="8"/>
      <c r="D276" s="8"/>
    </row>
    <row r="277" spans="1:4" x14ac:dyDescent="0.25">
      <c r="A277" s="6">
        <v>41040502</v>
      </c>
      <c r="B277" s="7" t="s">
        <v>208</v>
      </c>
      <c r="C277" s="8"/>
      <c r="D277" s="8"/>
    </row>
    <row r="278" spans="1:4" x14ac:dyDescent="0.25">
      <c r="A278" s="6">
        <v>41040503</v>
      </c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21"/>
      <c r="D280" s="21"/>
    </row>
    <row r="281" spans="1:4" ht="15.75" thickBot="1" x14ac:dyDescent="0.3">
      <c r="A281" s="9" t="s">
        <v>18</v>
      </c>
      <c r="B281" s="10"/>
      <c r="C281" s="11">
        <f>SUM(C271:C280)</f>
        <v>22081016</v>
      </c>
      <c r="D281" s="11">
        <f>SUM(D271:D280)</f>
        <v>24197983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>
        <v>280670</v>
      </c>
      <c r="D283" s="8">
        <v>41445</v>
      </c>
    </row>
    <row r="284" spans="1:4" x14ac:dyDescent="0.25">
      <c r="A284" s="6">
        <v>410502</v>
      </c>
      <c r="B284" s="7" t="s">
        <v>88</v>
      </c>
      <c r="C284" s="8">
        <v>55368</v>
      </c>
      <c r="D284" s="8">
        <v>76016</v>
      </c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>
        <v>41050401</v>
      </c>
      <c r="B287" s="7" t="s">
        <v>207</v>
      </c>
      <c r="C287" s="8"/>
      <c r="D287" s="8"/>
    </row>
    <row r="288" spans="1:4" x14ac:dyDescent="0.25">
      <c r="A288" s="6">
        <v>41050402</v>
      </c>
      <c r="B288" s="7" t="s">
        <v>208</v>
      </c>
      <c r="C288" s="8"/>
      <c r="D288" s="8"/>
    </row>
    <row r="289" spans="1:4" x14ac:dyDescent="0.25">
      <c r="A289" s="6">
        <v>41050403</v>
      </c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>
        <v>69364</v>
      </c>
      <c r="D290" s="8">
        <v>63617</v>
      </c>
    </row>
    <row r="291" spans="1:4" ht="15.75" thickBot="1" x14ac:dyDescent="0.3">
      <c r="A291" s="19">
        <v>410506</v>
      </c>
      <c r="B291" s="20" t="s">
        <v>210</v>
      </c>
      <c r="C291" s="21">
        <v>221975</v>
      </c>
      <c r="D291" s="21">
        <v>143915</v>
      </c>
    </row>
    <row r="292" spans="1:4" ht="15.75" thickBot="1" x14ac:dyDescent="0.3">
      <c r="A292" s="9" t="s">
        <v>18</v>
      </c>
      <c r="B292" s="10"/>
      <c r="C292" s="11">
        <f>SUM(C283:C291)</f>
        <v>627377</v>
      </c>
      <c r="D292" s="11">
        <f>SUM(D283:D291)</f>
        <v>324993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14">
        <v>3009832</v>
      </c>
      <c r="D294" s="14">
        <v>2742247</v>
      </c>
    </row>
    <row r="295" spans="1:4" x14ac:dyDescent="0.25">
      <c r="A295" s="6">
        <v>410602</v>
      </c>
      <c r="B295" s="7" t="s">
        <v>88</v>
      </c>
      <c r="C295" s="8">
        <v>161356</v>
      </c>
      <c r="D295" s="8">
        <v>139628</v>
      </c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>
        <v>41060401</v>
      </c>
      <c r="B298" s="7" t="s">
        <v>207</v>
      </c>
      <c r="C298" s="8"/>
      <c r="D298" s="8"/>
    </row>
    <row r="299" spans="1:4" x14ac:dyDescent="0.25">
      <c r="A299" s="6">
        <v>41060402</v>
      </c>
      <c r="B299" s="7" t="s">
        <v>208</v>
      </c>
      <c r="C299" s="8"/>
      <c r="D299" s="8"/>
    </row>
    <row r="300" spans="1:4" x14ac:dyDescent="0.25">
      <c r="A300" s="6">
        <v>41060403</v>
      </c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>
        <v>23177891</v>
      </c>
      <c r="D301" s="8">
        <v>23785551</v>
      </c>
    </row>
    <row r="302" spans="1:4" ht="15.75" thickBot="1" x14ac:dyDescent="0.3">
      <c r="A302" s="19">
        <v>410606</v>
      </c>
      <c r="B302" s="20" t="s">
        <v>210</v>
      </c>
      <c r="C302" s="21">
        <v>174545</v>
      </c>
      <c r="D302" s="21">
        <v>185886</v>
      </c>
    </row>
    <row r="303" spans="1:4" ht="15.75" thickBot="1" x14ac:dyDescent="0.3">
      <c r="A303" s="9" t="s">
        <v>18</v>
      </c>
      <c r="B303" s="10"/>
      <c r="C303" s="11">
        <f>SUM(C294:C302)</f>
        <v>26523624</v>
      </c>
      <c r="D303" s="11">
        <f>SUM(D294:D302)</f>
        <v>26853312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>
        <v>1579893</v>
      </c>
      <c r="D305" s="8"/>
    </row>
    <row r="306" spans="1:4" x14ac:dyDescent="0.25">
      <c r="A306" s="6">
        <v>410702</v>
      </c>
      <c r="B306" s="7" t="s">
        <v>220</v>
      </c>
      <c r="C306" s="8">
        <v>21761055</v>
      </c>
      <c r="D306" s="8">
        <v>11565795</v>
      </c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>
        <v>117046278</v>
      </c>
      <c r="D309" s="8">
        <v>78165321</v>
      </c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>
        <v>41070801</v>
      </c>
      <c r="B313" s="7" t="s">
        <v>226</v>
      </c>
      <c r="C313" s="8"/>
      <c r="D313" s="8"/>
    </row>
    <row r="314" spans="1:4" x14ac:dyDescent="0.25">
      <c r="A314" s="6">
        <v>41070802</v>
      </c>
      <c r="B314" s="7" t="s">
        <v>208</v>
      </c>
      <c r="C314" s="8"/>
      <c r="D314" s="8"/>
    </row>
    <row r="315" spans="1:4" x14ac:dyDescent="0.25">
      <c r="A315" s="6">
        <v>41070803</v>
      </c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21"/>
      <c r="D316" s="21"/>
    </row>
    <row r="317" spans="1:4" ht="15.75" thickBot="1" x14ac:dyDescent="0.3">
      <c r="A317" s="9" t="s">
        <v>18</v>
      </c>
      <c r="B317" s="10"/>
      <c r="C317" s="11">
        <f>SUM(C305:C316)</f>
        <v>140387226</v>
      </c>
      <c r="D317" s="11">
        <f>SUM(D305:D316)</f>
        <v>89731116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>
        <v>41080801</v>
      </c>
      <c r="B327" s="7" t="s">
        <v>207</v>
      </c>
      <c r="C327" s="8"/>
      <c r="D327" s="8"/>
    </row>
    <row r="328" spans="1:4" x14ac:dyDescent="0.25">
      <c r="A328" s="6">
        <v>41080802</v>
      </c>
      <c r="B328" s="7" t="s">
        <v>208</v>
      </c>
      <c r="C328" s="8"/>
      <c r="D328" s="8"/>
    </row>
    <row r="329" spans="1:4" x14ac:dyDescent="0.25">
      <c r="A329" s="6">
        <v>41080803</v>
      </c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21"/>
      <c r="D330" s="21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>
        <v>367859080</v>
      </c>
      <c r="D333" s="8">
        <v>332957078</v>
      </c>
    </row>
    <row r="334" spans="1:4" x14ac:dyDescent="0.25">
      <c r="A334" s="6">
        <v>410902</v>
      </c>
      <c r="B334" s="7" t="s">
        <v>87</v>
      </c>
      <c r="C334" s="14">
        <v>121496984</v>
      </c>
      <c r="D334" s="14">
        <v>131981757</v>
      </c>
    </row>
    <row r="335" spans="1:4" x14ac:dyDescent="0.25">
      <c r="A335" s="6">
        <v>410903</v>
      </c>
      <c r="B335" s="7" t="s">
        <v>88</v>
      </c>
      <c r="C335" s="8">
        <v>18482161</v>
      </c>
      <c r="D335" s="8">
        <v>20293325</v>
      </c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74" t="s">
        <v>234</v>
      </c>
      <c r="C338" s="8"/>
      <c r="D338" s="8"/>
    </row>
    <row r="339" spans="1:4" x14ac:dyDescent="0.25">
      <c r="A339" s="6">
        <v>41090501</v>
      </c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>
        <v>463233556</v>
      </c>
      <c r="D340" s="8">
        <v>485362685</v>
      </c>
    </row>
    <row r="341" spans="1:4" x14ac:dyDescent="0.25">
      <c r="A341" s="6">
        <v>41090503</v>
      </c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>
        <v>214185871</v>
      </c>
      <c r="D342" s="8">
        <v>200108912</v>
      </c>
    </row>
    <row r="343" spans="1:4" ht="15.75" thickBot="1" x14ac:dyDescent="0.3">
      <c r="A343" s="19">
        <v>410907</v>
      </c>
      <c r="B343" s="20" t="s">
        <v>92</v>
      </c>
      <c r="C343" s="21">
        <v>2385345</v>
      </c>
      <c r="D343" s="21">
        <v>4139998</v>
      </c>
    </row>
    <row r="344" spans="1:4" ht="15.75" thickBot="1" x14ac:dyDescent="0.3">
      <c r="A344" s="9" t="s">
        <v>18</v>
      </c>
      <c r="B344" s="10"/>
      <c r="C344" s="75">
        <f>SUM(C333:C343)</f>
        <v>1187642997</v>
      </c>
      <c r="D344" s="75">
        <f>SUM(D333:D343)</f>
        <v>1174843755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>
        <v>4628136</v>
      </c>
      <c r="D347" s="8">
        <v>4347050</v>
      </c>
    </row>
    <row r="348" spans="1:4" x14ac:dyDescent="0.25">
      <c r="A348" s="6">
        <v>411003</v>
      </c>
      <c r="B348" s="7" t="s">
        <v>88</v>
      </c>
      <c r="C348" s="8">
        <v>1074152</v>
      </c>
      <c r="D348" s="8">
        <v>617839</v>
      </c>
    </row>
    <row r="349" spans="1:4" x14ac:dyDescent="0.25">
      <c r="A349" s="6">
        <v>411004</v>
      </c>
      <c r="B349" s="7" t="s">
        <v>89</v>
      </c>
      <c r="C349" s="8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>
        <v>41100501</v>
      </c>
      <c r="B351" s="7" t="s">
        <v>226</v>
      </c>
      <c r="C351" s="8"/>
      <c r="D351" s="8"/>
    </row>
    <row r="352" spans="1:4" x14ac:dyDescent="0.25">
      <c r="A352" s="6">
        <v>41100502</v>
      </c>
      <c r="B352" s="7" t="s">
        <v>208</v>
      </c>
      <c r="C352" s="8"/>
      <c r="D352" s="8"/>
    </row>
    <row r="353" spans="1:4" x14ac:dyDescent="0.25">
      <c r="A353" s="6">
        <v>41100503</v>
      </c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>
        <v>10555140</v>
      </c>
      <c r="D354" s="8">
        <v>3659942</v>
      </c>
    </row>
    <row r="355" spans="1:4" ht="15.75" thickBot="1" x14ac:dyDescent="0.3">
      <c r="A355" s="19">
        <v>411007</v>
      </c>
      <c r="B355" s="20" t="s">
        <v>92</v>
      </c>
      <c r="C355" s="21"/>
      <c r="D355" s="21"/>
    </row>
    <row r="356" spans="1:4" ht="15.75" thickBot="1" x14ac:dyDescent="0.3">
      <c r="A356" s="9" t="s">
        <v>18</v>
      </c>
      <c r="B356" s="10"/>
      <c r="C356" s="11">
        <f>SUM(C346:C355)</f>
        <v>16257428</v>
      </c>
      <c r="D356" s="11">
        <f>SUM(D346:D355)</f>
        <v>8624831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>
        <v>3696685</v>
      </c>
      <c r="D358" s="8">
        <v>9452154</v>
      </c>
    </row>
    <row r="359" spans="1:4" x14ac:dyDescent="0.25">
      <c r="A359" s="6">
        <v>411102</v>
      </c>
      <c r="B359" s="7" t="s">
        <v>238</v>
      </c>
      <c r="C359" s="8">
        <v>4430240076</v>
      </c>
      <c r="D359" s="8">
        <v>3613498834</v>
      </c>
    </row>
    <row r="360" spans="1:4" x14ac:dyDescent="0.25">
      <c r="A360" s="6">
        <v>411103</v>
      </c>
      <c r="B360" s="7" t="s">
        <v>239</v>
      </c>
      <c r="C360" s="8">
        <v>5609091</v>
      </c>
      <c r="D360" s="8">
        <v>2127754</v>
      </c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>
        <v>517445937</v>
      </c>
      <c r="D362" s="8">
        <v>373919447</v>
      </c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>
        <v>41110801</v>
      </c>
      <c r="B366" s="7" t="s">
        <v>207</v>
      </c>
      <c r="C366" s="8"/>
      <c r="D366" s="8"/>
    </row>
    <row r="367" spans="1:4" x14ac:dyDescent="0.25">
      <c r="A367" s="6">
        <v>41110802</v>
      </c>
      <c r="B367" s="7" t="s">
        <v>208</v>
      </c>
      <c r="C367" s="8"/>
      <c r="D367" s="8"/>
    </row>
    <row r="368" spans="1:4" x14ac:dyDescent="0.25">
      <c r="A368" s="6">
        <v>41110803</v>
      </c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21"/>
      <c r="D371" s="21"/>
    </row>
    <row r="372" spans="1:4" ht="15.75" thickBot="1" x14ac:dyDescent="0.3">
      <c r="A372" s="9" t="s">
        <v>18</v>
      </c>
      <c r="B372" s="10"/>
      <c r="C372" s="11">
        <f>SUM(C358:C371)</f>
        <v>4956991789</v>
      </c>
      <c r="D372" s="11">
        <f>SUM(D358:D371)</f>
        <v>3998998189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>
        <v>5782667</v>
      </c>
      <c r="D375" s="8">
        <v>2319909</v>
      </c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>
        <v>41120801</v>
      </c>
      <c r="B382" s="7" t="s">
        <v>207</v>
      </c>
      <c r="C382" s="8"/>
      <c r="D382" s="8"/>
    </row>
    <row r="383" spans="1:4" x14ac:dyDescent="0.25">
      <c r="A383" s="6">
        <v>41120802</v>
      </c>
      <c r="B383" s="7" t="s">
        <v>208</v>
      </c>
      <c r="C383" s="8"/>
      <c r="D383" s="8"/>
    </row>
    <row r="384" spans="1:4" x14ac:dyDescent="0.25">
      <c r="A384" s="6">
        <v>41120803</v>
      </c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21"/>
      <c r="D387" s="21"/>
    </row>
    <row r="388" spans="1:4" ht="15.75" thickBot="1" x14ac:dyDescent="0.3">
      <c r="A388" s="9" t="s">
        <v>18</v>
      </c>
      <c r="B388" s="10"/>
      <c r="C388" s="11">
        <f>SUM(C374:C387)</f>
        <v>5782667</v>
      </c>
      <c r="D388" s="11">
        <f>SUM(D374:D387)</f>
        <v>2319909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>
        <v>42010601</v>
      </c>
      <c r="B397" s="7" t="s">
        <v>207</v>
      </c>
      <c r="C397" s="8"/>
      <c r="D397" s="8"/>
    </row>
    <row r="398" spans="1:4" x14ac:dyDescent="0.25">
      <c r="A398" s="6">
        <v>42010602</v>
      </c>
      <c r="B398" s="7" t="s">
        <v>208</v>
      </c>
      <c r="C398" s="8"/>
      <c r="D398" s="8"/>
    </row>
    <row r="399" spans="1:4" x14ac:dyDescent="0.25">
      <c r="A399" s="6">
        <v>42010603</v>
      </c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21"/>
      <c r="D401" s="21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>
        <v>42020601</v>
      </c>
      <c r="B410" s="7" t="s">
        <v>207</v>
      </c>
      <c r="C410" s="8"/>
      <c r="D410" s="8"/>
    </row>
    <row r="411" spans="1:4" x14ac:dyDescent="0.25">
      <c r="A411" s="6">
        <v>42020602</v>
      </c>
      <c r="B411" s="7" t="s">
        <v>208</v>
      </c>
      <c r="C411" s="8"/>
      <c r="D411" s="8"/>
    </row>
    <row r="412" spans="1:4" x14ac:dyDescent="0.25">
      <c r="A412" s="6">
        <v>42020603</v>
      </c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21"/>
      <c r="D414" s="21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>
        <v>42030601</v>
      </c>
      <c r="B423" s="7" t="s">
        <v>207</v>
      </c>
      <c r="C423" s="8"/>
      <c r="D423" s="8"/>
    </row>
    <row r="424" spans="1:4" x14ac:dyDescent="0.25">
      <c r="A424" s="6">
        <v>42030602</v>
      </c>
      <c r="B424" s="7" t="s">
        <v>208</v>
      </c>
      <c r="C424" s="8"/>
      <c r="D424" s="8"/>
    </row>
    <row r="425" spans="1:4" x14ac:dyDescent="0.25">
      <c r="A425" s="6">
        <v>42030603</v>
      </c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21"/>
      <c r="D427" s="21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>
        <v>42040601</v>
      </c>
      <c r="B436" s="7" t="s">
        <v>207</v>
      </c>
      <c r="C436" s="8"/>
      <c r="D436" s="8"/>
    </row>
    <row r="437" spans="1:4" x14ac:dyDescent="0.25">
      <c r="A437" s="6">
        <v>42040602</v>
      </c>
      <c r="B437" s="7" t="s">
        <v>208</v>
      </c>
      <c r="C437" s="8"/>
      <c r="D437" s="8"/>
    </row>
    <row r="438" spans="1:4" x14ac:dyDescent="0.25">
      <c r="A438" s="6">
        <v>42040603</v>
      </c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21"/>
      <c r="D440" s="21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>
        <v>42050501</v>
      </c>
      <c r="B448" s="7" t="s">
        <v>207</v>
      </c>
      <c r="C448" s="8"/>
      <c r="D448" s="8"/>
    </row>
    <row r="449" spans="1:4" x14ac:dyDescent="0.25">
      <c r="A449" s="6">
        <v>42050502</v>
      </c>
      <c r="B449" s="7" t="s">
        <v>208</v>
      </c>
      <c r="C449" s="8"/>
      <c r="D449" s="8"/>
    </row>
    <row r="450" spans="1:4" x14ac:dyDescent="0.25">
      <c r="A450" s="6">
        <v>42050503</v>
      </c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21"/>
      <c r="D452" s="21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>
        <v>42060501</v>
      </c>
      <c r="B460" s="7" t="s">
        <v>207</v>
      </c>
      <c r="C460" s="8"/>
      <c r="D460" s="8"/>
    </row>
    <row r="461" spans="1:4" x14ac:dyDescent="0.25">
      <c r="A461" s="6">
        <v>42060502</v>
      </c>
      <c r="B461" s="7" t="s">
        <v>208</v>
      </c>
      <c r="C461" s="8"/>
      <c r="D461" s="8"/>
    </row>
    <row r="462" spans="1:4" x14ac:dyDescent="0.25">
      <c r="A462" s="6">
        <v>42060503</v>
      </c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21"/>
      <c r="D464" s="21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>
        <v>42070501</v>
      </c>
      <c r="B472" s="7" t="s">
        <v>207</v>
      </c>
      <c r="C472" s="8"/>
      <c r="D472" s="8"/>
    </row>
    <row r="473" spans="1:4" x14ac:dyDescent="0.25">
      <c r="A473" s="6">
        <v>42070502</v>
      </c>
      <c r="B473" s="7" t="s">
        <v>208</v>
      </c>
      <c r="C473" s="8"/>
      <c r="D473" s="8"/>
    </row>
    <row r="474" spans="1:4" x14ac:dyDescent="0.25">
      <c r="A474" s="6">
        <v>42070503</v>
      </c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21"/>
      <c r="D476" s="21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>
        <v>42080401</v>
      </c>
      <c r="B483" s="7" t="s">
        <v>207</v>
      </c>
      <c r="C483" s="8"/>
      <c r="D483" s="8"/>
    </row>
    <row r="484" spans="1:4" x14ac:dyDescent="0.25">
      <c r="A484" s="6">
        <v>42080402</v>
      </c>
      <c r="B484" s="7" t="s">
        <v>208</v>
      </c>
      <c r="C484" s="8"/>
      <c r="D484" s="8"/>
    </row>
    <row r="485" spans="1:4" x14ac:dyDescent="0.25">
      <c r="A485" s="6">
        <v>42080403</v>
      </c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21"/>
      <c r="D487" s="21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>
        <v>42090401</v>
      </c>
      <c r="B494" s="7" t="s">
        <v>207</v>
      </c>
      <c r="C494" s="8"/>
      <c r="D494" s="8"/>
    </row>
    <row r="495" spans="1:4" x14ac:dyDescent="0.25">
      <c r="A495" s="6">
        <v>42090402</v>
      </c>
      <c r="B495" s="7" t="s">
        <v>208</v>
      </c>
      <c r="C495" s="8"/>
      <c r="D495" s="8"/>
    </row>
    <row r="496" spans="1:4" x14ac:dyDescent="0.25">
      <c r="A496" s="6">
        <v>42090403</v>
      </c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21"/>
      <c r="D498" s="21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>
        <v>42100801</v>
      </c>
      <c r="B509" s="7" t="s">
        <v>207</v>
      </c>
      <c r="C509" s="8"/>
      <c r="D509" s="8"/>
    </row>
    <row r="510" spans="1:4" x14ac:dyDescent="0.25">
      <c r="A510" s="6">
        <v>42100802</v>
      </c>
      <c r="B510" s="7" t="s">
        <v>208</v>
      </c>
      <c r="C510" s="8"/>
      <c r="D510" s="8"/>
    </row>
    <row r="511" spans="1:4" x14ac:dyDescent="0.25">
      <c r="A511" s="6">
        <v>42100803</v>
      </c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21"/>
      <c r="D512" s="21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>
        <v>42110801</v>
      </c>
      <c r="B523" s="7" t="s">
        <v>207</v>
      </c>
      <c r="C523" s="8"/>
      <c r="D523" s="8"/>
    </row>
    <row r="524" spans="1:4" x14ac:dyDescent="0.25">
      <c r="A524" s="6">
        <v>42110802</v>
      </c>
      <c r="B524" s="7" t="s">
        <v>208</v>
      </c>
      <c r="C524" s="8"/>
      <c r="D524" s="8"/>
    </row>
    <row r="525" spans="1:4" x14ac:dyDescent="0.25">
      <c r="A525" s="6">
        <v>42110803</v>
      </c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21"/>
      <c r="D526" s="21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6">
        <v>42120501</v>
      </c>
      <c r="B534" s="17" t="s">
        <v>207</v>
      </c>
      <c r="C534" s="18"/>
      <c r="D534" s="18"/>
    </row>
    <row r="535" spans="1:4" x14ac:dyDescent="0.25">
      <c r="A535" s="6">
        <v>42120502</v>
      </c>
      <c r="B535" s="17" t="s">
        <v>208</v>
      </c>
      <c r="C535" s="18"/>
      <c r="D535" s="18"/>
    </row>
    <row r="536" spans="1:4" x14ac:dyDescent="0.25">
      <c r="A536" s="6">
        <v>42120503</v>
      </c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21"/>
      <c r="D538" s="21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>
        <v>42130501</v>
      </c>
      <c r="B546" s="7" t="s">
        <v>207</v>
      </c>
      <c r="C546" s="8"/>
      <c r="D546" s="8"/>
    </row>
    <row r="547" spans="1:4" x14ac:dyDescent="0.25">
      <c r="A547" s="6">
        <v>42130502</v>
      </c>
      <c r="B547" s="7" t="s">
        <v>208</v>
      </c>
      <c r="C547" s="8"/>
      <c r="D547" s="8"/>
    </row>
    <row r="548" spans="1:4" x14ac:dyDescent="0.25">
      <c r="A548" s="6">
        <v>42130503</v>
      </c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21"/>
      <c r="D550" s="21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>
        <v>42140801</v>
      </c>
      <c r="B561" s="7" t="s">
        <v>207</v>
      </c>
      <c r="C561" s="8"/>
      <c r="D561" s="8"/>
    </row>
    <row r="562" spans="1:4" x14ac:dyDescent="0.25">
      <c r="A562" s="6">
        <v>42140802</v>
      </c>
      <c r="B562" s="7" t="s">
        <v>208</v>
      </c>
      <c r="C562" s="8"/>
      <c r="D562" s="8"/>
    </row>
    <row r="563" spans="1:4" x14ac:dyDescent="0.25">
      <c r="A563" s="6">
        <v>421408</v>
      </c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21"/>
      <c r="D566" s="21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>
        <v>42150801</v>
      </c>
      <c r="B577" s="7" t="s">
        <v>207</v>
      </c>
      <c r="C577" s="8"/>
      <c r="D577" s="8"/>
    </row>
    <row r="578" spans="1:4" x14ac:dyDescent="0.25">
      <c r="A578" s="6">
        <v>42150802</v>
      </c>
      <c r="B578" s="7" t="s">
        <v>208</v>
      </c>
      <c r="C578" s="8"/>
      <c r="D578" s="8"/>
    </row>
    <row r="579" spans="1:4" x14ac:dyDescent="0.25">
      <c r="A579" s="6">
        <v>42150803</v>
      </c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21"/>
      <c r="D582" s="21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/>
      <c r="D586" s="8"/>
    </row>
    <row r="587" spans="1:4" x14ac:dyDescent="0.25">
      <c r="A587" s="6">
        <v>430102</v>
      </c>
      <c r="B587" s="7" t="s">
        <v>95</v>
      </c>
      <c r="C587" s="8">
        <v>7223176975</v>
      </c>
      <c r="D587" s="8">
        <v>6771499209</v>
      </c>
    </row>
    <row r="588" spans="1:4" x14ac:dyDescent="0.25">
      <c r="A588" s="6">
        <v>430103</v>
      </c>
      <c r="B588" s="7" t="s">
        <v>96</v>
      </c>
      <c r="C588" s="8">
        <v>-10753426</v>
      </c>
      <c r="D588" s="8">
        <v>56818657</v>
      </c>
    </row>
    <row r="589" spans="1:4" x14ac:dyDescent="0.25">
      <c r="A589" s="6">
        <v>430104</v>
      </c>
      <c r="B589" s="7" t="s">
        <v>97</v>
      </c>
      <c r="C589" s="8">
        <v>14390299</v>
      </c>
      <c r="D589" s="8">
        <v>9880956</v>
      </c>
    </row>
    <row r="590" spans="1:4" x14ac:dyDescent="0.25">
      <c r="A590" s="6">
        <v>430105</v>
      </c>
      <c r="B590" s="7" t="s">
        <v>98</v>
      </c>
      <c r="C590" s="8">
        <v>423843840</v>
      </c>
      <c r="D590" s="8">
        <v>353303573</v>
      </c>
    </row>
    <row r="591" spans="1:4" x14ac:dyDescent="0.25">
      <c r="A591" s="6">
        <v>430106</v>
      </c>
      <c r="B591" s="7" t="s">
        <v>271</v>
      </c>
      <c r="C591" s="8">
        <v>2181710377</v>
      </c>
      <c r="D591" s="8">
        <v>2162161904</v>
      </c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>
        <v>610736306</v>
      </c>
      <c r="D593" s="8">
        <v>483103253</v>
      </c>
    </row>
    <row r="594" spans="1:4" x14ac:dyDescent="0.25">
      <c r="A594" s="6">
        <v>430109</v>
      </c>
      <c r="B594" s="7" t="s">
        <v>102</v>
      </c>
      <c r="C594" s="8"/>
      <c r="D594" s="8"/>
    </row>
    <row r="595" spans="1:4" x14ac:dyDescent="0.25">
      <c r="A595" s="6">
        <v>430110</v>
      </c>
      <c r="B595" s="7" t="s">
        <v>103</v>
      </c>
      <c r="C595" s="8">
        <v>522508003</v>
      </c>
      <c r="D595" s="8">
        <v>216408371</v>
      </c>
    </row>
    <row r="596" spans="1:4" x14ac:dyDescent="0.25">
      <c r="A596" s="6">
        <v>430111</v>
      </c>
      <c r="B596" s="7" t="s">
        <v>104</v>
      </c>
      <c r="C596" s="8">
        <v>159134139</v>
      </c>
      <c r="D596" s="8">
        <v>146211081</v>
      </c>
    </row>
    <row r="597" spans="1:4" x14ac:dyDescent="0.25">
      <c r="A597" s="6">
        <v>430112</v>
      </c>
      <c r="B597" s="7" t="s">
        <v>105</v>
      </c>
      <c r="C597" s="8"/>
      <c r="D597" s="8"/>
    </row>
    <row r="598" spans="1:4" x14ac:dyDescent="0.25">
      <c r="A598" s="6">
        <v>430113</v>
      </c>
      <c r="B598" s="7" t="s">
        <v>106</v>
      </c>
      <c r="C598" s="8"/>
      <c r="D598" s="8"/>
    </row>
    <row r="599" spans="1:4" x14ac:dyDescent="0.25">
      <c r="A599" s="6">
        <v>430114</v>
      </c>
      <c r="B599" s="7" t="s">
        <v>107</v>
      </c>
      <c r="C599" s="8"/>
      <c r="D599" s="8"/>
    </row>
    <row r="600" spans="1:4" ht="15.75" thickBot="1" x14ac:dyDescent="0.3">
      <c r="A600" s="19">
        <v>430115</v>
      </c>
      <c r="B600" s="20" t="s">
        <v>108</v>
      </c>
      <c r="C600" s="21">
        <v>56384794</v>
      </c>
      <c r="D600" s="21">
        <v>51036354</v>
      </c>
    </row>
    <row r="601" spans="1:4" ht="15.75" thickBot="1" x14ac:dyDescent="0.3">
      <c r="A601" s="9" t="s">
        <v>18</v>
      </c>
      <c r="B601" s="10"/>
      <c r="C601" s="11">
        <f>SUM(C586:C600)</f>
        <v>11181131307</v>
      </c>
      <c r="D601" s="11">
        <f>SUM(D586:D600)</f>
        <v>10250423358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/>
      <c r="D603" s="8"/>
    </row>
    <row r="604" spans="1:4" x14ac:dyDescent="0.25">
      <c r="A604" s="6">
        <v>430202</v>
      </c>
      <c r="B604" s="7" t="s">
        <v>95</v>
      </c>
      <c r="C604" s="8">
        <v>251131460</v>
      </c>
      <c r="D604" s="8">
        <v>237063141</v>
      </c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/>
      <c r="D611" s="8"/>
    </row>
    <row r="612" spans="1:4" x14ac:dyDescent="0.25">
      <c r="A612" s="6">
        <v>430210</v>
      </c>
      <c r="B612" s="7" t="s">
        <v>103</v>
      </c>
      <c r="C612" s="8">
        <v>22083800</v>
      </c>
      <c r="D612" s="8">
        <v>16734118</v>
      </c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21">
        <v>4557442</v>
      </c>
      <c r="D617" s="21">
        <v>3378344</v>
      </c>
    </row>
    <row r="618" spans="1:4" ht="15.75" thickBot="1" x14ac:dyDescent="0.3">
      <c r="A618" s="9" t="s">
        <v>18</v>
      </c>
      <c r="B618" s="10"/>
      <c r="C618" s="11">
        <f>SUM(C603:C617)</f>
        <v>277772702</v>
      </c>
      <c r="D618" s="11">
        <f>SUM(D603:D617)</f>
        <v>257175603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/>
      <c r="D620" s="8"/>
    </row>
    <row r="621" spans="1:4" x14ac:dyDescent="0.25">
      <c r="A621" s="6">
        <v>430302</v>
      </c>
      <c r="B621" s="7" t="s">
        <v>95</v>
      </c>
      <c r="C621" s="8">
        <v>210495668</v>
      </c>
      <c r="D621" s="8">
        <v>191819838</v>
      </c>
    </row>
    <row r="622" spans="1:4" x14ac:dyDescent="0.25">
      <c r="A622" s="6">
        <v>430303</v>
      </c>
      <c r="B622" s="7" t="s">
        <v>96</v>
      </c>
      <c r="C622" s="8">
        <v>-1093319</v>
      </c>
      <c r="D622" s="8">
        <v>1742310</v>
      </c>
    </row>
    <row r="623" spans="1:4" x14ac:dyDescent="0.25">
      <c r="A623" s="6">
        <v>430304</v>
      </c>
      <c r="B623" s="7" t="s">
        <v>97</v>
      </c>
      <c r="C623" s="8">
        <v>2454501</v>
      </c>
      <c r="D623" s="8">
        <v>1718956</v>
      </c>
    </row>
    <row r="624" spans="1:4" x14ac:dyDescent="0.25">
      <c r="A624" s="6">
        <v>430305</v>
      </c>
      <c r="B624" s="7" t="s">
        <v>98</v>
      </c>
      <c r="C624" s="8">
        <v>31625478</v>
      </c>
      <c r="D624" s="8">
        <v>27949820</v>
      </c>
    </row>
    <row r="625" spans="1:4" x14ac:dyDescent="0.25">
      <c r="A625" s="6">
        <v>430306</v>
      </c>
      <c r="B625" s="7" t="s">
        <v>99</v>
      </c>
      <c r="C625" s="8">
        <v>7074697</v>
      </c>
      <c r="D625" s="8">
        <v>5035115</v>
      </c>
    </row>
    <row r="626" spans="1:4" x14ac:dyDescent="0.25">
      <c r="A626" s="6">
        <v>430307</v>
      </c>
      <c r="B626" s="7" t="s">
        <v>100</v>
      </c>
      <c r="C626" s="8"/>
      <c r="D626" s="8"/>
    </row>
    <row r="627" spans="1:4" x14ac:dyDescent="0.25">
      <c r="A627" s="6">
        <v>430308</v>
      </c>
      <c r="B627" s="7" t="s">
        <v>101</v>
      </c>
      <c r="C627" s="8">
        <v>75435678</v>
      </c>
      <c r="D627" s="8">
        <v>56356671</v>
      </c>
    </row>
    <row r="628" spans="1:4" x14ac:dyDescent="0.25">
      <c r="A628" s="6">
        <v>430309</v>
      </c>
      <c r="B628" s="7" t="s">
        <v>102</v>
      </c>
      <c r="C628" s="8"/>
      <c r="D628" s="8"/>
    </row>
    <row r="629" spans="1:4" x14ac:dyDescent="0.25">
      <c r="A629" s="6">
        <v>430310</v>
      </c>
      <c r="B629" s="7" t="s">
        <v>103</v>
      </c>
      <c r="C629" s="8">
        <v>37830073</v>
      </c>
      <c r="D629" s="8">
        <v>17702426</v>
      </c>
    </row>
    <row r="630" spans="1:4" x14ac:dyDescent="0.25">
      <c r="A630" s="6">
        <v>430311</v>
      </c>
      <c r="B630" s="7" t="s">
        <v>104</v>
      </c>
      <c r="C630" s="8">
        <v>15750680</v>
      </c>
      <c r="D630" s="8">
        <v>13429135</v>
      </c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21">
        <v>3560172</v>
      </c>
      <c r="D634" s="21">
        <v>3805779</v>
      </c>
    </row>
    <row r="635" spans="1:4" ht="15.75" thickBot="1" x14ac:dyDescent="0.3">
      <c r="A635" s="9" t="s">
        <v>18</v>
      </c>
      <c r="B635" s="10"/>
      <c r="C635" s="11">
        <f>SUM(C620:C634)</f>
        <v>383133628</v>
      </c>
      <c r="D635" s="11">
        <f>SUM(D620:D634)</f>
        <v>319560050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>
        <v>26502456</v>
      </c>
      <c r="D638" s="8">
        <v>17201532</v>
      </c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>
        <v>925803</v>
      </c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8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8">
        <v>3016591</v>
      </c>
      <c r="D646" s="8">
        <v>3063945</v>
      </c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21">
        <v>1647483</v>
      </c>
      <c r="D651" s="21">
        <v>1686184</v>
      </c>
    </row>
    <row r="652" spans="1:4" ht="15.75" thickBot="1" x14ac:dyDescent="0.3">
      <c r="A652" s="9" t="s">
        <v>18</v>
      </c>
      <c r="B652" s="10"/>
      <c r="C652" s="11">
        <f>SUM(C637:C651)</f>
        <v>32092333</v>
      </c>
      <c r="D652" s="11">
        <f>SUM(D637:D651)</f>
        <v>21951661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/>
      <c r="D654" s="8"/>
    </row>
    <row r="655" spans="1:4" x14ac:dyDescent="0.25">
      <c r="A655" s="6">
        <v>430502</v>
      </c>
      <c r="B655" s="7" t="s">
        <v>95</v>
      </c>
      <c r="C655" s="8">
        <v>171553196</v>
      </c>
      <c r="D655" s="8">
        <v>155683904</v>
      </c>
    </row>
    <row r="656" spans="1:4" x14ac:dyDescent="0.25">
      <c r="A656" s="6">
        <v>430503</v>
      </c>
      <c r="B656" s="7" t="s">
        <v>96</v>
      </c>
      <c r="C656" s="8"/>
      <c r="D656" s="8"/>
    </row>
    <row r="657" spans="1:4" x14ac:dyDescent="0.25">
      <c r="A657" s="6">
        <v>430504</v>
      </c>
      <c r="B657" s="7" t="s">
        <v>97</v>
      </c>
      <c r="C657" s="8">
        <v>1384507</v>
      </c>
      <c r="D657" s="8">
        <v>1971587</v>
      </c>
    </row>
    <row r="658" spans="1:4" x14ac:dyDescent="0.25">
      <c r="A658" s="6">
        <v>430505</v>
      </c>
      <c r="B658" s="7" t="s">
        <v>98</v>
      </c>
      <c r="C658" s="8">
        <v>4192469</v>
      </c>
      <c r="D658" s="8">
        <v>3486255</v>
      </c>
    </row>
    <row r="659" spans="1:4" x14ac:dyDescent="0.25">
      <c r="A659" s="6">
        <v>430506</v>
      </c>
      <c r="B659" s="7" t="s">
        <v>99</v>
      </c>
      <c r="C659" s="8">
        <v>2014044</v>
      </c>
      <c r="D659" s="8">
        <v>2275223</v>
      </c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>
        <v>22542665</v>
      </c>
      <c r="D661" s="8">
        <v>19447140</v>
      </c>
    </row>
    <row r="662" spans="1:4" x14ac:dyDescent="0.25">
      <c r="A662" s="6">
        <v>430509</v>
      </c>
      <c r="B662" s="7" t="s">
        <v>102</v>
      </c>
      <c r="C662" s="8"/>
      <c r="D662" s="8"/>
    </row>
    <row r="663" spans="1:4" x14ac:dyDescent="0.25">
      <c r="A663" s="6">
        <v>430510</v>
      </c>
      <c r="B663" s="7" t="s">
        <v>103</v>
      </c>
      <c r="C663" s="8">
        <v>13774634</v>
      </c>
      <c r="D663" s="8">
        <v>22060031</v>
      </c>
    </row>
    <row r="664" spans="1:4" x14ac:dyDescent="0.25">
      <c r="A664" s="6">
        <v>430511</v>
      </c>
      <c r="B664" s="7" t="s">
        <v>104</v>
      </c>
      <c r="C664" s="8">
        <v>4561373</v>
      </c>
      <c r="D664" s="8">
        <v>4497176</v>
      </c>
    </row>
    <row r="665" spans="1:4" x14ac:dyDescent="0.25">
      <c r="A665" s="6">
        <v>430512</v>
      </c>
      <c r="B665" s="7" t="s">
        <v>105</v>
      </c>
      <c r="C665" s="8"/>
      <c r="D665" s="8"/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21">
        <v>3683933</v>
      </c>
      <c r="D668" s="21">
        <v>3212047</v>
      </c>
    </row>
    <row r="669" spans="1:4" ht="15.75" thickBot="1" x14ac:dyDescent="0.3">
      <c r="A669" s="9" t="s">
        <v>18</v>
      </c>
      <c r="B669" s="10"/>
      <c r="C669" s="11">
        <f>SUM(C654:C668)</f>
        <v>223706821</v>
      </c>
      <c r="D669" s="11">
        <f>SUM(D654:D668)</f>
        <v>212633363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/>
      <c r="D671" s="8"/>
    </row>
    <row r="672" spans="1:4" x14ac:dyDescent="0.25">
      <c r="A672" s="6">
        <v>430602</v>
      </c>
      <c r="B672" s="7" t="s">
        <v>95</v>
      </c>
      <c r="C672" s="8">
        <v>152451085</v>
      </c>
      <c r="D672" s="8">
        <v>124158653</v>
      </c>
    </row>
    <row r="673" spans="1:4" x14ac:dyDescent="0.25">
      <c r="A673" s="6">
        <v>430603</v>
      </c>
      <c r="B673" s="7" t="s">
        <v>274</v>
      </c>
      <c r="C673" s="8">
        <v>987372</v>
      </c>
      <c r="D673" s="8"/>
    </row>
    <row r="674" spans="1:4" x14ac:dyDescent="0.25">
      <c r="A674" s="6">
        <v>430604</v>
      </c>
      <c r="B674" s="7" t="s">
        <v>97</v>
      </c>
      <c r="C674" s="8">
        <v>530708</v>
      </c>
      <c r="D674" s="8">
        <v>1228058</v>
      </c>
    </row>
    <row r="675" spans="1:4" x14ac:dyDescent="0.25">
      <c r="A675" s="6">
        <v>430605</v>
      </c>
      <c r="B675" s="7" t="s">
        <v>98</v>
      </c>
      <c r="C675" s="8">
        <v>5660218</v>
      </c>
      <c r="D675" s="8">
        <v>4296789</v>
      </c>
    </row>
    <row r="676" spans="1:4" x14ac:dyDescent="0.25">
      <c r="A676" s="6">
        <v>430606</v>
      </c>
      <c r="B676" s="7" t="s">
        <v>271</v>
      </c>
      <c r="C676" s="8">
        <v>123044337</v>
      </c>
      <c r="D676" s="8">
        <v>124960965</v>
      </c>
    </row>
    <row r="677" spans="1:4" x14ac:dyDescent="0.25">
      <c r="A677" s="6">
        <v>430607</v>
      </c>
      <c r="B677" s="7" t="s">
        <v>100</v>
      </c>
      <c r="C677" s="8"/>
      <c r="D677" s="8"/>
    </row>
    <row r="678" spans="1:4" x14ac:dyDescent="0.25">
      <c r="A678" s="6">
        <v>430608</v>
      </c>
      <c r="B678" s="7" t="s">
        <v>101</v>
      </c>
      <c r="C678" s="8">
        <v>18531890</v>
      </c>
      <c r="D678" s="8">
        <v>15473492</v>
      </c>
    </row>
    <row r="679" spans="1:4" x14ac:dyDescent="0.25">
      <c r="A679" s="6">
        <v>430609</v>
      </c>
      <c r="B679" s="7" t="s">
        <v>102</v>
      </c>
      <c r="C679" s="8"/>
      <c r="D679" s="8"/>
    </row>
    <row r="680" spans="1:4" x14ac:dyDescent="0.25">
      <c r="A680" s="6">
        <v>430610</v>
      </c>
      <c r="B680" s="7" t="s">
        <v>103</v>
      </c>
      <c r="C680" s="8">
        <v>11782537</v>
      </c>
      <c r="D680" s="8">
        <v>7584687</v>
      </c>
    </row>
    <row r="681" spans="1:4" x14ac:dyDescent="0.25">
      <c r="A681" s="6">
        <v>430611</v>
      </c>
      <c r="B681" s="7" t="s">
        <v>104</v>
      </c>
      <c r="C681" s="8">
        <v>6235383</v>
      </c>
      <c r="D681" s="8">
        <v>5618310</v>
      </c>
    </row>
    <row r="682" spans="1:4" x14ac:dyDescent="0.25">
      <c r="A682" s="6">
        <v>430612</v>
      </c>
      <c r="B682" s="7" t="s">
        <v>105</v>
      </c>
      <c r="C682" s="8"/>
      <c r="D682" s="8"/>
    </row>
    <row r="683" spans="1:4" x14ac:dyDescent="0.25">
      <c r="A683" s="6">
        <v>430613</v>
      </c>
      <c r="B683" s="7" t="s">
        <v>106</v>
      </c>
      <c r="C683" s="8"/>
      <c r="D683" s="8"/>
    </row>
    <row r="684" spans="1:4" x14ac:dyDescent="0.25">
      <c r="A684" s="6">
        <v>430614</v>
      </c>
      <c r="B684" s="7" t="s">
        <v>107</v>
      </c>
      <c r="C684" s="8"/>
      <c r="D684" s="8"/>
    </row>
    <row r="685" spans="1:4" ht="15.75" thickBot="1" x14ac:dyDescent="0.3">
      <c r="A685" s="19">
        <v>430615</v>
      </c>
      <c r="B685" s="20" t="s">
        <v>108</v>
      </c>
      <c r="C685" s="21">
        <v>1356270</v>
      </c>
      <c r="D685" s="21">
        <v>893753</v>
      </c>
    </row>
    <row r="686" spans="1:4" ht="15.75" thickBot="1" x14ac:dyDescent="0.3">
      <c r="A686" s="9" t="s">
        <v>18</v>
      </c>
      <c r="B686" s="10"/>
      <c r="C686" s="11">
        <f>SUM(C671:C685)</f>
        <v>320579800</v>
      </c>
      <c r="D686" s="11">
        <f>SUM(D671:D685)</f>
        <v>284214707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/>
      <c r="D688" s="8"/>
    </row>
    <row r="689" spans="1:4" x14ac:dyDescent="0.25">
      <c r="A689" s="6">
        <v>430702</v>
      </c>
      <c r="B689" s="7" t="s">
        <v>95</v>
      </c>
      <c r="C689" s="8">
        <v>2450305260</v>
      </c>
      <c r="D689" s="8">
        <v>1067180395</v>
      </c>
    </row>
    <row r="690" spans="1:4" x14ac:dyDescent="0.25">
      <c r="A690" s="6">
        <v>430703</v>
      </c>
      <c r="B690" s="7" t="s">
        <v>96</v>
      </c>
      <c r="C690" s="8">
        <v>553080</v>
      </c>
      <c r="D690" s="8"/>
    </row>
    <row r="691" spans="1:4" x14ac:dyDescent="0.25">
      <c r="A691" s="6">
        <v>430704</v>
      </c>
      <c r="B691" s="7" t="s">
        <v>97</v>
      </c>
      <c r="C691" s="8">
        <v>9165</v>
      </c>
      <c r="D691" s="8">
        <v>132757</v>
      </c>
    </row>
    <row r="692" spans="1:4" x14ac:dyDescent="0.25">
      <c r="A692" s="6">
        <v>430705</v>
      </c>
      <c r="B692" s="7" t="s">
        <v>98</v>
      </c>
      <c r="C692" s="8">
        <v>65876894</v>
      </c>
      <c r="D692" s="8">
        <v>56650819</v>
      </c>
    </row>
    <row r="693" spans="1:4" x14ac:dyDescent="0.25">
      <c r="A693" s="6">
        <v>430706</v>
      </c>
      <c r="B693" s="7" t="s">
        <v>99</v>
      </c>
      <c r="C693" s="8">
        <v>6541710</v>
      </c>
      <c r="D693" s="8">
        <v>6231267</v>
      </c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>
        <v>61620368</v>
      </c>
      <c r="D695" s="8">
        <v>46731467</v>
      </c>
    </row>
    <row r="696" spans="1:4" x14ac:dyDescent="0.25">
      <c r="A696" s="6">
        <v>430709</v>
      </c>
      <c r="B696" s="7" t="s">
        <v>102</v>
      </c>
      <c r="C696" s="8"/>
      <c r="D696" s="8"/>
    </row>
    <row r="697" spans="1:4" x14ac:dyDescent="0.25">
      <c r="A697" s="6">
        <v>430710</v>
      </c>
      <c r="B697" s="7" t="s">
        <v>103</v>
      </c>
      <c r="C697" s="8">
        <v>35939230</v>
      </c>
      <c r="D697" s="8">
        <v>14511915</v>
      </c>
    </row>
    <row r="698" spans="1:4" x14ac:dyDescent="0.25">
      <c r="A698" s="6">
        <v>430711</v>
      </c>
      <c r="B698" s="7" t="s">
        <v>104</v>
      </c>
      <c r="C698" s="8"/>
      <c r="D698" s="8">
        <v>18909244</v>
      </c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76"/>
      <c r="D702" s="76"/>
    </row>
    <row r="703" spans="1:4" ht="15.75" thickBot="1" x14ac:dyDescent="0.3">
      <c r="A703" s="9" t="s">
        <v>18</v>
      </c>
      <c r="B703" s="10"/>
      <c r="C703" s="11">
        <f>SUM(C688:C702)</f>
        <v>2620845707</v>
      </c>
      <c r="D703" s="11">
        <f>SUM(D688:D702)</f>
        <v>1210347864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21"/>
      <c r="D719" s="21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>
        <v>4636208</v>
      </c>
      <c r="D722" s="8">
        <v>4281528</v>
      </c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>
        <v>665764</v>
      </c>
      <c r="D726" s="8">
        <v>7668795</v>
      </c>
    </row>
    <row r="727" spans="1:4" x14ac:dyDescent="0.25">
      <c r="A727" s="6">
        <v>430906</v>
      </c>
      <c r="B727" s="7" t="s">
        <v>99</v>
      </c>
      <c r="C727" s="8">
        <v>76822877</v>
      </c>
      <c r="D727" s="8">
        <v>64555907</v>
      </c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>
        <v>8323544</v>
      </c>
      <c r="D729" s="8">
        <v>19426683</v>
      </c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>
        <v>130178</v>
      </c>
      <c r="D731" s="8">
        <v>17865</v>
      </c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21"/>
      <c r="D736" s="21"/>
    </row>
    <row r="737" spans="1:4" ht="15.75" thickBot="1" x14ac:dyDescent="0.3">
      <c r="A737" s="9" t="s">
        <v>18</v>
      </c>
      <c r="B737" s="10"/>
      <c r="C737" s="11">
        <f>SUM(C722:C736)</f>
        <v>90578571</v>
      </c>
      <c r="D737" s="11">
        <f>SUM(D722:D736)</f>
        <v>95950778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/>
      <c r="D739" s="8"/>
    </row>
    <row r="740" spans="1:4" x14ac:dyDescent="0.25">
      <c r="A740" s="6">
        <v>431002</v>
      </c>
      <c r="B740" s="7" t="s">
        <v>95</v>
      </c>
      <c r="C740" s="8">
        <v>2708599681</v>
      </c>
      <c r="D740" s="8">
        <v>2080491421</v>
      </c>
    </row>
    <row r="741" spans="1:4" x14ac:dyDescent="0.25">
      <c r="A741" s="6">
        <v>431003</v>
      </c>
      <c r="B741" s="7" t="s">
        <v>274</v>
      </c>
      <c r="C741" s="8">
        <v>22378200</v>
      </c>
      <c r="D741" s="8">
        <v>22565544</v>
      </c>
    </row>
    <row r="742" spans="1:4" x14ac:dyDescent="0.25">
      <c r="A742" s="6">
        <v>431004</v>
      </c>
      <c r="B742" s="7" t="s">
        <v>97</v>
      </c>
      <c r="C742" s="8">
        <v>4300262</v>
      </c>
      <c r="D742" s="8">
        <v>3948722</v>
      </c>
    </row>
    <row r="743" spans="1:4" x14ac:dyDescent="0.25">
      <c r="A743" s="6">
        <v>431005</v>
      </c>
      <c r="B743" s="7" t="s">
        <v>98</v>
      </c>
      <c r="C743" s="8">
        <v>52995536</v>
      </c>
      <c r="D743" s="8">
        <v>48720177</v>
      </c>
    </row>
    <row r="744" spans="1:4" x14ac:dyDescent="0.25">
      <c r="A744" s="6">
        <v>431006</v>
      </c>
      <c r="B744" s="7" t="s">
        <v>99</v>
      </c>
      <c r="C744" s="8">
        <v>864864769</v>
      </c>
      <c r="D744" s="8">
        <v>899186954</v>
      </c>
    </row>
    <row r="745" spans="1:4" x14ac:dyDescent="0.25">
      <c r="A745" s="6">
        <v>431007</v>
      </c>
      <c r="B745" s="7" t="s">
        <v>100</v>
      </c>
      <c r="C745" s="8"/>
      <c r="D745" s="8"/>
    </row>
    <row r="746" spans="1:4" x14ac:dyDescent="0.25">
      <c r="A746" s="6">
        <v>431008</v>
      </c>
      <c r="B746" s="7" t="s">
        <v>101</v>
      </c>
      <c r="C746" s="8">
        <v>193241303</v>
      </c>
      <c r="D746" s="8">
        <v>166103518</v>
      </c>
    </row>
    <row r="747" spans="1:4" x14ac:dyDescent="0.25">
      <c r="A747" s="6">
        <v>431009</v>
      </c>
      <c r="B747" s="7" t="s">
        <v>102</v>
      </c>
      <c r="C747" s="8"/>
      <c r="D747" s="8"/>
    </row>
    <row r="748" spans="1:4" x14ac:dyDescent="0.25">
      <c r="A748" s="6">
        <v>431010</v>
      </c>
      <c r="B748" s="7" t="s">
        <v>103</v>
      </c>
      <c r="C748" s="8">
        <v>86563357</v>
      </c>
      <c r="D748" s="8">
        <v>135104958</v>
      </c>
    </row>
    <row r="749" spans="1:4" x14ac:dyDescent="0.25">
      <c r="A749" s="6">
        <v>431011</v>
      </c>
      <c r="B749" s="7" t="s">
        <v>104</v>
      </c>
      <c r="C749" s="8">
        <v>57430760</v>
      </c>
      <c r="D749" s="8">
        <v>51840475</v>
      </c>
    </row>
    <row r="750" spans="1:4" x14ac:dyDescent="0.25">
      <c r="A750" s="6">
        <v>431012</v>
      </c>
      <c r="B750" s="7" t="s">
        <v>105</v>
      </c>
      <c r="C750" s="8"/>
      <c r="D750" s="8"/>
    </row>
    <row r="751" spans="1:4" x14ac:dyDescent="0.25">
      <c r="A751" s="6">
        <v>431013</v>
      </c>
      <c r="B751" s="7" t="s">
        <v>106</v>
      </c>
      <c r="C751" s="8"/>
      <c r="D751" s="8"/>
    </row>
    <row r="752" spans="1:4" x14ac:dyDescent="0.25">
      <c r="A752" s="6">
        <v>431014</v>
      </c>
      <c r="B752" s="7" t="s">
        <v>107</v>
      </c>
      <c r="C752" s="8"/>
      <c r="D752" s="8"/>
    </row>
    <row r="753" spans="1:4" ht="15.75" thickBot="1" x14ac:dyDescent="0.3">
      <c r="A753" s="19">
        <v>431015</v>
      </c>
      <c r="B753" s="20" t="s">
        <v>108</v>
      </c>
      <c r="C753" s="21">
        <v>21468218</v>
      </c>
      <c r="D753" s="21">
        <v>22064785</v>
      </c>
    </row>
    <row r="754" spans="1:4" ht="15.75" thickBot="1" x14ac:dyDescent="0.3">
      <c r="A754" s="9" t="s">
        <v>18</v>
      </c>
      <c r="B754" s="10"/>
      <c r="C754" s="11">
        <f>SUM(C739:C753)</f>
        <v>4011842086</v>
      </c>
      <c r="D754" s="11">
        <f>SUM(D739:D753)</f>
        <v>3430026554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/>
      <c r="D756" s="8"/>
    </row>
    <row r="757" spans="1:4" x14ac:dyDescent="0.25">
      <c r="A757" s="6">
        <v>431102</v>
      </c>
      <c r="B757" s="7" t="s">
        <v>95</v>
      </c>
      <c r="C757" s="8">
        <v>2607728465</v>
      </c>
      <c r="D757" s="8">
        <v>2451697352</v>
      </c>
    </row>
    <row r="758" spans="1:4" x14ac:dyDescent="0.25">
      <c r="A758" s="6">
        <v>431103</v>
      </c>
      <c r="B758" s="7" t="s">
        <v>274</v>
      </c>
      <c r="C758" s="8">
        <v>-12978848</v>
      </c>
      <c r="D758" s="8">
        <v>13933590</v>
      </c>
    </row>
    <row r="759" spans="1:4" x14ac:dyDescent="0.25">
      <c r="A759" s="6">
        <v>431104</v>
      </c>
      <c r="B759" s="7" t="s">
        <v>97</v>
      </c>
      <c r="C759" s="8">
        <v>5746805</v>
      </c>
      <c r="D759" s="8">
        <v>3943109</v>
      </c>
    </row>
    <row r="760" spans="1:4" x14ac:dyDescent="0.25">
      <c r="A760" s="6">
        <v>431105</v>
      </c>
      <c r="B760" s="7" t="s">
        <v>98</v>
      </c>
      <c r="C760" s="8">
        <v>37037884</v>
      </c>
      <c r="D760" s="8">
        <v>34631193</v>
      </c>
    </row>
    <row r="761" spans="1:4" x14ac:dyDescent="0.25">
      <c r="A761" s="6">
        <v>431106</v>
      </c>
      <c r="B761" s="7" t="s">
        <v>99</v>
      </c>
      <c r="C761" s="8">
        <v>8915713</v>
      </c>
      <c r="D761" s="8">
        <v>8097379</v>
      </c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>
        <v>199180413</v>
      </c>
      <c r="D763" s="8">
        <v>146927532</v>
      </c>
    </row>
    <row r="764" spans="1:4" x14ac:dyDescent="0.25">
      <c r="A764" s="6">
        <v>431109</v>
      </c>
      <c r="B764" s="7" t="s">
        <v>102</v>
      </c>
      <c r="C764" s="8"/>
      <c r="D764" s="8"/>
    </row>
    <row r="765" spans="1:4" x14ac:dyDescent="0.25">
      <c r="A765" s="6">
        <v>431110</v>
      </c>
      <c r="B765" s="7" t="s">
        <v>103</v>
      </c>
      <c r="C765" s="8">
        <v>186122303</v>
      </c>
      <c r="D765" s="8">
        <v>71990404</v>
      </c>
    </row>
    <row r="766" spans="1:4" x14ac:dyDescent="0.25">
      <c r="A766" s="6">
        <v>431111</v>
      </c>
      <c r="B766" s="7" t="s">
        <v>104</v>
      </c>
      <c r="C766" s="8">
        <v>29916579</v>
      </c>
      <c r="D766" s="8">
        <v>25382223</v>
      </c>
    </row>
    <row r="767" spans="1:4" x14ac:dyDescent="0.25">
      <c r="A767" s="6">
        <v>431112</v>
      </c>
      <c r="B767" s="7" t="s">
        <v>105</v>
      </c>
      <c r="C767" s="8"/>
      <c r="D767" s="8"/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21">
        <v>16981947</v>
      </c>
      <c r="D770" s="21">
        <v>16542635</v>
      </c>
    </row>
    <row r="771" spans="1:4" ht="15.75" thickBot="1" x14ac:dyDescent="0.3">
      <c r="A771" s="9" t="s">
        <v>18</v>
      </c>
      <c r="B771" s="10"/>
      <c r="C771" s="11">
        <f>SUM(C756:C770)</f>
        <v>3078651261</v>
      </c>
      <c r="D771" s="11">
        <f>SUM(D756:D770)</f>
        <v>2773145417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/>
      <c r="D773" s="8"/>
    </row>
    <row r="774" spans="1:4" x14ac:dyDescent="0.25">
      <c r="A774" s="6">
        <v>431202</v>
      </c>
      <c r="B774" s="7" t="s">
        <v>95</v>
      </c>
      <c r="C774" s="8">
        <v>2040648948</v>
      </c>
      <c r="D774" s="8">
        <v>1315785610</v>
      </c>
    </row>
    <row r="775" spans="1:4" x14ac:dyDescent="0.25">
      <c r="A775" s="6">
        <v>431203</v>
      </c>
      <c r="B775" s="7" t="s">
        <v>96</v>
      </c>
      <c r="C775" s="8">
        <v>376729</v>
      </c>
      <c r="D775" s="8">
        <v>5552</v>
      </c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>
        <v>43538194</v>
      </c>
      <c r="D777" s="8">
        <v>43835431</v>
      </c>
    </row>
    <row r="778" spans="1:4" x14ac:dyDescent="0.25">
      <c r="A778" s="6">
        <v>431206</v>
      </c>
      <c r="B778" s="7" t="s">
        <v>99</v>
      </c>
      <c r="C778" s="8">
        <v>206912705</v>
      </c>
      <c r="D778" s="8">
        <v>404811612</v>
      </c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>
        <v>135710100</v>
      </c>
      <c r="D780" s="8">
        <v>170829979</v>
      </c>
    </row>
    <row r="781" spans="1:4" x14ac:dyDescent="0.25">
      <c r="A781" s="6">
        <v>431209</v>
      </c>
      <c r="B781" s="7" t="s">
        <v>102</v>
      </c>
      <c r="C781" s="8"/>
      <c r="D781" s="8"/>
    </row>
    <row r="782" spans="1:4" x14ac:dyDescent="0.25">
      <c r="A782" s="6">
        <v>431210</v>
      </c>
      <c r="B782" s="7" t="s">
        <v>103</v>
      </c>
      <c r="C782" s="8">
        <v>17199218</v>
      </c>
      <c r="D782" s="8">
        <v>9516447</v>
      </c>
    </row>
    <row r="783" spans="1:4" x14ac:dyDescent="0.25">
      <c r="A783" s="6">
        <v>431211</v>
      </c>
      <c r="B783" s="7" t="s">
        <v>104</v>
      </c>
      <c r="C783" s="8">
        <v>11031531</v>
      </c>
      <c r="D783" s="8">
        <v>21149897</v>
      </c>
    </row>
    <row r="784" spans="1:4" x14ac:dyDescent="0.25">
      <c r="A784" s="6">
        <v>431212</v>
      </c>
      <c r="B784" s="7" t="s">
        <v>105</v>
      </c>
      <c r="C784" s="8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21"/>
      <c r="D787" s="21"/>
    </row>
    <row r="788" spans="1:4" ht="15.75" thickBot="1" x14ac:dyDescent="0.3">
      <c r="A788" s="9" t="s">
        <v>18</v>
      </c>
      <c r="B788" s="10"/>
      <c r="C788" s="11">
        <f>SUM(C773:C787)</f>
        <v>2455417425</v>
      </c>
      <c r="D788" s="11">
        <f>SUM(D773:D787)</f>
        <v>1965934528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>
        <v>80033845</v>
      </c>
      <c r="D790" s="8">
        <v>82261521</v>
      </c>
    </row>
    <row r="791" spans="1:4" x14ac:dyDescent="0.25">
      <c r="A791" s="6">
        <v>431302</v>
      </c>
      <c r="B791" s="7" t="s">
        <v>95</v>
      </c>
      <c r="C791" s="8">
        <v>368894957</v>
      </c>
      <c r="D791" s="8">
        <v>1909657734</v>
      </c>
    </row>
    <row r="792" spans="1:4" x14ac:dyDescent="0.25">
      <c r="A792" s="6">
        <v>431303</v>
      </c>
      <c r="B792" s="7" t="s">
        <v>96</v>
      </c>
      <c r="C792" s="8">
        <v>265</v>
      </c>
      <c r="D792" s="8">
        <v>341</v>
      </c>
    </row>
    <row r="793" spans="1:4" x14ac:dyDescent="0.25">
      <c r="A793" s="6">
        <v>431304</v>
      </c>
      <c r="B793" s="7" t="s">
        <v>97</v>
      </c>
      <c r="C793" s="8">
        <v>5270</v>
      </c>
      <c r="D793" s="8">
        <v>5270</v>
      </c>
    </row>
    <row r="794" spans="1:4" x14ac:dyDescent="0.25">
      <c r="A794" s="6">
        <v>431305</v>
      </c>
      <c r="B794" s="7" t="s">
        <v>98</v>
      </c>
      <c r="C794" s="8">
        <v>26098667</v>
      </c>
      <c r="D794" s="8">
        <v>37646254</v>
      </c>
    </row>
    <row r="795" spans="1:4" x14ac:dyDescent="0.25">
      <c r="A795" s="6">
        <v>431306</v>
      </c>
      <c r="B795" s="7" t="s">
        <v>99</v>
      </c>
      <c r="C795" s="18">
        <v>2114759</v>
      </c>
      <c r="D795" s="18">
        <v>2135976</v>
      </c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14">
        <v>73208645</v>
      </c>
      <c r="D797" s="14">
        <v>120720621</v>
      </c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>
        <v>20437242</v>
      </c>
      <c r="D799" s="8">
        <v>16154788</v>
      </c>
    </row>
    <row r="800" spans="1:4" x14ac:dyDescent="0.25">
      <c r="A800" s="6">
        <v>431311</v>
      </c>
      <c r="B800" s="7" t="s">
        <v>104</v>
      </c>
      <c r="C800" s="8">
        <v>2648491</v>
      </c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21">
        <v>844227</v>
      </c>
      <c r="D804" s="21">
        <v>844716</v>
      </c>
    </row>
    <row r="805" spans="1:4" x14ac:dyDescent="0.25">
      <c r="A805" s="38" t="s">
        <v>18</v>
      </c>
      <c r="B805" s="39"/>
      <c r="C805" s="40">
        <f>SUM(C790:C804)</f>
        <v>574286368</v>
      </c>
      <c r="D805" s="40">
        <f>SUM(D790:D804)</f>
        <v>2169427221</v>
      </c>
    </row>
    <row r="806" spans="1:4" x14ac:dyDescent="0.25">
      <c r="A806" s="41">
        <v>4314</v>
      </c>
      <c r="B806" s="42" t="s">
        <v>281</v>
      </c>
      <c r="C806" s="43"/>
      <c r="D806" s="43"/>
    </row>
    <row r="807" spans="1:4" ht="15.75" thickBot="1" x14ac:dyDescent="0.3">
      <c r="A807" s="44">
        <v>431401</v>
      </c>
      <c r="B807" s="35" t="s">
        <v>282</v>
      </c>
      <c r="C807" s="43"/>
      <c r="D807" s="43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21"/>
      <c r="D825" s="21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21"/>
      <c r="D842" s="21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21"/>
      <c r="D859" s="21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21"/>
      <c r="D876" s="21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21"/>
      <c r="D893" s="21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21"/>
      <c r="D910" s="21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21"/>
      <c r="D927" s="21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21"/>
      <c r="D944" s="21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5">
        <v>440915</v>
      </c>
      <c r="B961" s="20" t="s">
        <v>108</v>
      </c>
      <c r="C961" s="21"/>
      <c r="D961" s="21"/>
    </row>
    <row r="962" spans="1:4" ht="15.75" thickBot="1" x14ac:dyDescent="0.3">
      <c r="A962" s="46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21"/>
      <c r="D978" s="21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21"/>
      <c r="D995" s="21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21"/>
      <c r="D1012" s="21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21"/>
      <c r="D1029" s="21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21"/>
      <c r="D1046" s="21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21"/>
      <c r="D1063" s="21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21"/>
      <c r="D1080" s="21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7">
        <v>4417</v>
      </c>
      <c r="B1082" s="48" t="s">
        <v>281</v>
      </c>
      <c r="C1082" s="34"/>
      <c r="D1082" s="34"/>
    </row>
    <row r="1083" spans="1:4" ht="15.75" thickBot="1" x14ac:dyDescent="0.3">
      <c r="A1083" s="49">
        <v>441701</v>
      </c>
      <c r="B1083" s="50" t="s">
        <v>291</v>
      </c>
      <c r="C1083" s="51"/>
      <c r="D1083" s="51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>
        <v>45540659</v>
      </c>
      <c r="D1087" s="8">
        <v>20302320</v>
      </c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>
        <v>390000</v>
      </c>
      <c r="D1089" s="8">
        <v>1080900</v>
      </c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>
        <v>344227</v>
      </c>
      <c r="D1091" s="8">
        <v>383029</v>
      </c>
    </row>
    <row r="1092" spans="1:4" x14ac:dyDescent="0.25">
      <c r="A1092" s="6">
        <v>450105</v>
      </c>
      <c r="B1092" s="7" t="s">
        <v>299</v>
      </c>
      <c r="C1092" s="8">
        <v>67083982</v>
      </c>
      <c r="D1092" s="8">
        <v>148606180</v>
      </c>
    </row>
    <row r="1093" spans="1:4" x14ac:dyDescent="0.25">
      <c r="A1093" s="6">
        <v>450106</v>
      </c>
      <c r="B1093" s="7" t="s">
        <v>300</v>
      </c>
      <c r="C1093" s="8">
        <v>475011319</v>
      </c>
      <c r="D1093" s="8">
        <v>489845007</v>
      </c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>
        <v>69242325</v>
      </c>
      <c r="D1095" s="8">
        <v>8092521</v>
      </c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/>
      <c r="D1097" s="8"/>
    </row>
    <row r="1098" spans="1:4" x14ac:dyDescent="0.25">
      <c r="A1098" s="6">
        <v>450109</v>
      </c>
      <c r="B1098" s="7" t="s">
        <v>305</v>
      </c>
      <c r="C1098" s="8">
        <v>34512183</v>
      </c>
      <c r="D1098" s="8">
        <v>23745099</v>
      </c>
    </row>
    <row r="1099" spans="1:4" x14ac:dyDescent="0.25">
      <c r="A1099" s="6">
        <v>450110</v>
      </c>
      <c r="B1099" s="7" t="s">
        <v>306</v>
      </c>
      <c r="C1099" s="8">
        <v>2763822</v>
      </c>
      <c r="D1099" s="8">
        <v>4421746</v>
      </c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18">
        <v>95539660</v>
      </c>
      <c r="D1101" s="18">
        <v>159700256</v>
      </c>
    </row>
    <row r="1102" spans="1:4" ht="15.75" thickBot="1" x14ac:dyDescent="0.3">
      <c r="A1102" s="9" t="s">
        <v>18</v>
      </c>
      <c r="B1102" s="10"/>
      <c r="C1102" s="11">
        <f>SUM(C1087:C1101)</f>
        <v>790428177</v>
      </c>
      <c r="D1102" s="11">
        <f>SUM(D1087:D1101)</f>
        <v>856177058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>
        <v>39183474</v>
      </c>
      <c r="D1109" s="8">
        <v>29833211</v>
      </c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>
        <v>54927575</v>
      </c>
      <c r="D1111" s="8">
        <v>392787586</v>
      </c>
    </row>
    <row r="1112" spans="1:4" ht="15.75" thickBot="1" x14ac:dyDescent="0.3">
      <c r="A1112" s="16">
        <v>450310</v>
      </c>
      <c r="B1112" s="17" t="s">
        <v>38</v>
      </c>
      <c r="C1112" s="18">
        <v>556485069</v>
      </c>
      <c r="D1112" s="18">
        <v>608974474</v>
      </c>
    </row>
    <row r="1113" spans="1:4" ht="15.75" thickBot="1" x14ac:dyDescent="0.3">
      <c r="A1113" s="9" t="s">
        <v>18</v>
      </c>
      <c r="B1113" s="10"/>
      <c r="C1113" s="11">
        <f>SUM(C1108:C1112)</f>
        <v>650596118</v>
      </c>
      <c r="D1113" s="11">
        <f>SUM(D1108:D1112)</f>
        <v>1031595271</v>
      </c>
    </row>
    <row r="1114" spans="1:4" ht="15.75" thickBot="1" x14ac:dyDescent="0.3">
      <c r="A1114" s="27"/>
      <c r="B1114" s="20"/>
      <c r="C1114" s="28"/>
      <c r="D1114" s="28"/>
    </row>
    <row r="1115" spans="1:4" ht="15.75" thickBot="1" x14ac:dyDescent="0.3">
      <c r="A1115" s="29" t="s">
        <v>315</v>
      </c>
      <c r="B1115" s="30"/>
      <c r="C1115" s="3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40470686168</v>
      </c>
      <c r="D1115" s="3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37425819131</v>
      </c>
    </row>
    <row r="1116" spans="1:4" x14ac:dyDescent="0.25">
      <c r="A1116" s="52"/>
      <c r="B1116" s="53"/>
      <c r="C1116" s="34"/>
      <c r="D1116" s="34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>
        <v>11728912</v>
      </c>
      <c r="D1120" s="8">
        <v>409589</v>
      </c>
    </row>
    <row r="1121" spans="1:4" x14ac:dyDescent="0.25">
      <c r="A1121" s="6">
        <v>510102</v>
      </c>
      <c r="B1121" s="7" t="s">
        <v>319</v>
      </c>
      <c r="C1121" s="8">
        <v>1106106035</v>
      </c>
      <c r="D1121" s="8">
        <v>1165381741</v>
      </c>
    </row>
    <row r="1122" spans="1:4" x14ac:dyDescent="0.25">
      <c r="A1122" s="6">
        <v>510103</v>
      </c>
      <c r="B1122" s="7" t="s">
        <v>320</v>
      </c>
      <c r="C1122" s="8">
        <v>142940729</v>
      </c>
      <c r="D1122" s="8">
        <v>195111717</v>
      </c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21">
        <v>3305978009</v>
      </c>
      <c r="D1124" s="21">
        <v>3081655728</v>
      </c>
    </row>
    <row r="1125" spans="1:4" ht="15.75" thickBot="1" x14ac:dyDescent="0.3">
      <c r="A1125" s="9" t="s">
        <v>18</v>
      </c>
      <c r="B1125" s="10"/>
      <c r="C1125" s="11">
        <f>SUM(C1120:C1124)</f>
        <v>4566753685</v>
      </c>
      <c r="D1125" s="11">
        <f>SUM(D1120:D1124)</f>
        <v>4442558775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>
        <v>18590083</v>
      </c>
      <c r="D1128" s="8">
        <v>11127412</v>
      </c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>
        <v>51020301</v>
      </c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>
        <v>81824908</v>
      </c>
      <c r="D1131" s="8">
        <v>83993342</v>
      </c>
    </row>
    <row r="1132" spans="1:4" x14ac:dyDescent="0.25">
      <c r="A1132" s="6">
        <v>51020303</v>
      </c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100414991</v>
      </c>
      <c r="D1134" s="11">
        <f>SUM(D1127:D1133)</f>
        <v>95120754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>
        <v>7353234</v>
      </c>
      <c r="D1136" s="8">
        <v>3451942</v>
      </c>
    </row>
    <row r="1137" spans="1:4" x14ac:dyDescent="0.25">
      <c r="A1137" s="6">
        <v>510302</v>
      </c>
      <c r="B1137" s="7" t="s">
        <v>204</v>
      </c>
      <c r="C1137" s="8">
        <v>3344034</v>
      </c>
      <c r="D1137" s="8">
        <v>2374529</v>
      </c>
    </row>
    <row r="1138" spans="1:4" x14ac:dyDescent="0.25">
      <c r="A1138" s="6">
        <v>510303</v>
      </c>
      <c r="B1138" s="7" t="s">
        <v>87</v>
      </c>
      <c r="C1138" s="8">
        <v>60196638</v>
      </c>
      <c r="D1138" s="8">
        <v>54844948</v>
      </c>
    </row>
    <row r="1139" spans="1:4" x14ac:dyDescent="0.25">
      <c r="A1139" s="6">
        <v>510304</v>
      </c>
      <c r="B1139" s="7" t="s">
        <v>88</v>
      </c>
      <c r="C1139" s="8">
        <v>3227120</v>
      </c>
      <c r="D1139" s="8">
        <v>2793236</v>
      </c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>
        <v>51030601</v>
      </c>
      <c r="B1142" s="7" t="s">
        <v>207</v>
      </c>
      <c r="C1142" s="8"/>
      <c r="D1142" s="8"/>
    </row>
    <row r="1143" spans="1:4" x14ac:dyDescent="0.25">
      <c r="A1143" s="6">
        <v>51030602</v>
      </c>
      <c r="B1143" s="7" t="s">
        <v>208</v>
      </c>
      <c r="C1143" s="8"/>
      <c r="D1143" s="8"/>
    </row>
    <row r="1144" spans="1:4" x14ac:dyDescent="0.25">
      <c r="A1144" s="6">
        <v>51030603</v>
      </c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>
        <v>463557697</v>
      </c>
      <c r="D1145" s="8">
        <v>475711012</v>
      </c>
    </row>
    <row r="1146" spans="1:4" ht="15.75" thickBot="1" x14ac:dyDescent="0.3">
      <c r="A1146" s="19">
        <v>510308</v>
      </c>
      <c r="B1146" s="20" t="s">
        <v>210</v>
      </c>
      <c r="C1146" s="21">
        <v>3490917</v>
      </c>
      <c r="D1146" s="21">
        <v>3717698</v>
      </c>
    </row>
    <row r="1147" spans="1:4" ht="15.75" thickBot="1" x14ac:dyDescent="0.3">
      <c r="A1147" s="9" t="s">
        <v>18</v>
      </c>
      <c r="B1147" s="10"/>
      <c r="C1147" s="11">
        <f>SUM(C1136:C1146)</f>
        <v>541169640</v>
      </c>
      <c r="D1147" s="11">
        <f>SUM(D1136:D1146)</f>
        <v>542893365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14">
        <v>2744257</v>
      </c>
      <c r="D1149" s="14">
        <v>3203905</v>
      </c>
    </row>
    <row r="1150" spans="1:4" x14ac:dyDescent="0.25">
      <c r="A1150" s="6">
        <v>510402</v>
      </c>
      <c r="B1150" s="7" t="s">
        <v>88</v>
      </c>
      <c r="C1150" s="8">
        <v>139630</v>
      </c>
      <c r="D1150" s="8">
        <v>255715</v>
      </c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>
        <v>51040401</v>
      </c>
      <c r="B1153" s="7" t="s">
        <v>207</v>
      </c>
      <c r="C1153" s="8"/>
      <c r="D1153" s="8"/>
    </row>
    <row r="1154" spans="1:4" x14ac:dyDescent="0.25">
      <c r="A1154" s="6">
        <v>51040402</v>
      </c>
      <c r="B1154" s="7" t="s">
        <v>208</v>
      </c>
      <c r="C1154" s="8"/>
      <c r="D1154" s="8"/>
    </row>
    <row r="1155" spans="1:4" x14ac:dyDescent="0.25">
      <c r="A1155" s="6">
        <v>51040403</v>
      </c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>
        <v>23785547</v>
      </c>
      <c r="D1156" s="8">
        <v>22618703</v>
      </c>
    </row>
    <row r="1157" spans="1:4" ht="15.75" thickBot="1" x14ac:dyDescent="0.3">
      <c r="A1157" s="19">
        <v>510406</v>
      </c>
      <c r="B1157" s="20" t="s">
        <v>210</v>
      </c>
      <c r="C1157" s="21">
        <v>183964</v>
      </c>
      <c r="D1157" s="21">
        <v>219767</v>
      </c>
    </row>
    <row r="1158" spans="1:4" ht="15.75" thickBot="1" x14ac:dyDescent="0.3">
      <c r="A1158" s="9" t="s">
        <v>18</v>
      </c>
      <c r="B1158" s="10"/>
      <c r="C1158" s="11">
        <f>SUM(C1149:C1157)</f>
        <v>26853398</v>
      </c>
      <c r="D1158" s="11">
        <f>SUM(D1149:D1157)</f>
        <v>26298090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14">
        <v>417130</v>
      </c>
      <c r="D1160" s="14">
        <v>502688</v>
      </c>
    </row>
    <row r="1161" spans="1:4" x14ac:dyDescent="0.25">
      <c r="A1161" s="6">
        <v>510502</v>
      </c>
      <c r="B1161" s="7" t="s">
        <v>88</v>
      </c>
      <c r="C1161" s="8">
        <v>30861</v>
      </c>
      <c r="D1161" s="8">
        <v>55366</v>
      </c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>
        <v>51050401</v>
      </c>
      <c r="B1164" s="7" t="s">
        <v>207</v>
      </c>
      <c r="C1164" s="8"/>
      <c r="D1164" s="8"/>
    </row>
    <row r="1165" spans="1:4" x14ac:dyDescent="0.25">
      <c r="A1165" s="6">
        <v>51050402</v>
      </c>
      <c r="B1165" s="7" t="s">
        <v>208</v>
      </c>
      <c r="C1165" s="8"/>
      <c r="D1165" s="8"/>
    </row>
    <row r="1166" spans="1:4" x14ac:dyDescent="0.25">
      <c r="A1166" s="6">
        <v>51050403</v>
      </c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>
        <v>1847507</v>
      </c>
      <c r="D1167" s="8">
        <v>69367</v>
      </c>
    </row>
    <row r="1168" spans="1:4" ht="15.75" thickBot="1" x14ac:dyDescent="0.3">
      <c r="A1168" s="19">
        <v>510506</v>
      </c>
      <c r="B1168" s="20" t="s">
        <v>210</v>
      </c>
      <c r="C1168" s="21"/>
      <c r="D1168" s="21"/>
    </row>
    <row r="1169" spans="1:4" ht="15.75" thickBot="1" x14ac:dyDescent="0.3">
      <c r="A1169" s="9" t="s">
        <v>18</v>
      </c>
      <c r="B1169" s="10"/>
      <c r="C1169" s="11">
        <f>SUM(C1160:C1168)</f>
        <v>2295498</v>
      </c>
      <c r="D1169" s="11">
        <f>SUM(D1160:D1168)</f>
        <v>627421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14">
        <v>265493</v>
      </c>
      <c r="D1172" s="14">
        <v>6101084</v>
      </c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>
        <v>51060501</v>
      </c>
      <c r="B1176" s="7" t="s">
        <v>207</v>
      </c>
      <c r="C1176" s="8"/>
      <c r="D1176" s="8"/>
    </row>
    <row r="1177" spans="1:4" x14ac:dyDescent="0.25">
      <c r="A1177" s="6">
        <v>51060502</v>
      </c>
      <c r="B1177" s="7" t="s">
        <v>208</v>
      </c>
      <c r="C1177" s="8"/>
      <c r="D1177" s="8"/>
    </row>
    <row r="1178" spans="1:4" x14ac:dyDescent="0.25">
      <c r="A1178" s="6">
        <v>51060503</v>
      </c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>
        <v>3906181</v>
      </c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4171674</v>
      </c>
      <c r="D1181" s="11">
        <f>SUM(D1171:D1180)</f>
        <v>6101084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>
        <v>21038436</v>
      </c>
      <c r="D1183" s="8">
        <v>28697728</v>
      </c>
    </row>
    <row r="1184" spans="1:4" x14ac:dyDescent="0.25">
      <c r="A1184" s="6">
        <v>510702</v>
      </c>
      <c r="B1184" s="7" t="s">
        <v>87</v>
      </c>
      <c r="C1184" s="8">
        <v>37564699</v>
      </c>
      <c r="D1184" s="8">
        <v>38801919</v>
      </c>
    </row>
    <row r="1185" spans="1:4" x14ac:dyDescent="0.25">
      <c r="A1185" s="6">
        <v>510703</v>
      </c>
      <c r="B1185" s="7" t="s">
        <v>88</v>
      </c>
      <c r="C1185" s="8">
        <v>60261</v>
      </c>
      <c r="D1185" s="8">
        <v>61226</v>
      </c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>
        <v>51070501</v>
      </c>
      <c r="B1188" s="7" t="s">
        <v>207</v>
      </c>
      <c r="C1188" s="8"/>
      <c r="D1188" s="8"/>
    </row>
    <row r="1189" spans="1:4" x14ac:dyDescent="0.25">
      <c r="A1189" s="6">
        <v>51070502</v>
      </c>
      <c r="B1189" s="7" t="s">
        <v>208</v>
      </c>
      <c r="C1189" s="8"/>
      <c r="D1189" s="8"/>
    </row>
    <row r="1190" spans="1:4" x14ac:dyDescent="0.25">
      <c r="A1190" s="6">
        <v>51070503</v>
      </c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/>
      <c r="D1191" s="8"/>
    </row>
    <row r="1192" spans="1:4" ht="15.75" thickBot="1" x14ac:dyDescent="0.3">
      <c r="A1192" s="19">
        <v>510707</v>
      </c>
      <c r="B1192" s="20" t="s">
        <v>210</v>
      </c>
      <c r="C1192" s="21"/>
      <c r="D1192" s="21"/>
    </row>
    <row r="1193" spans="1:4" ht="15.75" thickBot="1" x14ac:dyDescent="0.3">
      <c r="A1193" s="9" t="s">
        <v>18</v>
      </c>
      <c r="B1193" s="10"/>
      <c r="C1193" s="11">
        <f>SUM(C1183:C1192)</f>
        <v>58663396</v>
      </c>
      <c r="D1193" s="11">
        <f>SUM(D1183:D1192)</f>
        <v>67560873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>
        <v>51080501</v>
      </c>
      <c r="B1200" s="7" t="s">
        <v>207</v>
      </c>
      <c r="C1200" s="8"/>
      <c r="D1200" s="8"/>
    </row>
    <row r="1201" spans="1:4" x14ac:dyDescent="0.25">
      <c r="A1201" s="6">
        <v>51080502</v>
      </c>
      <c r="B1201" s="7" t="s">
        <v>208</v>
      </c>
      <c r="C1201" s="8"/>
      <c r="D1201" s="8"/>
    </row>
    <row r="1202" spans="1:4" x14ac:dyDescent="0.25">
      <c r="A1202" s="6">
        <v>51080503</v>
      </c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21"/>
      <c r="D1204" s="21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>
        <v>6902203</v>
      </c>
      <c r="D1207" s="8">
        <v>15911294</v>
      </c>
    </row>
    <row r="1208" spans="1:4" x14ac:dyDescent="0.25">
      <c r="A1208" s="6">
        <v>510902</v>
      </c>
      <c r="B1208" s="7" t="s">
        <v>87</v>
      </c>
      <c r="C1208" s="8">
        <v>36221171</v>
      </c>
      <c r="D1208" s="8">
        <v>29041306</v>
      </c>
    </row>
    <row r="1209" spans="1:4" x14ac:dyDescent="0.25">
      <c r="A1209" s="6">
        <v>510903</v>
      </c>
      <c r="B1209" s="7" t="s">
        <v>88</v>
      </c>
      <c r="C1209" s="8">
        <v>20074039</v>
      </c>
      <c r="D1209" s="8">
        <v>10904612</v>
      </c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>
        <v>51090501</v>
      </c>
      <c r="B1212" s="7" t="s">
        <v>207</v>
      </c>
      <c r="C1212" s="8"/>
      <c r="D1212" s="8"/>
    </row>
    <row r="1213" spans="1:4" x14ac:dyDescent="0.25">
      <c r="A1213" s="6">
        <v>51090502</v>
      </c>
      <c r="B1213" s="7" t="s">
        <v>208</v>
      </c>
      <c r="C1213" s="8"/>
      <c r="D1213" s="8"/>
    </row>
    <row r="1214" spans="1:4" x14ac:dyDescent="0.25">
      <c r="A1214" s="6">
        <v>51090503</v>
      </c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>
        <v>187376414</v>
      </c>
      <c r="D1215" s="8">
        <v>18671125</v>
      </c>
    </row>
    <row r="1216" spans="1:4" ht="15.75" thickBot="1" x14ac:dyDescent="0.3">
      <c r="A1216" s="19">
        <v>510907</v>
      </c>
      <c r="B1216" s="20" t="s">
        <v>210</v>
      </c>
      <c r="C1216" s="21"/>
      <c r="D1216" s="21"/>
    </row>
    <row r="1217" spans="1:4" ht="15.75" thickBot="1" x14ac:dyDescent="0.3">
      <c r="A1217" s="9" t="s">
        <v>18</v>
      </c>
      <c r="B1217" s="10"/>
      <c r="C1217" s="11">
        <f>SUM(C1207:C1216)</f>
        <v>250573827</v>
      </c>
      <c r="D1217" s="11">
        <f>SUM(D1207:D1216)</f>
        <v>74528337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>
        <v>51100501</v>
      </c>
      <c r="B1224" s="7" t="s">
        <v>207</v>
      </c>
      <c r="C1224" s="8"/>
      <c r="D1224" s="8"/>
    </row>
    <row r="1225" spans="1:4" x14ac:dyDescent="0.25">
      <c r="A1225" s="6">
        <v>51100502</v>
      </c>
      <c r="B1225" s="7" t="s">
        <v>208</v>
      </c>
      <c r="C1225" s="8"/>
      <c r="D1225" s="8"/>
    </row>
    <row r="1226" spans="1:4" x14ac:dyDescent="0.25">
      <c r="A1226" s="6">
        <v>51100503</v>
      </c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21"/>
      <c r="D1228" s="21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>
        <v>18511364</v>
      </c>
      <c r="D1232" s="8">
        <v>20409194</v>
      </c>
    </row>
    <row r="1233" spans="1:4" x14ac:dyDescent="0.25">
      <c r="A1233" s="6">
        <v>511103</v>
      </c>
      <c r="B1233" s="7" t="s">
        <v>334</v>
      </c>
      <c r="C1233" s="8">
        <v>1348747</v>
      </c>
      <c r="D1233" s="8">
        <v>1390946</v>
      </c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>
        <v>51110501</v>
      </c>
      <c r="B1236" s="7" t="s">
        <v>207</v>
      </c>
      <c r="C1236" s="8"/>
      <c r="D1236" s="8"/>
    </row>
    <row r="1237" spans="1:4" x14ac:dyDescent="0.25">
      <c r="A1237" s="6">
        <v>51110502</v>
      </c>
      <c r="B1237" s="7" t="s">
        <v>208</v>
      </c>
      <c r="C1237" s="8"/>
      <c r="D1237" s="8"/>
    </row>
    <row r="1238" spans="1:4" x14ac:dyDescent="0.25">
      <c r="A1238" s="6">
        <v>51110503</v>
      </c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>
        <v>19820192</v>
      </c>
      <c r="D1239" s="8">
        <v>54527708</v>
      </c>
    </row>
    <row r="1240" spans="1:4" ht="15.75" thickBot="1" x14ac:dyDescent="0.3">
      <c r="A1240" s="19">
        <v>511107</v>
      </c>
      <c r="B1240" s="20" t="s">
        <v>210</v>
      </c>
      <c r="C1240" s="21"/>
      <c r="D1240" s="21"/>
    </row>
    <row r="1241" spans="1:4" ht="15.75" thickBot="1" x14ac:dyDescent="0.3">
      <c r="A1241" s="9" t="s">
        <v>18</v>
      </c>
      <c r="B1241" s="10"/>
      <c r="C1241" s="11">
        <f>SUM(C1231:C1240)</f>
        <v>39680303</v>
      </c>
      <c r="D1241" s="11">
        <f>SUM(D1231:D1240)</f>
        <v>76327848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54">
        <v>511201</v>
      </c>
      <c r="B1243" s="7" t="s">
        <v>86</v>
      </c>
      <c r="C1243" s="14">
        <v>365637684</v>
      </c>
      <c r="D1243" s="14">
        <v>367859080</v>
      </c>
    </row>
    <row r="1244" spans="1:4" x14ac:dyDescent="0.25">
      <c r="A1244" s="54">
        <v>511202</v>
      </c>
      <c r="B1244" s="7" t="s">
        <v>87</v>
      </c>
      <c r="C1244" s="14">
        <v>137437957</v>
      </c>
      <c r="D1244" s="14">
        <v>120060666</v>
      </c>
    </row>
    <row r="1245" spans="1:4" x14ac:dyDescent="0.25">
      <c r="A1245" s="54">
        <v>511203</v>
      </c>
      <c r="B1245" s="7" t="s">
        <v>334</v>
      </c>
      <c r="C1245" s="14">
        <v>16574395</v>
      </c>
      <c r="D1245" s="14">
        <v>18482161</v>
      </c>
    </row>
    <row r="1246" spans="1:4" x14ac:dyDescent="0.25">
      <c r="A1246" s="54">
        <v>511204</v>
      </c>
      <c r="B1246" s="7" t="s">
        <v>89</v>
      </c>
      <c r="C1246" s="14"/>
      <c r="D1246" s="14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>
        <v>51120501</v>
      </c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>
        <v>449522396</v>
      </c>
      <c r="D1249" s="8">
        <v>463233556</v>
      </c>
    </row>
    <row r="1250" spans="1:4" x14ac:dyDescent="0.25">
      <c r="A1250" s="6">
        <v>51120503</v>
      </c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>
        <v>211903602</v>
      </c>
      <c r="D1251" s="8">
        <v>214170927</v>
      </c>
    </row>
    <row r="1252" spans="1:4" ht="15.75" thickBot="1" x14ac:dyDescent="0.3">
      <c r="A1252" s="16">
        <v>511207</v>
      </c>
      <c r="B1252" s="20" t="s">
        <v>92</v>
      </c>
      <c r="C1252" s="18">
        <v>-892117</v>
      </c>
      <c r="D1252" s="18">
        <v>4051559</v>
      </c>
    </row>
    <row r="1253" spans="1:4" ht="15.75" thickBot="1" x14ac:dyDescent="0.3">
      <c r="A1253" s="9" t="s">
        <v>18</v>
      </c>
      <c r="B1253" s="10"/>
      <c r="C1253" s="11">
        <f>SUM(C1243:C1252)</f>
        <v>1180183917</v>
      </c>
      <c r="D1253" s="11">
        <f>SUM(D1243:D1252)</f>
        <v>1187857949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>
        <v>1435895</v>
      </c>
      <c r="D1256" s="8">
        <v>1219352</v>
      </c>
    </row>
    <row r="1257" spans="1:4" x14ac:dyDescent="0.25">
      <c r="A1257" s="6">
        <v>511303</v>
      </c>
      <c r="B1257" s="7" t="s">
        <v>334</v>
      </c>
      <c r="C1257" s="8">
        <v>617839</v>
      </c>
      <c r="D1257" s="8">
        <v>901161</v>
      </c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>
        <v>51130501</v>
      </c>
      <c r="B1260" s="7" t="s">
        <v>207</v>
      </c>
      <c r="C1260" s="8"/>
      <c r="D1260" s="8"/>
    </row>
    <row r="1261" spans="1:4" x14ac:dyDescent="0.25">
      <c r="A1261" s="6">
        <v>51130502</v>
      </c>
      <c r="B1261" s="7" t="s">
        <v>208</v>
      </c>
      <c r="C1261" s="8"/>
      <c r="D1261" s="8"/>
    </row>
    <row r="1262" spans="1:4" x14ac:dyDescent="0.25">
      <c r="A1262" s="6">
        <v>51130503</v>
      </c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>
        <v>3671494</v>
      </c>
      <c r="D1263" s="8">
        <v>2049939</v>
      </c>
    </row>
    <row r="1264" spans="1:4" ht="15.75" thickBot="1" x14ac:dyDescent="0.3">
      <c r="A1264" s="19">
        <v>511307</v>
      </c>
      <c r="B1264" s="20" t="s">
        <v>92</v>
      </c>
      <c r="C1264" s="18">
        <v>2602657</v>
      </c>
      <c r="D1264" s="18">
        <v>2182725</v>
      </c>
    </row>
    <row r="1265" spans="1:4" ht="15.75" thickBot="1" x14ac:dyDescent="0.3">
      <c r="A1265" s="9" t="s">
        <v>18</v>
      </c>
      <c r="B1265" s="10"/>
      <c r="C1265" s="11">
        <f>SUM(C1255:C1264)</f>
        <v>8327885</v>
      </c>
      <c r="D1265" s="11">
        <f>SUM(D1255:D1264)</f>
        <v>6353177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>
        <v>13875964</v>
      </c>
      <c r="D1267" s="8">
        <v>3696685</v>
      </c>
    </row>
    <row r="1268" spans="1:4" x14ac:dyDescent="0.25">
      <c r="A1268" s="6">
        <v>511402</v>
      </c>
      <c r="B1268" s="7" t="s">
        <v>339</v>
      </c>
      <c r="C1268" s="8">
        <v>4930900014</v>
      </c>
      <c r="D1268" s="8">
        <v>4430240076</v>
      </c>
    </row>
    <row r="1269" spans="1:4" x14ac:dyDescent="0.25">
      <c r="A1269" s="6">
        <v>511403</v>
      </c>
      <c r="B1269" s="7" t="s">
        <v>340</v>
      </c>
      <c r="C1269" s="8">
        <v>9331052</v>
      </c>
      <c r="D1269" s="8">
        <v>5609091</v>
      </c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>
        <v>312471144</v>
      </c>
      <c r="D1271" s="8">
        <v>517445937</v>
      </c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15"/>
      <c r="D1274" s="8"/>
    </row>
    <row r="1275" spans="1:4" x14ac:dyDescent="0.25">
      <c r="A1275" s="6">
        <v>51140801</v>
      </c>
      <c r="B1275" s="7" t="s">
        <v>207</v>
      </c>
      <c r="C1275" s="8"/>
      <c r="D1275" s="8"/>
    </row>
    <row r="1276" spans="1:4" x14ac:dyDescent="0.25">
      <c r="A1276" s="6">
        <v>51140802</v>
      </c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5"/>
      <c r="C1281" s="11">
        <f>SUM(C1267:C1280)</f>
        <v>5266578174</v>
      </c>
      <c r="D1281" s="11">
        <f>SUM(D1267:D1280)</f>
        <v>4956991789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>
        <v>2319909</v>
      </c>
      <c r="D1284" s="8">
        <v>3216709</v>
      </c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/>
      <c r="D1287" s="8"/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>
        <v>51150801</v>
      </c>
      <c r="B1291" s="7" t="s">
        <v>207</v>
      </c>
      <c r="C1291" s="18"/>
      <c r="D1291" s="18"/>
    </row>
    <row r="1292" spans="1:4" x14ac:dyDescent="0.25">
      <c r="A1292" s="16">
        <v>51150802</v>
      </c>
      <c r="B1292" s="7" t="s">
        <v>208</v>
      </c>
      <c r="C1292" s="18"/>
      <c r="D1292" s="18"/>
    </row>
    <row r="1293" spans="1:4" x14ac:dyDescent="0.25">
      <c r="A1293" s="16">
        <v>51150803</v>
      </c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2319909</v>
      </c>
      <c r="D1297" s="11">
        <f>SUM(D1283:D1296)</f>
        <v>3216709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/>
      <c r="D1299" s="8"/>
    </row>
    <row r="1300" spans="1:4" x14ac:dyDescent="0.25">
      <c r="A1300" s="6">
        <v>511602</v>
      </c>
      <c r="B1300" s="7" t="s">
        <v>348</v>
      </c>
      <c r="C1300" s="8"/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>
        <v>420620</v>
      </c>
      <c r="D1302" s="8">
        <v>466830</v>
      </c>
    </row>
    <row r="1303" spans="1:4" x14ac:dyDescent="0.25">
      <c r="A1303" s="6">
        <v>511605</v>
      </c>
      <c r="B1303" s="7" t="s">
        <v>351</v>
      </c>
      <c r="C1303" s="8"/>
      <c r="D1303" s="8"/>
    </row>
    <row r="1304" spans="1:4" x14ac:dyDescent="0.25">
      <c r="A1304" s="6">
        <v>511606</v>
      </c>
      <c r="B1304" s="7" t="s">
        <v>352</v>
      </c>
      <c r="C1304" s="8"/>
      <c r="D1304" s="8"/>
    </row>
    <row r="1305" spans="1:4" x14ac:dyDescent="0.25">
      <c r="A1305" s="6">
        <v>511607</v>
      </c>
      <c r="B1305" s="7" t="s">
        <v>353</v>
      </c>
      <c r="C1305" s="8"/>
      <c r="D1305" s="8"/>
    </row>
    <row r="1306" spans="1:4" x14ac:dyDescent="0.25">
      <c r="A1306" s="6">
        <v>511608</v>
      </c>
      <c r="B1306" s="7" t="s">
        <v>354</v>
      </c>
      <c r="C1306" s="8"/>
      <c r="D1306" s="8"/>
    </row>
    <row r="1307" spans="1:4" x14ac:dyDescent="0.25">
      <c r="A1307" s="6">
        <v>511609</v>
      </c>
      <c r="B1307" s="7" t="s">
        <v>355</v>
      </c>
      <c r="C1307" s="8"/>
      <c r="D1307" s="8"/>
    </row>
    <row r="1308" spans="1:4" x14ac:dyDescent="0.25">
      <c r="A1308" s="6">
        <v>511610</v>
      </c>
      <c r="B1308" s="7" t="s">
        <v>356</v>
      </c>
      <c r="C1308" s="8"/>
      <c r="D1308" s="8"/>
    </row>
    <row r="1309" spans="1:4" x14ac:dyDescent="0.25">
      <c r="A1309" s="6">
        <v>511611</v>
      </c>
      <c r="B1309" s="7" t="s">
        <v>357</v>
      </c>
      <c r="C1309" s="8"/>
      <c r="D1309" s="8"/>
    </row>
    <row r="1310" spans="1:4" x14ac:dyDescent="0.25">
      <c r="A1310" s="6">
        <v>511612</v>
      </c>
      <c r="B1310" s="7" t="s">
        <v>358</v>
      </c>
      <c r="C1310" s="8"/>
      <c r="D1310" s="8"/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/>
      <c r="D1314" s="8"/>
    </row>
    <row r="1315" spans="1:4" x14ac:dyDescent="0.25">
      <c r="A1315" s="6">
        <v>511617</v>
      </c>
      <c r="B1315" s="7" t="s">
        <v>363</v>
      </c>
      <c r="C1315" s="8"/>
      <c r="D1315" s="8"/>
    </row>
    <row r="1316" spans="1:4" x14ac:dyDescent="0.25">
      <c r="A1316" s="6">
        <v>511618</v>
      </c>
      <c r="B1316" s="7" t="s">
        <v>364</v>
      </c>
      <c r="C1316" s="8"/>
      <c r="D1316" s="8"/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/>
      <c r="D1318" s="8"/>
    </row>
    <row r="1319" spans="1:4" x14ac:dyDescent="0.25">
      <c r="A1319" s="6">
        <v>511621</v>
      </c>
      <c r="B1319" s="7" t="s">
        <v>367</v>
      </c>
      <c r="C1319" s="8"/>
      <c r="D1319" s="8"/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/>
      <c r="D1321" s="8"/>
    </row>
    <row r="1322" spans="1:4" x14ac:dyDescent="0.25">
      <c r="A1322" s="6">
        <v>511624</v>
      </c>
      <c r="B1322" s="7" t="s">
        <v>370</v>
      </c>
      <c r="C1322" s="8"/>
      <c r="D1322" s="8"/>
    </row>
    <row r="1323" spans="1:4" x14ac:dyDescent="0.25">
      <c r="A1323" s="6">
        <v>511625</v>
      </c>
      <c r="B1323" s="7" t="s">
        <v>371</v>
      </c>
      <c r="C1323" s="8"/>
      <c r="D1323" s="8"/>
    </row>
    <row r="1324" spans="1:4" x14ac:dyDescent="0.25">
      <c r="A1324" s="6">
        <v>511626</v>
      </c>
      <c r="B1324" s="7" t="s">
        <v>372</v>
      </c>
      <c r="C1324" s="8"/>
      <c r="D1324" s="8"/>
    </row>
    <row r="1325" spans="1:4" x14ac:dyDescent="0.25">
      <c r="A1325" s="6">
        <v>511627</v>
      </c>
      <c r="B1325" s="7" t="s">
        <v>373</v>
      </c>
      <c r="C1325" s="8"/>
      <c r="D1325" s="8"/>
    </row>
    <row r="1326" spans="1:4" x14ac:dyDescent="0.25">
      <c r="A1326" s="6">
        <v>511628</v>
      </c>
      <c r="B1326" s="7" t="s">
        <v>374</v>
      </c>
      <c r="C1326" s="8"/>
      <c r="D1326" s="8"/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/>
      <c r="D1329" s="8"/>
    </row>
    <row r="1330" spans="1:4" x14ac:dyDescent="0.25">
      <c r="A1330" s="6">
        <v>511632</v>
      </c>
      <c r="B1330" s="7" t="s">
        <v>378</v>
      </c>
      <c r="C1330" s="8"/>
      <c r="D1330" s="8"/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/>
      <c r="D1332" s="8"/>
    </row>
    <row r="1333" spans="1:4" x14ac:dyDescent="0.25">
      <c r="A1333" s="6">
        <v>511635</v>
      </c>
      <c r="B1333" s="7" t="s">
        <v>381</v>
      </c>
      <c r="C1333" s="8"/>
      <c r="D1333" s="8"/>
    </row>
    <row r="1334" spans="1:4" x14ac:dyDescent="0.25">
      <c r="A1334" s="6">
        <v>511636</v>
      </c>
      <c r="B1334" s="7" t="s">
        <v>382</v>
      </c>
      <c r="C1334" s="8"/>
      <c r="D1334" s="8"/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/>
      <c r="D1338" s="8"/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>
        <v>3616044</v>
      </c>
      <c r="D1342" s="8">
        <v>3136106</v>
      </c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9" t="s">
        <v>18</v>
      </c>
      <c r="B1349" s="10"/>
      <c r="C1349" s="11">
        <f>SUM(C1299:C1348)</f>
        <v>4036664</v>
      </c>
      <c r="D1349" s="11">
        <f>SUM(D1299:D1348)</f>
        <v>3602936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>
        <v>52010801</v>
      </c>
      <c r="B1360" s="7" t="s">
        <v>207</v>
      </c>
      <c r="C1360" s="8"/>
      <c r="D1360" s="8"/>
    </row>
    <row r="1361" spans="1:4" x14ac:dyDescent="0.25">
      <c r="A1361" s="6">
        <v>52010802</v>
      </c>
      <c r="B1361" s="7" t="s">
        <v>208</v>
      </c>
      <c r="C1361" s="8"/>
      <c r="D1361" s="8"/>
    </row>
    <row r="1362" spans="1:4" x14ac:dyDescent="0.25">
      <c r="A1362" s="6">
        <v>52010803</v>
      </c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21"/>
      <c r="D1363" s="21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>
        <v>52020801</v>
      </c>
      <c r="B1374" s="7" t="s">
        <v>207</v>
      </c>
      <c r="C1374" s="8"/>
      <c r="D1374" s="8"/>
    </row>
    <row r="1375" spans="1:4" x14ac:dyDescent="0.25">
      <c r="A1375" s="6">
        <v>52020802</v>
      </c>
      <c r="B1375" s="7" t="s">
        <v>208</v>
      </c>
      <c r="C1375" s="8"/>
      <c r="D1375" s="8"/>
    </row>
    <row r="1376" spans="1:4" x14ac:dyDescent="0.25">
      <c r="A1376" s="6">
        <v>52020803</v>
      </c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21"/>
      <c r="D1377" s="21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>
        <v>52030501</v>
      </c>
      <c r="B1385" s="7" t="s">
        <v>207</v>
      </c>
      <c r="C1385" s="8"/>
      <c r="D1385" s="8"/>
    </row>
    <row r="1386" spans="1:4" x14ac:dyDescent="0.25">
      <c r="A1386" s="6">
        <v>52030502</v>
      </c>
      <c r="B1386" s="7" t="s">
        <v>208</v>
      </c>
      <c r="C1386" s="8"/>
      <c r="D1386" s="8"/>
    </row>
    <row r="1387" spans="1:4" x14ac:dyDescent="0.25">
      <c r="A1387" s="6">
        <v>52030503</v>
      </c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21"/>
      <c r="D1389" s="21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>
        <v>52040601</v>
      </c>
      <c r="B1398" s="7" t="s">
        <v>207</v>
      </c>
      <c r="C1398" s="8"/>
      <c r="D1398" s="8"/>
    </row>
    <row r="1399" spans="1:4" x14ac:dyDescent="0.25">
      <c r="A1399" s="6">
        <v>52040602</v>
      </c>
      <c r="B1399" s="7" t="s">
        <v>208</v>
      </c>
      <c r="C1399" s="8"/>
      <c r="D1399" s="8"/>
    </row>
    <row r="1400" spans="1:4" x14ac:dyDescent="0.25">
      <c r="A1400" s="6">
        <v>52040603</v>
      </c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21"/>
      <c r="D1402" s="21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>
        <v>52050501</v>
      </c>
      <c r="B1410" s="7" t="s">
        <v>207</v>
      </c>
      <c r="C1410" s="8"/>
      <c r="D1410" s="8"/>
    </row>
    <row r="1411" spans="1:4" x14ac:dyDescent="0.25">
      <c r="A1411" s="6">
        <v>52050502</v>
      </c>
      <c r="B1411" s="7" t="s">
        <v>208</v>
      </c>
      <c r="C1411" s="8"/>
      <c r="D1411" s="8"/>
    </row>
    <row r="1412" spans="1:4" x14ac:dyDescent="0.25">
      <c r="A1412" s="6">
        <v>52050503</v>
      </c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>
        <v>52060401</v>
      </c>
      <c r="B1421" s="7" t="s">
        <v>207</v>
      </c>
      <c r="C1421" s="8"/>
      <c r="D1421" s="8"/>
    </row>
    <row r="1422" spans="1:4" x14ac:dyDescent="0.25">
      <c r="A1422" s="6">
        <v>52060402</v>
      </c>
      <c r="B1422" s="7" t="s">
        <v>208</v>
      </c>
      <c r="C1422" s="8"/>
      <c r="D1422" s="8"/>
    </row>
    <row r="1423" spans="1:4" x14ac:dyDescent="0.25">
      <c r="A1423" s="6">
        <v>52060403</v>
      </c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21"/>
      <c r="D1425" s="21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>
        <v>52070401</v>
      </c>
      <c r="B1432" s="7" t="s">
        <v>207</v>
      </c>
      <c r="C1432" s="8"/>
      <c r="D1432" s="8"/>
    </row>
    <row r="1433" spans="1:4" x14ac:dyDescent="0.25">
      <c r="A1433" s="6">
        <v>52070402</v>
      </c>
      <c r="B1433" s="7" t="s">
        <v>208</v>
      </c>
      <c r="C1433" s="8"/>
      <c r="D1433" s="8"/>
    </row>
    <row r="1434" spans="1:4" x14ac:dyDescent="0.25">
      <c r="A1434" s="6">
        <v>52070403</v>
      </c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21"/>
      <c r="D1436" s="21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>
        <v>52080501</v>
      </c>
      <c r="B1444" s="7" t="s">
        <v>207</v>
      </c>
      <c r="C1444" s="8"/>
      <c r="D1444" s="8"/>
    </row>
    <row r="1445" spans="1:4" x14ac:dyDescent="0.25">
      <c r="A1445" s="6">
        <v>52080502</v>
      </c>
      <c r="B1445" s="7" t="s">
        <v>208</v>
      </c>
      <c r="C1445" s="8"/>
      <c r="D1445" s="8"/>
    </row>
    <row r="1446" spans="1:4" x14ac:dyDescent="0.25">
      <c r="A1446" s="6">
        <v>52080503</v>
      </c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21"/>
      <c r="D1448" s="21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>
        <v>52090501</v>
      </c>
      <c r="B1456" s="7" t="s">
        <v>207</v>
      </c>
      <c r="C1456" s="8"/>
      <c r="D1456" s="8"/>
    </row>
    <row r="1457" spans="1:4" x14ac:dyDescent="0.25">
      <c r="A1457" s="6">
        <v>52090502</v>
      </c>
      <c r="B1457" s="7" t="s">
        <v>208</v>
      </c>
      <c r="C1457" s="8"/>
      <c r="D1457" s="8"/>
    </row>
    <row r="1458" spans="1:4" x14ac:dyDescent="0.25">
      <c r="A1458" s="6">
        <v>52090503</v>
      </c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21"/>
      <c r="D1460" s="21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>
        <v>52100501</v>
      </c>
      <c r="B1468" s="7" t="s">
        <v>207</v>
      </c>
      <c r="C1468" s="8"/>
      <c r="D1468" s="8"/>
    </row>
    <row r="1469" spans="1:4" x14ac:dyDescent="0.25">
      <c r="A1469" s="6">
        <v>52100502</v>
      </c>
      <c r="B1469" s="7" t="s">
        <v>208</v>
      </c>
      <c r="C1469" s="8"/>
      <c r="D1469" s="8"/>
    </row>
    <row r="1470" spans="1:4" x14ac:dyDescent="0.25">
      <c r="A1470" s="6">
        <v>52100503</v>
      </c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21"/>
      <c r="D1472" s="21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>
        <v>52110501</v>
      </c>
      <c r="B1480" s="7" t="s">
        <v>207</v>
      </c>
      <c r="C1480" s="8"/>
      <c r="D1480" s="8"/>
    </row>
    <row r="1481" spans="1:4" x14ac:dyDescent="0.25">
      <c r="A1481" s="6">
        <v>52110502</v>
      </c>
      <c r="B1481" s="7" t="s">
        <v>208</v>
      </c>
      <c r="C1481" s="8"/>
      <c r="D1481" s="8"/>
    </row>
    <row r="1482" spans="1:4" x14ac:dyDescent="0.25">
      <c r="A1482" s="6">
        <v>52110503</v>
      </c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21"/>
      <c r="D1484" s="21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>
        <v>52120501</v>
      </c>
      <c r="B1492" s="7" t="s">
        <v>207</v>
      </c>
      <c r="C1492" s="8"/>
      <c r="D1492" s="8"/>
    </row>
    <row r="1493" spans="1:4" x14ac:dyDescent="0.25">
      <c r="A1493" s="6">
        <v>52120502</v>
      </c>
      <c r="B1493" s="7" t="s">
        <v>208</v>
      </c>
      <c r="C1493" s="8"/>
      <c r="D1493" s="8"/>
    </row>
    <row r="1494" spans="1:4" x14ac:dyDescent="0.25">
      <c r="A1494" s="6">
        <v>52120503</v>
      </c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21"/>
      <c r="D1496" s="21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>
        <v>52130501</v>
      </c>
      <c r="B1504" s="7" t="s">
        <v>207</v>
      </c>
      <c r="C1504" s="8"/>
      <c r="D1504" s="8"/>
    </row>
    <row r="1505" spans="1:4" x14ac:dyDescent="0.25">
      <c r="A1505" s="6">
        <v>52130502</v>
      </c>
      <c r="B1505" s="7" t="s">
        <v>208</v>
      </c>
      <c r="C1505" s="8"/>
      <c r="D1505" s="8"/>
    </row>
    <row r="1506" spans="1:4" x14ac:dyDescent="0.25">
      <c r="A1506" s="6">
        <v>52130503</v>
      </c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21"/>
      <c r="D1508" s="21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>
        <v>52140501</v>
      </c>
      <c r="B1516" s="7" t="s">
        <v>207</v>
      </c>
      <c r="C1516" s="8"/>
      <c r="D1516" s="8"/>
    </row>
    <row r="1517" spans="1:4" x14ac:dyDescent="0.25">
      <c r="A1517" s="6">
        <v>52140502</v>
      </c>
      <c r="B1517" s="7" t="s">
        <v>208</v>
      </c>
      <c r="C1517" s="8"/>
      <c r="D1517" s="8"/>
    </row>
    <row r="1518" spans="1:4" x14ac:dyDescent="0.25">
      <c r="A1518" s="6">
        <v>52140503</v>
      </c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21"/>
      <c r="D1520" s="21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>
        <v>52150501</v>
      </c>
      <c r="B1528" s="7" t="s">
        <v>207</v>
      </c>
      <c r="C1528" s="8"/>
      <c r="D1528" s="8"/>
    </row>
    <row r="1529" spans="1:4" x14ac:dyDescent="0.25">
      <c r="A1529" s="6">
        <v>52150502</v>
      </c>
      <c r="B1529" s="7" t="s">
        <v>208</v>
      </c>
      <c r="C1529" s="8"/>
      <c r="D1529" s="8"/>
    </row>
    <row r="1530" spans="1:4" x14ac:dyDescent="0.25">
      <c r="A1530" s="6">
        <v>52150503</v>
      </c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21"/>
      <c r="D1532" s="21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>
        <v>52160801</v>
      </c>
      <c r="B1543" s="7" t="s">
        <v>207</v>
      </c>
      <c r="C1543" s="8"/>
      <c r="D1543" s="8"/>
    </row>
    <row r="1544" spans="1:4" x14ac:dyDescent="0.25">
      <c r="A1544" s="6">
        <v>52160802</v>
      </c>
      <c r="B1544" s="7" t="s">
        <v>208</v>
      </c>
      <c r="C1544" s="8"/>
      <c r="D1544" s="8"/>
    </row>
    <row r="1545" spans="1:4" x14ac:dyDescent="0.25">
      <c r="A1545" s="6">
        <v>52160803</v>
      </c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21"/>
      <c r="D1548" s="21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>
        <v>52170801</v>
      </c>
      <c r="B1559" s="7" t="s">
        <v>207</v>
      </c>
      <c r="C1559" s="8"/>
      <c r="D1559" s="8"/>
    </row>
    <row r="1560" spans="1:4" x14ac:dyDescent="0.25">
      <c r="A1560" s="6">
        <v>52170802</v>
      </c>
      <c r="B1560" s="7" t="s">
        <v>208</v>
      </c>
      <c r="C1560" s="8"/>
      <c r="D1560" s="8"/>
    </row>
    <row r="1561" spans="1:4" x14ac:dyDescent="0.25">
      <c r="A1561" s="6">
        <v>52170803</v>
      </c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21"/>
      <c r="D1564" s="21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/>
      <c r="D1612" s="8"/>
    </row>
    <row r="1613" spans="1:4" x14ac:dyDescent="0.25">
      <c r="A1613" s="6">
        <v>530102</v>
      </c>
      <c r="B1613" s="7" t="s">
        <v>95</v>
      </c>
      <c r="C1613" s="8">
        <v>2577121330</v>
      </c>
      <c r="D1613" s="8">
        <v>1155467640</v>
      </c>
    </row>
    <row r="1614" spans="1:4" x14ac:dyDescent="0.25">
      <c r="A1614" s="6">
        <v>530103</v>
      </c>
      <c r="B1614" s="7" t="s">
        <v>96</v>
      </c>
      <c r="C1614" s="8"/>
      <c r="D1614" s="8"/>
    </row>
    <row r="1615" spans="1:4" x14ac:dyDescent="0.25">
      <c r="A1615" s="6">
        <v>530104</v>
      </c>
      <c r="B1615" s="7" t="s">
        <v>97</v>
      </c>
      <c r="C1615" s="8">
        <v>17641682</v>
      </c>
      <c r="D1615" s="8">
        <v>1062498</v>
      </c>
    </row>
    <row r="1616" spans="1:4" x14ac:dyDescent="0.25">
      <c r="A1616" s="6">
        <v>530105</v>
      </c>
      <c r="B1616" s="7" t="s">
        <v>98</v>
      </c>
      <c r="C1616" s="8">
        <v>87010866</v>
      </c>
      <c r="D1616" s="8">
        <v>74814759</v>
      </c>
    </row>
    <row r="1617" spans="1:4" x14ac:dyDescent="0.25">
      <c r="A1617" s="6">
        <v>530106</v>
      </c>
      <c r="B1617" s="7" t="s">
        <v>99</v>
      </c>
      <c r="C1617" s="8">
        <v>1354316401</v>
      </c>
      <c r="D1617" s="8">
        <v>1239005481</v>
      </c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>
        <v>113984251</v>
      </c>
      <c r="D1619" s="8">
        <v>90701787</v>
      </c>
    </row>
    <row r="1620" spans="1:4" x14ac:dyDescent="0.25">
      <c r="A1620" s="6">
        <v>530109</v>
      </c>
      <c r="B1620" s="7" t="s">
        <v>102</v>
      </c>
      <c r="C1620" s="8"/>
      <c r="D1620" s="8"/>
    </row>
    <row r="1621" spans="1:4" x14ac:dyDescent="0.25">
      <c r="A1621" s="6">
        <v>530110</v>
      </c>
      <c r="B1621" s="7" t="s">
        <v>103</v>
      </c>
      <c r="C1621" s="8">
        <v>43561473</v>
      </c>
      <c r="D1621" s="8">
        <v>20782186</v>
      </c>
    </row>
    <row r="1622" spans="1:4" x14ac:dyDescent="0.25">
      <c r="A1622" s="6">
        <v>530111</v>
      </c>
      <c r="B1622" s="7" t="s">
        <v>104</v>
      </c>
      <c r="C1622" s="8">
        <v>45930418</v>
      </c>
      <c r="D1622" s="8">
        <v>54580545</v>
      </c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21"/>
      <c r="D1626" s="21"/>
    </row>
    <row r="1627" spans="1:4" ht="15.75" thickBot="1" x14ac:dyDescent="0.3">
      <c r="A1627" s="9" t="s">
        <v>18</v>
      </c>
      <c r="B1627" s="10"/>
      <c r="C1627" s="11">
        <f>SUM(C1612:C1626)</f>
        <v>4239566421</v>
      </c>
      <c r="D1627" s="11">
        <f>SUM(D1612:D1626)</f>
        <v>2636414896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/>
      <c r="D1629" s="8"/>
    </row>
    <row r="1630" spans="1:4" x14ac:dyDescent="0.25">
      <c r="A1630" s="6">
        <v>530202</v>
      </c>
      <c r="B1630" s="7" t="s">
        <v>95</v>
      </c>
      <c r="C1630" s="8">
        <v>381127714</v>
      </c>
      <c r="D1630" s="8">
        <v>310396616</v>
      </c>
    </row>
    <row r="1631" spans="1:4" x14ac:dyDescent="0.25">
      <c r="A1631" s="6">
        <v>530203</v>
      </c>
      <c r="B1631" s="7" t="s">
        <v>96</v>
      </c>
      <c r="C1631" s="8">
        <v>2468431</v>
      </c>
      <c r="D1631" s="8">
        <v>2152517</v>
      </c>
    </row>
    <row r="1632" spans="1:4" x14ac:dyDescent="0.25">
      <c r="A1632" s="6">
        <v>530204</v>
      </c>
      <c r="B1632" s="7" t="s">
        <v>97</v>
      </c>
      <c r="C1632" s="8">
        <v>1326771</v>
      </c>
      <c r="D1632" s="8">
        <v>917625</v>
      </c>
    </row>
    <row r="1633" spans="1:4" x14ac:dyDescent="0.25">
      <c r="A1633" s="6">
        <v>530205</v>
      </c>
      <c r="B1633" s="7" t="s">
        <v>98</v>
      </c>
      <c r="C1633" s="8">
        <v>37734785</v>
      </c>
      <c r="D1633" s="8">
        <v>28645314</v>
      </c>
    </row>
    <row r="1634" spans="1:4" x14ac:dyDescent="0.25">
      <c r="A1634" s="6">
        <v>530206</v>
      </c>
      <c r="B1634" s="7" t="s">
        <v>99</v>
      </c>
      <c r="C1634" s="8">
        <v>307610843</v>
      </c>
      <c r="D1634" s="8">
        <v>312402395</v>
      </c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>
        <v>46329725</v>
      </c>
      <c r="D1636" s="8">
        <v>38683725</v>
      </c>
    </row>
    <row r="1637" spans="1:4" x14ac:dyDescent="0.25">
      <c r="A1637" s="6">
        <v>530209</v>
      </c>
      <c r="B1637" s="7" t="s">
        <v>102</v>
      </c>
      <c r="C1637" s="8"/>
      <c r="D1637" s="8"/>
    </row>
    <row r="1638" spans="1:4" x14ac:dyDescent="0.25">
      <c r="A1638" s="6">
        <v>530210</v>
      </c>
      <c r="B1638" s="7" t="s">
        <v>103</v>
      </c>
      <c r="C1638" s="8">
        <v>29456342</v>
      </c>
      <c r="D1638" s="8">
        <v>18961709</v>
      </c>
    </row>
    <row r="1639" spans="1:4" x14ac:dyDescent="0.25">
      <c r="A1639" s="6">
        <v>530211</v>
      </c>
      <c r="B1639" s="7" t="s">
        <v>104</v>
      </c>
      <c r="C1639" s="8">
        <v>15588457</v>
      </c>
      <c r="D1639" s="8">
        <v>14045738</v>
      </c>
    </row>
    <row r="1640" spans="1:4" x14ac:dyDescent="0.25">
      <c r="A1640" s="6">
        <v>530212</v>
      </c>
      <c r="B1640" s="7" t="s">
        <v>105</v>
      </c>
      <c r="C1640" s="8"/>
      <c r="D1640" s="8"/>
    </row>
    <row r="1641" spans="1:4" x14ac:dyDescent="0.25">
      <c r="A1641" s="6">
        <v>530213</v>
      </c>
      <c r="B1641" s="7" t="s">
        <v>106</v>
      </c>
      <c r="C1641" s="8"/>
      <c r="D1641" s="8"/>
    </row>
    <row r="1642" spans="1:4" x14ac:dyDescent="0.25">
      <c r="A1642" s="6">
        <v>530214</v>
      </c>
      <c r="B1642" s="7" t="s">
        <v>107</v>
      </c>
      <c r="C1642" s="8"/>
      <c r="D1642" s="8"/>
    </row>
    <row r="1643" spans="1:4" ht="15.75" thickBot="1" x14ac:dyDescent="0.3">
      <c r="A1643" s="19">
        <v>530215</v>
      </c>
      <c r="B1643" s="20" t="s">
        <v>108</v>
      </c>
      <c r="C1643" s="21">
        <v>3390673</v>
      </c>
      <c r="D1643" s="21">
        <v>2234381</v>
      </c>
    </row>
    <row r="1644" spans="1:4" ht="15.75" thickBot="1" x14ac:dyDescent="0.3">
      <c r="A1644" s="9" t="s">
        <v>18</v>
      </c>
      <c r="B1644" s="10"/>
      <c r="C1644" s="11">
        <f>SUM(C1629:C1643)</f>
        <v>825033741</v>
      </c>
      <c r="D1644" s="11">
        <f>SUM(D1629:D1643)</f>
        <v>728440020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/>
      <c r="D1646" s="8"/>
    </row>
    <row r="1647" spans="1:4" x14ac:dyDescent="0.25">
      <c r="A1647" s="6">
        <v>530302</v>
      </c>
      <c r="B1647" s="7" t="s">
        <v>95</v>
      </c>
      <c r="C1647" s="8">
        <v>124158396</v>
      </c>
      <c r="D1647" s="8">
        <v>125467029</v>
      </c>
    </row>
    <row r="1648" spans="1:4" x14ac:dyDescent="0.25">
      <c r="A1648" s="6">
        <v>530303</v>
      </c>
      <c r="B1648" s="7" t="s">
        <v>96</v>
      </c>
      <c r="C1648" s="8">
        <v>879737</v>
      </c>
      <c r="D1648" s="8">
        <v>840258</v>
      </c>
    </row>
    <row r="1649" spans="1:4" x14ac:dyDescent="0.25">
      <c r="A1649" s="6">
        <v>530304</v>
      </c>
      <c r="B1649" s="7" t="s">
        <v>97</v>
      </c>
      <c r="C1649" s="8">
        <v>348319</v>
      </c>
      <c r="D1649" s="8">
        <v>261536</v>
      </c>
    </row>
    <row r="1650" spans="1:4" x14ac:dyDescent="0.25">
      <c r="A1650" s="6">
        <v>530305</v>
      </c>
      <c r="B1650" s="7" t="s">
        <v>98</v>
      </c>
      <c r="C1650" s="8">
        <v>4296797</v>
      </c>
      <c r="D1650" s="8">
        <v>4484686</v>
      </c>
    </row>
    <row r="1651" spans="1:4" x14ac:dyDescent="0.25">
      <c r="A1651" s="6">
        <v>530306</v>
      </c>
      <c r="B1651" s="7" t="s">
        <v>99</v>
      </c>
      <c r="C1651" s="8">
        <v>124960964</v>
      </c>
      <c r="D1651" s="8">
        <v>127271532</v>
      </c>
    </row>
    <row r="1652" spans="1:4" x14ac:dyDescent="0.25">
      <c r="A1652" s="6">
        <v>530307</v>
      </c>
      <c r="B1652" s="7" t="s">
        <v>100</v>
      </c>
      <c r="C1652" s="8"/>
      <c r="D1652" s="8"/>
    </row>
    <row r="1653" spans="1:4" x14ac:dyDescent="0.25">
      <c r="A1653" s="6">
        <v>530308</v>
      </c>
      <c r="B1653" s="7" t="s">
        <v>101</v>
      </c>
      <c r="C1653" s="8">
        <v>15473482</v>
      </c>
      <c r="D1653" s="8">
        <v>14001394</v>
      </c>
    </row>
    <row r="1654" spans="1:4" x14ac:dyDescent="0.25">
      <c r="A1654" s="6">
        <v>530309</v>
      </c>
      <c r="B1654" s="7" t="s">
        <v>102</v>
      </c>
      <c r="C1654" s="8"/>
      <c r="D1654" s="8"/>
    </row>
    <row r="1655" spans="1:4" x14ac:dyDescent="0.25">
      <c r="A1655" s="6">
        <v>530310</v>
      </c>
      <c r="B1655" s="7" t="s">
        <v>103</v>
      </c>
      <c r="C1655" s="8">
        <v>7584691</v>
      </c>
      <c r="D1655" s="8">
        <v>10443688</v>
      </c>
    </row>
    <row r="1656" spans="1:4" x14ac:dyDescent="0.25">
      <c r="A1656" s="6">
        <v>530311</v>
      </c>
      <c r="B1656" s="7" t="s">
        <v>104</v>
      </c>
      <c r="C1656" s="8">
        <v>5614159</v>
      </c>
      <c r="D1656" s="8">
        <v>5065576</v>
      </c>
    </row>
    <row r="1657" spans="1:4" x14ac:dyDescent="0.25">
      <c r="A1657" s="6">
        <v>530312</v>
      </c>
      <c r="B1657" s="7" t="s">
        <v>105</v>
      </c>
      <c r="C1657" s="8"/>
      <c r="D1657" s="8"/>
    </row>
    <row r="1658" spans="1:4" x14ac:dyDescent="0.25">
      <c r="A1658" s="6">
        <v>530313</v>
      </c>
      <c r="B1658" s="7" t="s">
        <v>106</v>
      </c>
      <c r="C1658" s="8"/>
      <c r="D1658" s="8"/>
    </row>
    <row r="1659" spans="1:4" x14ac:dyDescent="0.25">
      <c r="A1659" s="6">
        <v>530314</v>
      </c>
      <c r="B1659" s="7" t="s">
        <v>107</v>
      </c>
      <c r="C1659" s="8"/>
      <c r="D1659" s="8"/>
    </row>
    <row r="1660" spans="1:4" ht="15.75" thickBot="1" x14ac:dyDescent="0.3">
      <c r="A1660" s="19">
        <v>530315</v>
      </c>
      <c r="B1660" s="20" t="s">
        <v>108</v>
      </c>
      <c r="C1660" s="21">
        <v>897898</v>
      </c>
      <c r="D1660" s="21">
        <v>930697</v>
      </c>
    </row>
    <row r="1661" spans="1:4" ht="15.75" thickBot="1" x14ac:dyDescent="0.3">
      <c r="A1661" s="9" t="s">
        <v>18</v>
      </c>
      <c r="B1661" s="10"/>
      <c r="C1661" s="11">
        <f>SUM(C1646:C1660)</f>
        <v>284214443</v>
      </c>
      <c r="D1661" s="11">
        <f>SUM(D1646:D1660)</f>
        <v>288766396</v>
      </c>
    </row>
    <row r="1662" spans="1:4" x14ac:dyDescent="0.25">
      <c r="A1662" s="12">
        <v>5304</v>
      </c>
      <c r="B1662" s="13" t="s">
        <v>418</v>
      </c>
      <c r="C1662" s="14"/>
      <c r="D1662" s="14"/>
    </row>
    <row r="1663" spans="1:4" x14ac:dyDescent="0.25">
      <c r="A1663" s="6">
        <v>530401</v>
      </c>
      <c r="B1663" s="7" t="s">
        <v>94</v>
      </c>
      <c r="C1663" s="8"/>
      <c r="D1663" s="8"/>
    </row>
    <row r="1664" spans="1:4" x14ac:dyDescent="0.25">
      <c r="A1664" s="6">
        <v>530402</v>
      </c>
      <c r="B1664" s="7" t="s">
        <v>95</v>
      </c>
      <c r="C1664" s="8">
        <v>184650851</v>
      </c>
      <c r="D1664" s="8">
        <v>171553181</v>
      </c>
    </row>
    <row r="1665" spans="1:4" x14ac:dyDescent="0.25">
      <c r="A1665" s="6">
        <v>530403</v>
      </c>
      <c r="B1665" s="7" t="s">
        <v>96</v>
      </c>
      <c r="C1665" s="8">
        <v>-437327</v>
      </c>
      <c r="D1665" s="8">
        <v>696922</v>
      </c>
    </row>
    <row r="1666" spans="1:4" x14ac:dyDescent="0.25">
      <c r="A1666" s="6">
        <v>530404</v>
      </c>
      <c r="B1666" s="7" t="s">
        <v>97</v>
      </c>
      <c r="C1666" s="8">
        <v>981799</v>
      </c>
      <c r="D1666" s="8">
        <v>687582</v>
      </c>
    </row>
    <row r="1667" spans="1:4" x14ac:dyDescent="0.25">
      <c r="A1667" s="6">
        <v>530405</v>
      </c>
      <c r="B1667" s="7" t="s">
        <v>98</v>
      </c>
      <c r="C1667" s="8">
        <v>4743822</v>
      </c>
      <c r="D1667" s="8">
        <v>4192475</v>
      </c>
    </row>
    <row r="1668" spans="1:4" x14ac:dyDescent="0.25">
      <c r="A1668" s="6">
        <v>530406</v>
      </c>
      <c r="B1668" s="7" t="s">
        <v>99</v>
      </c>
      <c r="C1668" s="8">
        <v>2829879</v>
      </c>
      <c r="D1668" s="8">
        <v>2014041</v>
      </c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>
        <v>30174271</v>
      </c>
      <c r="D1670" s="8">
        <v>22542670</v>
      </c>
    </row>
    <row r="1671" spans="1:4" x14ac:dyDescent="0.25">
      <c r="A1671" s="6">
        <v>530409</v>
      </c>
      <c r="B1671" s="7" t="s">
        <v>102</v>
      </c>
      <c r="C1671" s="8"/>
      <c r="D1671" s="8"/>
    </row>
    <row r="1672" spans="1:4" x14ac:dyDescent="0.25">
      <c r="A1672" s="6">
        <v>530410</v>
      </c>
      <c r="B1672" s="7" t="s">
        <v>103</v>
      </c>
      <c r="C1672" s="8">
        <v>23965549</v>
      </c>
      <c r="D1672" s="8">
        <v>13774625</v>
      </c>
    </row>
    <row r="1673" spans="1:4" x14ac:dyDescent="0.25">
      <c r="A1673" s="6">
        <v>530411</v>
      </c>
      <c r="B1673" s="7" t="s">
        <v>104</v>
      </c>
      <c r="C1673" s="8">
        <v>6300272</v>
      </c>
      <c r="D1673" s="8">
        <v>5371654</v>
      </c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21">
        <v>3247046</v>
      </c>
      <c r="D1677" s="21">
        <v>2873649</v>
      </c>
    </row>
    <row r="1678" spans="1:4" ht="15.75" thickBot="1" x14ac:dyDescent="0.3">
      <c r="A1678" s="9" t="s">
        <v>18</v>
      </c>
      <c r="B1678" s="10"/>
      <c r="C1678" s="11">
        <f>SUM(C1663:C1677)</f>
        <v>256456162</v>
      </c>
      <c r="D1678" s="11">
        <f>SUM(D1663:D1677)</f>
        <v>223706799</v>
      </c>
    </row>
    <row r="1679" spans="1:4" x14ac:dyDescent="0.25">
      <c r="A1679" s="12">
        <v>5305</v>
      </c>
      <c r="B1679" s="13" t="s">
        <v>419</v>
      </c>
      <c r="C1679" s="14"/>
      <c r="D1679" s="14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>
        <v>488428626</v>
      </c>
      <c r="D1681" s="8">
        <v>506178117</v>
      </c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>
        <v>26371712</v>
      </c>
      <c r="D1689" s="8">
        <v>19974547</v>
      </c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21">
        <v>108</v>
      </c>
      <c r="D1694" s="21"/>
    </row>
    <row r="1695" spans="1:4" ht="15.75" thickBot="1" x14ac:dyDescent="0.3">
      <c r="A1695" s="9" t="s">
        <v>18</v>
      </c>
      <c r="B1695" s="10"/>
      <c r="C1695" s="11">
        <f>SUM(C1680:C1694)</f>
        <v>514800446</v>
      </c>
      <c r="D1695" s="11">
        <f>SUM(D1680:D1694)</f>
        <v>526152664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/>
      <c r="D1697" s="8"/>
    </row>
    <row r="1698" spans="1:4" x14ac:dyDescent="0.25">
      <c r="A1698" s="6">
        <v>530602</v>
      </c>
      <c r="B1698" s="7" t="s">
        <v>95</v>
      </c>
      <c r="C1698" s="8">
        <v>601984862</v>
      </c>
      <c r="D1698" s="8">
        <v>530482675</v>
      </c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/>
      <c r="D1701" s="8"/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/>
      <c r="D1705" s="8"/>
    </row>
    <row r="1706" spans="1:4" x14ac:dyDescent="0.25">
      <c r="A1706" s="6">
        <v>530610</v>
      </c>
      <c r="B1706" s="7" t="s">
        <v>103</v>
      </c>
      <c r="C1706" s="8">
        <v>61534023</v>
      </c>
      <c r="D1706" s="8">
        <v>46607368</v>
      </c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21">
        <v>13021129</v>
      </c>
      <c r="D1711" s="21">
        <v>9652392</v>
      </c>
    </row>
    <row r="1712" spans="1:4" ht="15.75" thickBot="1" x14ac:dyDescent="0.3">
      <c r="A1712" s="9" t="s">
        <v>18</v>
      </c>
      <c r="B1712" s="10"/>
      <c r="C1712" s="11">
        <f>SUM(C1697:C1711)</f>
        <v>676540014</v>
      </c>
      <c r="D1712" s="11">
        <f>SUM(D1697:D1711)</f>
        <v>586742435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/>
      <c r="D1714" s="8"/>
    </row>
    <row r="1715" spans="1:4" x14ac:dyDescent="0.25">
      <c r="A1715" s="6">
        <v>530702</v>
      </c>
      <c r="B1715" s="7" t="s">
        <v>95</v>
      </c>
      <c r="C1715" s="8">
        <v>5856284</v>
      </c>
      <c r="D1715" s="8">
        <v>2670969</v>
      </c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/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/>
      <c r="D1721" s="8">
        <v>90594</v>
      </c>
    </row>
    <row r="1722" spans="1:4" x14ac:dyDescent="0.25">
      <c r="A1722" s="6">
        <v>530709</v>
      </c>
      <c r="B1722" s="7" t="s">
        <v>102</v>
      </c>
      <c r="C1722" s="8"/>
      <c r="D1722" s="8"/>
    </row>
    <row r="1723" spans="1:4" x14ac:dyDescent="0.25">
      <c r="A1723" s="6">
        <v>530710</v>
      </c>
      <c r="B1723" s="7" t="s">
        <v>103</v>
      </c>
      <c r="C1723" s="8">
        <v>1353544</v>
      </c>
      <c r="D1723" s="8">
        <v>876176</v>
      </c>
    </row>
    <row r="1724" spans="1:4" x14ac:dyDescent="0.25">
      <c r="A1724" s="6">
        <v>530711</v>
      </c>
      <c r="B1724" s="7" t="s">
        <v>104</v>
      </c>
      <c r="C1724" s="8">
        <v>1940095</v>
      </c>
      <c r="D1724" s="8">
        <v>1734150</v>
      </c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21">
        <v>120534</v>
      </c>
      <c r="D1728" s="21"/>
    </row>
    <row r="1729" spans="1:4" ht="15.75" thickBot="1" x14ac:dyDescent="0.3">
      <c r="A1729" s="9" t="s">
        <v>18</v>
      </c>
      <c r="B1729" s="10"/>
      <c r="C1729" s="11">
        <f>SUM(C1714:C1728)</f>
        <v>9270457</v>
      </c>
      <c r="D1729" s="11">
        <f>SUM(D1714:D1728)</f>
        <v>5371889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/>
      <c r="D1731" s="8">
        <v>7816320</v>
      </c>
    </row>
    <row r="1732" spans="1:4" x14ac:dyDescent="0.25">
      <c r="A1732" s="6">
        <v>530802</v>
      </c>
      <c r="B1732" s="7" t="s">
        <v>95</v>
      </c>
      <c r="C1732" s="8">
        <v>4380845559</v>
      </c>
      <c r="D1732" s="8">
        <v>4058453586</v>
      </c>
    </row>
    <row r="1733" spans="1:4" x14ac:dyDescent="0.25">
      <c r="A1733" s="6">
        <v>530803</v>
      </c>
      <c r="B1733" s="7" t="s">
        <v>96</v>
      </c>
      <c r="C1733" s="8">
        <v>-32447120</v>
      </c>
      <c r="D1733" s="8">
        <v>34833975</v>
      </c>
    </row>
    <row r="1734" spans="1:4" x14ac:dyDescent="0.25">
      <c r="A1734" s="6">
        <v>530804</v>
      </c>
      <c r="B1734" s="7" t="s">
        <v>97</v>
      </c>
      <c r="C1734" s="8">
        <v>14367014</v>
      </c>
      <c r="D1734" s="8">
        <v>9857771</v>
      </c>
    </row>
    <row r="1735" spans="1:4" x14ac:dyDescent="0.25">
      <c r="A1735" s="6">
        <v>530805</v>
      </c>
      <c r="B1735" s="7" t="s">
        <v>98</v>
      </c>
      <c r="C1735" s="8">
        <v>227332492</v>
      </c>
      <c r="D1735" s="8">
        <v>202415329</v>
      </c>
    </row>
    <row r="1736" spans="1:4" x14ac:dyDescent="0.25">
      <c r="A1736" s="6">
        <v>530806</v>
      </c>
      <c r="B1736" s="7" t="s">
        <v>99</v>
      </c>
      <c r="C1736" s="8">
        <v>22289282</v>
      </c>
      <c r="D1736" s="8">
        <v>20243442</v>
      </c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>
        <v>488514415</v>
      </c>
      <c r="D1738" s="8">
        <v>357672603</v>
      </c>
    </row>
    <row r="1739" spans="1:4" x14ac:dyDescent="0.25">
      <c r="A1739" s="6">
        <v>530809</v>
      </c>
      <c r="B1739" s="7" t="s">
        <v>102</v>
      </c>
      <c r="C1739" s="8"/>
      <c r="D1739" s="8"/>
    </row>
    <row r="1740" spans="1:4" x14ac:dyDescent="0.25">
      <c r="A1740" s="6">
        <v>530810</v>
      </c>
      <c r="B1740" s="7" t="s">
        <v>103</v>
      </c>
      <c r="C1740" s="8">
        <v>375124742</v>
      </c>
      <c r="D1740" s="8">
        <v>111565441</v>
      </c>
    </row>
    <row r="1741" spans="1:4" x14ac:dyDescent="0.25">
      <c r="A1741" s="6">
        <v>530811</v>
      </c>
      <c r="B1741" s="7" t="s">
        <v>104</v>
      </c>
      <c r="C1741" s="8">
        <v>68538039</v>
      </c>
      <c r="D1741" s="8">
        <v>57180676</v>
      </c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21">
        <v>29313097</v>
      </c>
      <c r="D1745" s="21">
        <v>31704199</v>
      </c>
    </row>
    <row r="1746" spans="1:4" ht="15.75" thickBot="1" x14ac:dyDescent="0.3">
      <c r="A1746" s="9" t="s">
        <v>18</v>
      </c>
      <c r="B1746" s="10"/>
      <c r="C1746" s="11">
        <f>SUM(C1731:C1745)</f>
        <v>5573877520</v>
      </c>
      <c r="D1746" s="11">
        <f>SUM(D1731:D1745)</f>
        <v>4891743342</v>
      </c>
    </row>
    <row r="1747" spans="1:4" x14ac:dyDescent="0.25">
      <c r="A1747" s="12">
        <v>5309</v>
      </c>
      <c r="B1747" s="13" t="s">
        <v>420</v>
      </c>
      <c r="C1747" s="14"/>
      <c r="D1747" s="14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21"/>
      <c r="D1762" s="21"/>
    </row>
    <row r="1763" spans="1:4" ht="15.75" thickBot="1" x14ac:dyDescent="0.3">
      <c r="A1763" s="9" t="s">
        <v>18</v>
      </c>
      <c r="B1763" s="10"/>
      <c r="C1763" s="11">
        <f>SUM(C1748:C1762)</f>
        <v>0</v>
      </c>
      <c r="D1763" s="11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>
        <v>17500000</v>
      </c>
      <c r="D1765" s="8">
        <v>30000000</v>
      </c>
    </row>
    <row r="1766" spans="1:4" x14ac:dyDescent="0.25">
      <c r="A1766" s="6">
        <v>531002</v>
      </c>
      <c r="B1766" s="7" t="s">
        <v>95</v>
      </c>
      <c r="C1766" s="8">
        <v>1024705805</v>
      </c>
      <c r="D1766" s="8">
        <v>993641709</v>
      </c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>
        <v>19586735</v>
      </c>
      <c r="D1769" s="8">
        <v>28459285</v>
      </c>
    </row>
    <row r="1770" spans="1:4" x14ac:dyDescent="0.25">
      <c r="A1770" s="6">
        <v>531006</v>
      </c>
      <c r="B1770" s="7" t="s">
        <v>99</v>
      </c>
      <c r="C1770" s="8"/>
      <c r="D1770" s="8"/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>
        <v>9436622</v>
      </c>
      <c r="D1772" s="8">
        <v>9555637</v>
      </c>
    </row>
    <row r="1773" spans="1:4" x14ac:dyDescent="0.25">
      <c r="A1773" s="6">
        <v>531009</v>
      </c>
      <c r="B1773" s="7" t="s">
        <v>102</v>
      </c>
      <c r="C1773" s="8"/>
      <c r="D1773" s="8"/>
    </row>
    <row r="1774" spans="1:4" x14ac:dyDescent="0.25">
      <c r="A1774" s="6">
        <v>531010</v>
      </c>
      <c r="B1774" s="7" t="s">
        <v>103</v>
      </c>
      <c r="C1774" s="8">
        <v>921732</v>
      </c>
      <c r="D1774" s="8">
        <v>952451</v>
      </c>
    </row>
    <row r="1775" spans="1:4" x14ac:dyDescent="0.25">
      <c r="A1775" s="6">
        <v>531011</v>
      </c>
      <c r="B1775" s="7" t="s">
        <v>104</v>
      </c>
      <c r="C1775" s="8">
        <v>4313314</v>
      </c>
      <c r="D1775" s="8">
        <v>4540726</v>
      </c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21"/>
      <c r="D1779" s="21"/>
    </row>
    <row r="1780" spans="1:4" ht="15.75" thickBot="1" x14ac:dyDescent="0.3">
      <c r="A1780" s="9" t="s">
        <v>18</v>
      </c>
      <c r="B1780" s="10"/>
      <c r="C1780" s="11">
        <f>SUM(C1765:C1779)</f>
        <v>1076464208</v>
      </c>
      <c r="D1780" s="11">
        <f>SUM(D1765:D1779)</f>
        <v>1067149808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/>
      <c r="D1782" s="8"/>
    </row>
    <row r="1783" spans="1:4" x14ac:dyDescent="0.25">
      <c r="A1783" s="6">
        <v>531102</v>
      </c>
      <c r="B1783" s="7" t="s">
        <v>95</v>
      </c>
      <c r="C1783" s="8">
        <v>2889353001</v>
      </c>
      <c r="D1783" s="8">
        <v>2708599681</v>
      </c>
    </row>
    <row r="1784" spans="1:4" x14ac:dyDescent="0.25">
      <c r="A1784" s="6">
        <v>531103</v>
      </c>
      <c r="B1784" s="7" t="s">
        <v>96</v>
      </c>
      <c r="C1784" s="8">
        <v>-4301329</v>
      </c>
      <c r="D1784" s="8">
        <v>22727465</v>
      </c>
    </row>
    <row r="1785" spans="1:4" x14ac:dyDescent="0.25">
      <c r="A1785" s="6">
        <v>531104</v>
      </c>
      <c r="B1785" s="7" t="s">
        <v>97</v>
      </c>
      <c r="C1785" s="8">
        <v>5754693</v>
      </c>
      <c r="D1785" s="8">
        <v>3952382</v>
      </c>
    </row>
    <row r="1786" spans="1:4" x14ac:dyDescent="0.25">
      <c r="A1786" s="6">
        <v>531105</v>
      </c>
      <c r="B1786" s="7" t="s">
        <v>98</v>
      </c>
      <c r="C1786" s="8">
        <v>63608775</v>
      </c>
      <c r="D1786" s="8">
        <v>52995536</v>
      </c>
    </row>
    <row r="1787" spans="1:4" x14ac:dyDescent="0.25">
      <c r="A1787" s="6">
        <v>531106</v>
      </c>
      <c r="B1787" s="7" t="s">
        <v>99</v>
      </c>
      <c r="C1787" s="8">
        <v>872684153</v>
      </c>
      <c r="D1787" s="8">
        <v>864864769</v>
      </c>
    </row>
    <row r="1788" spans="1:4" x14ac:dyDescent="0.25">
      <c r="A1788" s="6">
        <v>531107</v>
      </c>
      <c r="B1788" s="7" t="s">
        <v>100</v>
      </c>
      <c r="C1788" s="8"/>
      <c r="D1788" s="8"/>
    </row>
    <row r="1789" spans="1:4" x14ac:dyDescent="0.25">
      <c r="A1789" s="6">
        <v>531108</v>
      </c>
      <c r="B1789" s="7" t="s">
        <v>101</v>
      </c>
      <c r="C1789" s="8">
        <v>244294524</v>
      </c>
      <c r="D1789" s="8">
        <v>193241303</v>
      </c>
    </row>
    <row r="1790" spans="1:4" x14ac:dyDescent="0.25">
      <c r="A1790" s="6">
        <v>531109</v>
      </c>
      <c r="B1790" s="7" t="s">
        <v>102</v>
      </c>
      <c r="C1790" s="8"/>
      <c r="D1790" s="8"/>
    </row>
    <row r="1791" spans="1:4" x14ac:dyDescent="0.25">
      <c r="A1791" s="6">
        <v>531110</v>
      </c>
      <c r="B1791" s="7" t="s">
        <v>103</v>
      </c>
      <c r="C1791" s="8">
        <v>208920994</v>
      </c>
      <c r="D1791" s="8">
        <v>86563357</v>
      </c>
    </row>
    <row r="1792" spans="1:4" x14ac:dyDescent="0.25">
      <c r="A1792" s="6">
        <v>531111</v>
      </c>
      <c r="B1792" s="7" t="s">
        <v>104</v>
      </c>
      <c r="C1792" s="8">
        <v>61708616</v>
      </c>
      <c r="D1792" s="8">
        <v>58484437</v>
      </c>
    </row>
    <row r="1793" spans="1:4" x14ac:dyDescent="0.25">
      <c r="A1793" s="6">
        <v>531112</v>
      </c>
      <c r="B1793" s="7" t="s">
        <v>105</v>
      </c>
      <c r="C1793" s="8"/>
      <c r="D1793" s="8"/>
    </row>
    <row r="1794" spans="1:4" x14ac:dyDescent="0.25">
      <c r="A1794" s="6">
        <v>531113</v>
      </c>
      <c r="B1794" s="7" t="s">
        <v>106</v>
      </c>
      <c r="C1794" s="8"/>
      <c r="D1794" s="8"/>
    </row>
    <row r="1795" spans="1:4" x14ac:dyDescent="0.25">
      <c r="A1795" s="6">
        <v>531114</v>
      </c>
      <c r="B1795" s="7" t="s">
        <v>107</v>
      </c>
      <c r="C1795" s="8"/>
      <c r="D1795" s="8"/>
    </row>
    <row r="1796" spans="1:4" ht="15.75" thickBot="1" x14ac:dyDescent="0.3">
      <c r="A1796" s="19">
        <v>531115</v>
      </c>
      <c r="B1796" s="20" t="s">
        <v>108</v>
      </c>
      <c r="C1796" s="21">
        <v>24498958</v>
      </c>
      <c r="D1796" s="21">
        <v>20414541</v>
      </c>
    </row>
    <row r="1797" spans="1:4" ht="15.75" thickBot="1" x14ac:dyDescent="0.3">
      <c r="A1797" s="9" t="s">
        <v>18</v>
      </c>
      <c r="B1797" s="10"/>
      <c r="C1797" s="11">
        <f>SUM(C1782:C1796)</f>
        <v>4366522385</v>
      </c>
      <c r="D1797" s="11">
        <f>SUM(D1782:D1796)</f>
        <v>4011843471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/>
      <c r="D1799" s="8"/>
    </row>
    <row r="1800" spans="1:4" x14ac:dyDescent="0.25">
      <c r="A1800" s="6">
        <v>531202</v>
      </c>
      <c r="B1800" s="7" t="s">
        <v>95</v>
      </c>
      <c r="C1800" s="8">
        <v>2451697352</v>
      </c>
      <c r="D1800" s="8">
        <v>1775199227</v>
      </c>
    </row>
    <row r="1801" spans="1:4" x14ac:dyDescent="0.25">
      <c r="A1801" s="6">
        <v>531203</v>
      </c>
      <c r="B1801" s="7" t="s">
        <v>96</v>
      </c>
      <c r="C1801" s="8">
        <v>13584325</v>
      </c>
      <c r="D1801" s="8">
        <v>14521843</v>
      </c>
    </row>
    <row r="1802" spans="1:4" x14ac:dyDescent="0.25">
      <c r="A1802" s="6">
        <v>531204</v>
      </c>
      <c r="B1802" s="7" t="s">
        <v>97</v>
      </c>
      <c r="C1802" s="8">
        <v>4292374</v>
      </c>
      <c r="D1802" s="8">
        <v>3940617</v>
      </c>
    </row>
    <row r="1803" spans="1:4" x14ac:dyDescent="0.25">
      <c r="A1803" s="6">
        <v>531205</v>
      </c>
      <c r="B1803" s="7" t="s">
        <v>98</v>
      </c>
      <c r="C1803" s="8">
        <v>34631193</v>
      </c>
      <c r="D1803" s="8">
        <v>26543200</v>
      </c>
    </row>
    <row r="1804" spans="1:4" x14ac:dyDescent="0.25">
      <c r="A1804" s="6">
        <v>531206</v>
      </c>
      <c r="B1804" s="7" t="s">
        <v>99</v>
      </c>
      <c r="C1804" s="8">
        <v>8097379</v>
      </c>
      <c r="D1804" s="8">
        <v>8865776</v>
      </c>
    </row>
    <row r="1805" spans="1:4" x14ac:dyDescent="0.25">
      <c r="A1805" s="6">
        <v>531207</v>
      </c>
      <c r="B1805" s="7" t="s">
        <v>100</v>
      </c>
      <c r="C1805" s="8"/>
      <c r="D1805" s="8"/>
    </row>
    <row r="1806" spans="1:4" x14ac:dyDescent="0.25">
      <c r="A1806" s="6">
        <v>531208</v>
      </c>
      <c r="B1806" s="7" t="s">
        <v>101</v>
      </c>
      <c r="C1806" s="8">
        <v>146927532</v>
      </c>
      <c r="D1806" s="8">
        <v>120208596</v>
      </c>
    </row>
    <row r="1807" spans="1:4" x14ac:dyDescent="0.25">
      <c r="A1807" s="6">
        <v>531209</v>
      </c>
      <c r="B1807" s="7" t="s">
        <v>102</v>
      </c>
      <c r="C1807" s="8"/>
      <c r="D1807" s="8"/>
    </row>
    <row r="1808" spans="1:4" x14ac:dyDescent="0.25">
      <c r="A1808" s="6">
        <v>531210</v>
      </c>
      <c r="B1808" s="7" t="s">
        <v>103</v>
      </c>
      <c r="C1808" s="8">
        <v>71990404</v>
      </c>
      <c r="D1808" s="8">
        <v>119566703</v>
      </c>
    </row>
    <row r="1809" spans="1:4" x14ac:dyDescent="0.25">
      <c r="A1809" s="6">
        <v>531211</v>
      </c>
      <c r="B1809" s="7" t="s">
        <v>104</v>
      </c>
      <c r="C1809" s="8">
        <v>24328547</v>
      </c>
      <c r="D1809" s="8">
        <v>20904500</v>
      </c>
    </row>
    <row r="1810" spans="1:4" x14ac:dyDescent="0.25">
      <c r="A1810" s="6">
        <v>531212</v>
      </c>
      <c r="B1810" s="7" t="s">
        <v>105</v>
      </c>
      <c r="C1810" s="8"/>
      <c r="D1810" s="8"/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21">
        <v>17596312</v>
      </c>
      <c r="D1813" s="21">
        <v>18311048</v>
      </c>
    </row>
    <row r="1814" spans="1:4" ht="15.75" thickBot="1" x14ac:dyDescent="0.3">
      <c r="A1814" s="9" t="s">
        <v>18</v>
      </c>
      <c r="B1814" s="10"/>
      <c r="C1814" s="11">
        <f>SUM(C1799:C1813)</f>
        <v>2773145418</v>
      </c>
      <c r="D1814" s="11">
        <f>SUM(D1799:D1813)</f>
        <v>2108061510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/>
      <c r="D1816" s="8"/>
    </row>
    <row r="1817" spans="1:4" x14ac:dyDescent="0.25">
      <c r="A1817" s="6">
        <v>531302</v>
      </c>
      <c r="B1817" s="7" t="s">
        <v>95</v>
      </c>
      <c r="C1817" s="8">
        <v>534509697</v>
      </c>
      <c r="D1817" s="8">
        <v>2040648948</v>
      </c>
    </row>
    <row r="1818" spans="1:4" x14ac:dyDescent="0.25">
      <c r="A1818" s="6">
        <v>531303</v>
      </c>
      <c r="B1818" s="7" t="s">
        <v>96</v>
      </c>
      <c r="C1818" s="8">
        <v>5552</v>
      </c>
      <c r="D1818" s="8">
        <v>28945</v>
      </c>
    </row>
    <row r="1819" spans="1:4" x14ac:dyDescent="0.25">
      <c r="A1819" s="6">
        <v>531304</v>
      </c>
      <c r="B1819" s="7" t="s">
        <v>97</v>
      </c>
      <c r="C1819" s="8">
        <v>19209</v>
      </c>
      <c r="D1819" s="8">
        <v>347784</v>
      </c>
    </row>
    <row r="1820" spans="1:4" x14ac:dyDescent="0.25">
      <c r="A1820" s="6">
        <v>531305</v>
      </c>
      <c r="B1820" s="7" t="s">
        <v>98</v>
      </c>
      <c r="C1820" s="8">
        <v>31079011</v>
      </c>
      <c r="D1820" s="8">
        <v>43538194</v>
      </c>
    </row>
    <row r="1821" spans="1:4" x14ac:dyDescent="0.25">
      <c r="A1821" s="6">
        <v>531306</v>
      </c>
      <c r="B1821" s="7" t="s">
        <v>99</v>
      </c>
      <c r="C1821" s="8">
        <v>407990636</v>
      </c>
      <c r="D1821" s="8">
        <v>206912705</v>
      </c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>
        <v>164522547</v>
      </c>
      <c r="D1823" s="8">
        <v>135710100</v>
      </c>
    </row>
    <row r="1824" spans="1:4" x14ac:dyDescent="0.25">
      <c r="A1824" s="6">
        <v>531309</v>
      </c>
      <c r="B1824" s="7" t="s">
        <v>102</v>
      </c>
      <c r="C1824" s="8"/>
      <c r="D1824" s="8"/>
    </row>
    <row r="1825" spans="1:4" x14ac:dyDescent="0.25">
      <c r="A1825" s="6">
        <v>531310</v>
      </c>
      <c r="B1825" s="7" t="s">
        <v>103</v>
      </c>
      <c r="C1825" s="8">
        <v>24034398</v>
      </c>
      <c r="D1825" s="8">
        <v>17199218</v>
      </c>
    </row>
    <row r="1826" spans="1:4" x14ac:dyDescent="0.25">
      <c r="A1826" s="6">
        <v>531311</v>
      </c>
      <c r="B1826" s="7" t="s">
        <v>104</v>
      </c>
      <c r="C1826" s="8">
        <v>24993266</v>
      </c>
      <c r="D1826" s="8">
        <v>10184185</v>
      </c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21">
        <v>1688460</v>
      </c>
      <c r="D1830" s="21">
        <v>847346</v>
      </c>
    </row>
    <row r="1831" spans="1:4" ht="15.75" thickBot="1" x14ac:dyDescent="0.3">
      <c r="A1831" s="9" t="s">
        <v>18</v>
      </c>
      <c r="B1831" s="10"/>
      <c r="C1831" s="11">
        <f>SUM(C1816:C1830)</f>
        <v>1188842776</v>
      </c>
      <c r="D1831" s="11">
        <f>SUM(D1816:D1830)</f>
        <v>2455417425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>
        <v>82261521</v>
      </c>
      <c r="D1833" s="8">
        <v>67090769</v>
      </c>
    </row>
    <row r="1834" spans="1:4" x14ac:dyDescent="0.25">
      <c r="A1834" s="6">
        <v>531402</v>
      </c>
      <c r="B1834" s="7" t="s">
        <v>95</v>
      </c>
      <c r="C1834" s="8">
        <v>1909657734</v>
      </c>
      <c r="D1834" s="8">
        <v>1160912180</v>
      </c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>
        <v>5611</v>
      </c>
      <c r="D1836" s="8">
        <v>5554</v>
      </c>
    </row>
    <row r="1837" spans="1:4" x14ac:dyDescent="0.25">
      <c r="A1837" s="6">
        <v>531405</v>
      </c>
      <c r="B1837" s="7" t="s">
        <v>98</v>
      </c>
      <c r="C1837" s="8">
        <v>37646254</v>
      </c>
      <c r="D1837" s="8">
        <v>34815813</v>
      </c>
    </row>
    <row r="1838" spans="1:4" x14ac:dyDescent="0.25">
      <c r="A1838" s="6">
        <v>531406</v>
      </c>
      <c r="B1838" s="7" t="s">
        <v>99</v>
      </c>
      <c r="C1838" s="8">
        <v>2135976</v>
      </c>
      <c r="D1838" s="8">
        <v>3418634</v>
      </c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18">
        <v>120720621</v>
      </c>
      <c r="D1840" s="18">
        <v>98425290</v>
      </c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>
        <v>16154788</v>
      </c>
      <c r="D1842" s="8">
        <v>8525272</v>
      </c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21">
        <v>844716</v>
      </c>
      <c r="D1847" s="21">
        <v>6137384</v>
      </c>
    </row>
    <row r="1848" spans="1:4" ht="15.75" thickBot="1" x14ac:dyDescent="0.3">
      <c r="A1848" s="9" t="s">
        <v>18</v>
      </c>
      <c r="B1848" s="10"/>
      <c r="C1848" s="11">
        <f>SUM(C1833:C1847)</f>
        <v>2169427221</v>
      </c>
      <c r="D1848" s="11">
        <f>SUM(D1833:D1847)</f>
        <v>1379330896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21"/>
      <c r="D1864" s="21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>
        <v>609435290</v>
      </c>
      <c r="D1867" s="8">
        <v>585081293</v>
      </c>
    </row>
    <row r="1868" spans="1:4" x14ac:dyDescent="0.25">
      <c r="A1868" s="6">
        <v>531602</v>
      </c>
      <c r="B1868" s="7" t="s">
        <v>348</v>
      </c>
      <c r="C1868" s="8">
        <v>70000</v>
      </c>
      <c r="D1868" s="8">
        <v>424845</v>
      </c>
    </row>
    <row r="1869" spans="1:4" x14ac:dyDescent="0.25">
      <c r="A1869" s="6">
        <v>531603</v>
      </c>
      <c r="B1869" s="7" t="s">
        <v>349</v>
      </c>
      <c r="C1869" s="8"/>
      <c r="D1869" s="8"/>
    </row>
    <row r="1870" spans="1:4" x14ac:dyDescent="0.25">
      <c r="A1870" s="6">
        <v>531604</v>
      </c>
      <c r="B1870" s="7" t="s">
        <v>351</v>
      </c>
      <c r="C1870" s="8">
        <v>95961753</v>
      </c>
      <c r="D1870" s="8">
        <v>90948718</v>
      </c>
    </row>
    <row r="1871" spans="1:4" x14ac:dyDescent="0.25">
      <c r="A1871" s="6">
        <v>531605</v>
      </c>
      <c r="B1871" s="7" t="s">
        <v>352</v>
      </c>
      <c r="C1871" s="8">
        <v>6498080</v>
      </c>
      <c r="D1871" s="8">
        <v>7000088</v>
      </c>
    </row>
    <row r="1872" spans="1:4" x14ac:dyDescent="0.25">
      <c r="A1872" s="6">
        <v>531606</v>
      </c>
      <c r="B1872" s="7" t="s">
        <v>353</v>
      </c>
      <c r="C1872" s="8">
        <v>264176999</v>
      </c>
      <c r="D1872" s="8">
        <v>325360335</v>
      </c>
    </row>
    <row r="1873" spans="1:4" x14ac:dyDescent="0.25">
      <c r="A1873" s="6">
        <v>531607</v>
      </c>
      <c r="B1873" s="7" t="s">
        <v>354</v>
      </c>
      <c r="C1873" s="8">
        <v>58073267</v>
      </c>
      <c r="D1873" s="8">
        <v>55956904</v>
      </c>
    </row>
    <row r="1874" spans="1:4" x14ac:dyDescent="0.25">
      <c r="A1874" s="6">
        <v>531608</v>
      </c>
      <c r="B1874" s="7" t="s">
        <v>355</v>
      </c>
      <c r="C1874" s="8">
        <v>38439324</v>
      </c>
      <c r="D1874" s="8">
        <v>38478821</v>
      </c>
    </row>
    <row r="1875" spans="1:4" x14ac:dyDescent="0.25">
      <c r="A1875" s="6">
        <v>531609</v>
      </c>
      <c r="B1875" s="7" t="s">
        <v>356</v>
      </c>
      <c r="C1875" s="8">
        <v>53545970</v>
      </c>
      <c r="D1875" s="8">
        <v>41520643</v>
      </c>
    </row>
    <row r="1876" spans="1:4" x14ac:dyDescent="0.25">
      <c r="A1876" s="6">
        <v>531610</v>
      </c>
      <c r="B1876" s="7" t="s">
        <v>357</v>
      </c>
      <c r="C1876" s="8">
        <v>7841324</v>
      </c>
      <c r="D1876" s="8">
        <v>7886865</v>
      </c>
    </row>
    <row r="1877" spans="1:4" x14ac:dyDescent="0.25">
      <c r="A1877" s="6">
        <v>531611</v>
      </c>
      <c r="B1877" s="7" t="s">
        <v>358</v>
      </c>
      <c r="C1877" s="8">
        <v>721920</v>
      </c>
      <c r="D1877" s="8">
        <v>10452896</v>
      </c>
    </row>
    <row r="1878" spans="1:4" x14ac:dyDescent="0.25">
      <c r="A1878" s="6">
        <v>531612</v>
      </c>
      <c r="B1878" s="7" t="s">
        <v>359</v>
      </c>
      <c r="C1878" s="8">
        <v>1000</v>
      </c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>
        <v>315831491</v>
      </c>
      <c r="D1881" s="8">
        <v>151764742</v>
      </c>
    </row>
    <row r="1882" spans="1:4" x14ac:dyDescent="0.25">
      <c r="A1882" s="6">
        <v>531616</v>
      </c>
      <c r="B1882" s="7" t="s">
        <v>363</v>
      </c>
      <c r="C1882" s="8">
        <v>42462888</v>
      </c>
      <c r="D1882" s="8">
        <v>40471017</v>
      </c>
    </row>
    <row r="1883" spans="1:4" x14ac:dyDescent="0.25">
      <c r="A1883" s="6">
        <v>531617</v>
      </c>
      <c r="B1883" s="7" t="s">
        <v>364</v>
      </c>
      <c r="C1883" s="8">
        <v>47515330</v>
      </c>
      <c r="D1883" s="8">
        <v>37510697</v>
      </c>
    </row>
    <row r="1884" spans="1:4" x14ac:dyDescent="0.25">
      <c r="A1884" s="6">
        <v>531618</v>
      </c>
      <c r="B1884" s="7" t="s">
        <v>365</v>
      </c>
      <c r="C1884" s="8">
        <v>351000</v>
      </c>
      <c r="D1884" s="8">
        <v>254500</v>
      </c>
    </row>
    <row r="1885" spans="1:4" x14ac:dyDescent="0.25">
      <c r="A1885" s="6">
        <v>531619</v>
      </c>
      <c r="B1885" s="7" t="s">
        <v>366</v>
      </c>
      <c r="C1885" s="8">
        <v>306240869</v>
      </c>
      <c r="D1885" s="8">
        <v>304132008</v>
      </c>
    </row>
    <row r="1886" spans="1:4" x14ac:dyDescent="0.25">
      <c r="A1886" s="6">
        <v>531620</v>
      </c>
      <c r="B1886" s="7" t="s">
        <v>367</v>
      </c>
      <c r="C1886" s="8"/>
      <c r="D1886" s="8"/>
    </row>
    <row r="1887" spans="1:4" x14ac:dyDescent="0.25">
      <c r="A1887" s="6">
        <v>531621</v>
      </c>
      <c r="B1887" s="7" t="s">
        <v>368</v>
      </c>
      <c r="C1887" s="8">
        <v>3178978</v>
      </c>
      <c r="D1887" s="8">
        <v>424899</v>
      </c>
    </row>
    <row r="1888" spans="1:4" x14ac:dyDescent="0.25">
      <c r="A1888" s="6">
        <v>531622</v>
      </c>
      <c r="B1888" s="7" t="s">
        <v>369</v>
      </c>
      <c r="C1888" s="8">
        <v>28180337</v>
      </c>
      <c r="D1888" s="8">
        <v>59100818</v>
      </c>
    </row>
    <row r="1889" spans="1:4" x14ac:dyDescent="0.25">
      <c r="A1889" s="6">
        <v>531623</v>
      </c>
      <c r="B1889" s="7" t="s">
        <v>370</v>
      </c>
      <c r="C1889" s="8">
        <v>18230122</v>
      </c>
      <c r="D1889" s="8">
        <v>12333153</v>
      </c>
    </row>
    <row r="1890" spans="1:4" x14ac:dyDescent="0.25">
      <c r="A1890" s="6">
        <v>531624</v>
      </c>
      <c r="B1890" s="7" t="s">
        <v>371</v>
      </c>
      <c r="C1890" s="8">
        <v>73604839</v>
      </c>
      <c r="D1890" s="8">
        <v>81276934</v>
      </c>
    </row>
    <row r="1891" spans="1:4" x14ac:dyDescent="0.25">
      <c r="A1891" s="6">
        <v>531625</v>
      </c>
      <c r="B1891" s="7" t="s">
        <v>372</v>
      </c>
      <c r="C1891" s="8">
        <v>7761458</v>
      </c>
      <c r="D1891" s="8">
        <v>7660972</v>
      </c>
    </row>
    <row r="1892" spans="1:4" x14ac:dyDescent="0.25">
      <c r="A1892" s="6">
        <v>531626</v>
      </c>
      <c r="B1892" s="7" t="s">
        <v>373</v>
      </c>
      <c r="C1892" s="8">
        <v>19071788</v>
      </c>
      <c r="D1892" s="8">
        <v>24741032</v>
      </c>
    </row>
    <row r="1893" spans="1:4" x14ac:dyDescent="0.25">
      <c r="A1893" s="6">
        <v>531627</v>
      </c>
      <c r="B1893" s="7" t="s">
        <v>374</v>
      </c>
      <c r="C1893" s="8">
        <v>4926048</v>
      </c>
      <c r="D1893" s="8">
        <v>4455758</v>
      </c>
    </row>
    <row r="1894" spans="1:4" x14ac:dyDescent="0.25">
      <c r="A1894" s="6">
        <v>531628</v>
      </c>
      <c r="B1894" s="7" t="s">
        <v>375</v>
      </c>
      <c r="C1894" s="8"/>
      <c r="D1894" s="8"/>
    </row>
    <row r="1895" spans="1:4" x14ac:dyDescent="0.25">
      <c r="A1895" s="6">
        <v>531629</v>
      </c>
      <c r="B1895" s="7" t="s">
        <v>376</v>
      </c>
      <c r="C1895" s="8">
        <v>4711837</v>
      </c>
      <c r="D1895" s="8">
        <v>5886470</v>
      </c>
    </row>
    <row r="1896" spans="1:4" x14ac:dyDescent="0.25">
      <c r="A1896" s="6">
        <v>531630</v>
      </c>
      <c r="B1896" s="7" t="s">
        <v>377</v>
      </c>
      <c r="C1896" s="8">
        <v>3943404</v>
      </c>
      <c r="D1896" s="8">
        <v>2308528</v>
      </c>
    </row>
    <row r="1897" spans="1:4" x14ac:dyDescent="0.25">
      <c r="A1897" s="6">
        <v>531631</v>
      </c>
      <c r="B1897" s="7" t="s">
        <v>378</v>
      </c>
      <c r="C1897" s="8"/>
      <c r="D1897" s="8"/>
    </row>
    <row r="1898" spans="1:4" x14ac:dyDescent="0.25">
      <c r="A1898" s="6">
        <v>531632</v>
      </c>
      <c r="B1898" s="7" t="s">
        <v>379</v>
      </c>
      <c r="C1898" s="8">
        <v>10590064</v>
      </c>
      <c r="D1898" s="8">
        <v>8018041</v>
      </c>
    </row>
    <row r="1899" spans="1:4" x14ac:dyDescent="0.25">
      <c r="A1899" s="6">
        <v>531633</v>
      </c>
      <c r="B1899" s="7" t="s">
        <v>380</v>
      </c>
      <c r="C1899" s="8">
        <v>21824148</v>
      </c>
      <c r="D1899" s="8">
        <v>23972768</v>
      </c>
    </row>
    <row r="1900" spans="1:4" x14ac:dyDescent="0.25">
      <c r="A1900" s="6">
        <v>531634</v>
      </c>
      <c r="B1900" s="7" t="s">
        <v>381</v>
      </c>
      <c r="C1900" s="8">
        <v>8413645</v>
      </c>
      <c r="D1900" s="8">
        <v>9316706</v>
      </c>
    </row>
    <row r="1901" spans="1:4" x14ac:dyDescent="0.25">
      <c r="A1901" s="6">
        <v>531635</v>
      </c>
      <c r="B1901" s="7" t="s">
        <v>382</v>
      </c>
      <c r="C1901" s="8">
        <v>41589987</v>
      </c>
      <c r="D1901" s="8">
        <v>74875600</v>
      </c>
    </row>
    <row r="1902" spans="1:4" x14ac:dyDescent="0.25">
      <c r="A1902" s="6">
        <v>531636</v>
      </c>
      <c r="B1902" s="7" t="s">
        <v>383</v>
      </c>
      <c r="C1902" s="8">
        <v>3857126</v>
      </c>
      <c r="D1902" s="8">
        <v>5755047</v>
      </c>
    </row>
    <row r="1903" spans="1:4" x14ac:dyDescent="0.25">
      <c r="A1903" s="6">
        <v>531637</v>
      </c>
      <c r="B1903" s="7" t="s">
        <v>384</v>
      </c>
      <c r="C1903" s="8">
        <v>1506207</v>
      </c>
      <c r="D1903" s="8">
        <v>88168</v>
      </c>
    </row>
    <row r="1904" spans="1:4" x14ac:dyDescent="0.25">
      <c r="A1904" s="6">
        <v>531638</v>
      </c>
      <c r="B1904" s="7" t="s">
        <v>413</v>
      </c>
      <c r="C1904" s="8">
        <v>112396967</v>
      </c>
      <c r="D1904" s="8">
        <v>106855473</v>
      </c>
    </row>
    <row r="1905" spans="1:4" x14ac:dyDescent="0.25">
      <c r="A1905" s="6">
        <v>531639</v>
      </c>
      <c r="B1905" s="7" t="s">
        <v>386</v>
      </c>
      <c r="C1905" s="8">
        <v>26004623</v>
      </c>
      <c r="D1905" s="8">
        <v>28896551</v>
      </c>
    </row>
    <row r="1906" spans="1:4" x14ac:dyDescent="0.25">
      <c r="A1906" s="6">
        <v>531640</v>
      </c>
      <c r="B1906" s="7" t="s">
        <v>387</v>
      </c>
      <c r="C1906" s="8"/>
      <c r="D1906" s="8"/>
    </row>
    <row r="1907" spans="1:4" x14ac:dyDescent="0.25">
      <c r="A1907" s="6">
        <v>531641</v>
      </c>
      <c r="B1907" s="7" t="s">
        <v>388</v>
      </c>
      <c r="C1907" s="8">
        <v>69203456</v>
      </c>
      <c r="D1907" s="8">
        <v>80636641</v>
      </c>
    </row>
    <row r="1908" spans="1:4" x14ac:dyDescent="0.25">
      <c r="A1908" s="6">
        <v>531642</v>
      </c>
      <c r="B1908" s="7" t="s">
        <v>167</v>
      </c>
      <c r="C1908" s="8">
        <v>105309060</v>
      </c>
      <c r="D1908" s="8">
        <v>107025834</v>
      </c>
    </row>
    <row r="1909" spans="1:4" x14ac:dyDescent="0.25">
      <c r="A1909" s="6">
        <v>531643</v>
      </c>
      <c r="B1909" s="7" t="s">
        <v>159</v>
      </c>
      <c r="C1909" s="8">
        <v>6851850</v>
      </c>
      <c r="D1909" s="8">
        <v>6593258</v>
      </c>
    </row>
    <row r="1910" spans="1:4" x14ac:dyDescent="0.25">
      <c r="A1910" s="6">
        <v>531644</v>
      </c>
      <c r="B1910" s="7" t="s">
        <v>169</v>
      </c>
      <c r="C1910" s="8"/>
      <c r="D1910" s="8"/>
    </row>
    <row r="1911" spans="1:4" x14ac:dyDescent="0.25">
      <c r="A1911" s="6">
        <v>531645</v>
      </c>
      <c r="B1911" s="7" t="s">
        <v>170</v>
      </c>
      <c r="C1911" s="8"/>
      <c r="D1911" s="8"/>
    </row>
    <row r="1912" spans="1:4" x14ac:dyDescent="0.25">
      <c r="A1912" s="6">
        <v>531646</v>
      </c>
      <c r="B1912" s="7" t="s">
        <v>171</v>
      </c>
      <c r="C1912" s="8">
        <v>30650354</v>
      </c>
      <c r="D1912" s="8">
        <v>32487561</v>
      </c>
    </row>
    <row r="1913" spans="1:4" x14ac:dyDescent="0.25">
      <c r="A1913" s="6">
        <v>531647</v>
      </c>
      <c r="B1913" s="7" t="s">
        <v>389</v>
      </c>
      <c r="C1913" s="8">
        <v>7865278</v>
      </c>
      <c r="D1913" s="8">
        <v>18473700</v>
      </c>
    </row>
    <row r="1914" spans="1:4" x14ac:dyDescent="0.25">
      <c r="A1914" s="6">
        <v>531648</v>
      </c>
      <c r="B1914" s="7" t="s">
        <v>390</v>
      </c>
      <c r="C1914" s="8">
        <v>1498963</v>
      </c>
      <c r="D1914" s="8">
        <v>739209</v>
      </c>
    </row>
    <row r="1915" spans="1:4" ht="15.75" thickBot="1" x14ac:dyDescent="0.3">
      <c r="A1915" s="6">
        <v>531660</v>
      </c>
      <c r="B1915" s="7" t="s">
        <v>38</v>
      </c>
      <c r="C1915" s="8">
        <v>198581719</v>
      </c>
      <c r="D1915" s="8">
        <v>178270021</v>
      </c>
    </row>
    <row r="1916" spans="1:4" x14ac:dyDescent="0.25">
      <c r="A1916" s="38" t="s">
        <v>18</v>
      </c>
      <c r="B1916" s="39"/>
      <c r="C1916" s="40">
        <f>SUM(C1867:C1915)</f>
        <v>2656918763</v>
      </c>
      <c r="D1916" s="40">
        <f>SUM(D1867:D1915)</f>
        <v>2577437514</v>
      </c>
    </row>
    <row r="1917" spans="1:4" x14ac:dyDescent="0.25">
      <c r="A1917" s="41">
        <v>5317</v>
      </c>
      <c r="B1917" s="42" t="s">
        <v>281</v>
      </c>
      <c r="C1917" s="43"/>
      <c r="D1917" s="43"/>
    </row>
    <row r="1918" spans="1:4" ht="15.75" thickBot="1" x14ac:dyDescent="0.3">
      <c r="A1918" s="57">
        <v>531701</v>
      </c>
      <c r="B1918" s="58" t="s">
        <v>291</v>
      </c>
      <c r="C1918" s="77">
        <v>3519279</v>
      </c>
      <c r="D1918" s="77">
        <v>32112788</v>
      </c>
    </row>
    <row r="1919" spans="1:4" ht="15.75" thickBot="1" x14ac:dyDescent="0.3">
      <c r="A1919" s="9" t="s">
        <v>18</v>
      </c>
      <c r="B1919" s="10"/>
      <c r="C1919" s="11">
        <f>SUM(C1918:C1918)</f>
        <v>3519279</v>
      </c>
      <c r="D1919" s="11">
        <f>SUM(D1918:D1918)</f>
        <v>32112788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21"/>
      <c r="D1936" s="21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21"/>
      <c r="D1953" s="21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21"/>
      <c r="D1970" s="21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21"/>
      <c r="D1987" s="21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21"/>
      <c r="D2004" s="21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21"/>
      <c r="D2021" s="21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21"/>
      <c r="D2038" s="21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21"/>
      <c r="D2055" s="21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21"/>
      <c r="D2072" s="21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21"/>
      <c r="D2089" s="21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21"/>
      <c r="D2106" s="21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21"/>
      <c r="D2123" s="21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21"/>
      <c r="D2140" s="21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21"/>
      <c r="D2157" s="21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21"/>
      <c r="D2174" s="21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21"/>
      <c r="D2191" s="21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21"/>
      <c r="D2208" s="21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21"/>
      <c r="D2225" s="21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7">
        <v>5420</v>
      </c>
      <c r="B2270" s="48" t="s">
        <v>281</v>
      </c>
      <c r="C2270" s="34"/>
      <c r="D2270" s="34"/>
    </row>
    <row r="2271" spans="1:4" ht="15.75" thickBot="1" x14ac:dyDescent="0.3">
      <c r="A2271" s="57">
        <v>542001</v>
      </c>
      <c r="B2271" s="59" t="s">
        <v>282</v>
      </c>
      <c r="C2271" s="60"/>
      <c r="D2271" s="60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/>
      <c r="D2275" s="8">
        <v>56388</v>
      </c>
    </row>
    <row r="2276" spans="1:4" x14ac:dyDescent="0.25">
      <c r="A2276" s="6">
        <v>550102</v>
      </c>
      <c r="B2276" s="7" t="s">
        <v>440</v>
      </c>
      <c r="C2276" s="8">
        <v>36279012</v>
      </c>
      <c r="D2276" s="8">
        <v>41477611</v>
      </c>
    </row>
    <row r="2277" spans="1:4" x14ac:dyDescent="0.25">
      <c r="A2277" s="16">
        <v>550103</v>
      </c>
      <c r="B2277" s="17" t="s">
        <v>441</v>
      </c>
      <c r="C2277" s="18"/>
      <c r="D2277" s="18"/>
    </row>
    <row r="2278" spans="1:4" ht="15.75" thickBot="1" x14ac:dyDescent="0.3">
      <c r="A2278" s="16">
        <v>550110</v>
      </c>
      <c r="B2278" s="17" t="s">
        <v>38</v>
      </c>
      <c r="C2278" s="18">
        <v>108338492</v>
      </c>
      <c r="D2278" s="18">
        <v>89436835</v>
      </c>
    </row>
    <row r="2279" spans="1:4" ht="15.75" thickBot="1" x14ac:dyDescent="0.3">
      <c r="A2279" s="9" t="s">
        <v>18</v>
      </c>
      <c r="B2279" s="10"/>
      <c r="C2279" s="11">
        <f>SUM(C2275:C2278)</f>
        <v>144617504</v>
      </c>
      <c r="D2279" s="11">
        <f>SUM(D2275:D2278)</f>
        <v>130970834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18">
        <v>92022245</v>
      </c>
      <c r="D2282" s="18">
        <v>71529</v>
      </c>
    </row>
    <row r="2283" spans="1:4" x14ac:dyDescent="0.25">
      <c r="A2283" s="16">
        <v>550203</v>
      </c>
      <c r="B2283" s="17" t="s">
        <v>444</v>
      </c>
      <c r="C2283" s="18"/>
      <c r="D2283" s="18"/>
    </row>
    <row r="2284" spans="1:4" ht="15.75" thickBot="1" x14ac:dyDescent="0.3">
      <c r="A2284" s="16">
        <v>550210</v>
      </c>
      <c r="B2284" s="17" t="s">
        <v>38</v>
      </c>
      <c r="C2284" s="18">
        <v>322054913</v>
      </c>
      <c r="D2284" s="18">
        <v>280508438</v>
      </c>
    </row>
    <row r="2285" spans="1:4" ht="15.75" thickBot="1" x14ac:dyDescent="0.3">
      <c r="A2285" s="9" t="s">
        <v>18</v>
      </c>
      <c r="B2285" s="10"/>
      <c r="C2285" s="11">
        <f>SUM(C2281:C2284)</f>
        <v>414077158</v>
      </c>
      <c r="D2285" s="11">
        <f>SUM(D2281:D2284)</f>
        <v>280579967</v>
      </c>
    </row>
    <row r="2286" spans="1:4" x14ac:dyDescent="0.25">
      <c r="A2286" s="61"/>
      <c r="B2286" s="50"/>
      <c r="C2286" s="62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21"/>
      <c r="D2299" s="21"/>
    </row>
    <row r="2300" spans="1:4" ht="15.75" thickBot="1" x14ac:dyDescent="0.3">
      <c r="A2300" s="9" t="s">
        <v>18</v>
      </c>
      <c r="B2300" s="55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21"/>
      <c r="D2311" s="21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21"/>
      <c r="D2323" s="21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21"/>
      <c r="D2340" s="21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21"/>
      <c r="D2357" s="21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21"/>
      <c r="D2374" s="21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63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54"/>
      <c r="B2399" s="33"/>
      <c r="C2399" s="14"/>
      <c r="D2399" s="14"/>
    </row>
    <row r="2400" spans="1:4" x14ac:dyDescent="0.25">
      <c r="A2400" s="64" t="s">
        <v>454</v>
      </c>
      <c r="B2400" s="65"/>
      <c r="C2400" s="66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39225316877</v>
      </c>
      <c r="D2400" s="66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35420281761</v>
      </c>
    </row>
    <row r="2401" spans="1:4" x14ac:dyDescent="0.25">
      <c r="A2401" s="67"/>
      <c r="B2401" s="7"/>
      <c r="C2401" s="68"/>
      <c r="D2401" s="68"/>
    </row>
    <row r="2402" spans="1:4" x14ac:dyDescent="0.25">
      <c r="A2402" s="64" t="s">
        <v>455</v>
      </c>
      <c r="B2402" s="65"/>
      <c r="C2402" s="66">
        <f>C1115-C2400</f>
        <v>1245369291</v>
      </c>
      <c r="D2402" s="66">
        <f>D1115-D2400</f>
        <v>2005537370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9AAAA1-2D87-44B9-BD79-02897EDEE5BC}">
  <dimension ref="A1:D2402"/>
  <sheetViews>
    <sheetView workbookViewId="0">
      <selection activeCell="C15" sqref="C15"/>
    </sheetView>
  </sheetViews>
  <sheetFormatPr baseColWidth="10" defaultRowHeight="15" x14ac:dyDescent="0.25"/>
  <cols>
    <col min="1" max="1" width="7.140625" style="69" customWidth="1"/>
    <col min="2" max="2" width="75.85546875" style="70" customWidth="1"/>
    <col min="3" max="4" width="16.140625" style="71" customWidth="1"/>
  </cols>
  <sheetData>
    <row r="1" spans="1:4" x14ac:dyDescent="0.25">
      <c r="A1" s="1" t="s">
        <v>0</v>
      </c>
      <c r="B1" s="1" t="s">
        <v>1</v>
      </c>
      <c r="C1" s="86">
        <v>2021</v>
      </c>
      <c r="D1" s="86">
        <v>2020</v>
      </c>
    </row>
    <row r="2" spans="1:4" x14ac:dyDescent="0.25">
      <c r="A2" s="3">
        <v>1</v>
      </c>
      <c r="B2" s="4" t="s">
        <v>2</v>
      </c>
      <c r="C2" s="73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/>
      <c r="D6" s="8"/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/>
      <c r="D8" s="8"/>
    </row>
    <row r="9" spans="1:4" x14ac:dyDescent="0.25">
      <c r="A9" s="6">
        <v>1105</v>
      </c>
      <c r="B9" s="7" t="s">
        <v>9</v>
      </c>
      <c r="C9" s="8"/>
      <c r="D9" s="8"/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/>
      <c r="D11" s="8"/>
    </row>
    <row r="12" spans="1:4" x14ac:dyDescent="0.25">
      <c r="A12" s="6">
        <v>1108</v>
      </c>
      <c r="B12" s="7" t="s">
        <v>12</v>
      </c>
      <c r="C12" s="8">
        <v>11039230</v>
      </c>
      <c r="D12" s="8">
        <v>2016293</v>
      </c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/>
      <c r="D14" s="8"/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/>
      <c r="D16" s="8"/>
    </row>
    <row r="17" spans="1:4" ht="15.75" thickBot="1" x14ac:dyDescent="0.3">
      <c r="A17" s="6">
        <v>1111</v>
      </c>
      <c r="B17" s="7" t="s">
        <v>17</v>
      </c>
      <c r="C17" s="8"/>
      <c r="D17" s="8"/>
    </row>
    <row r="18" spans="1:4" ht="15.75" thickBot="1" x14ac:dyDescent="0.3">
      <c r="A18" s="9" t="s">
        <v>18</v>
      </c>
      <c r="B18" s="10"/>
      <c r="C18" s="11">
        <f>SUM(C4:C17)</f>
        <v>11039230</v>
      </c>
      <c r="D18" s="11">
        <f>SUM(D4:D17)</f>
        <v>2016293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8"/>
      <c r="D20" s="8"/>
    </row>
    <row r="21" spans="1:4" x14ac:dyDescent="0.25">
      <c r="A21" s="6">
        <v>1202</v>
      </c>
      <c r="B21" s="7" t="s">
        <v>21</v>
      </c>
      <c r="C21" s="8"/>
      <c r="D21" s="8"/>
    </row>
    <row r="22" spans="1:4" x14ac:dyDescent="0.25">
      <c r="A22" s="6">
        <v>1203</v>
      </c>
      <c r="B22" s="7" t="s">
        <v>22</v>
      </c>
      <c r="C22" s="8">
        <v>1348669</v>
      </c>
      <c r="D22" s="8">
        <v>253919</v>
      </c>
    </row>
    <row r="23" spans="1:4" x14ac:dyDescent="0.25">
      <c r="A23" s="6">
        <v>1204</v>
      </c>
      <c r="B23" s="7" t="s">
        <v>23</v>
      </c>
      <c r="C23" s="8"/>
      <c r="D23" s="8"/>
    </row>
    <row r="24" spans="1:4" ht="15.75" thickBot="1" x14ac:dyDescent="0.3">
      <c r="A24" s="16">
        <v>1205</v>
      </c>
      <c r="B24" s="17" t="s">
        <v>24</v>
      </c>
      <c r="C24" s="18">
        <v>51257</v>
      </c>
      <c r="D24" s="18">
        <v>643946</v>
      </c>
    </row>
    <row r="25" spans="1:4" ht="15.75" thickBot="1" x14ac:dyDescent="0.3">
      <c r="A25" s="9" t="s">
        <v>18</v>
      </c>
      <c r="B25" s="10"/>
      <c r="C25" s="11">
        <f>SUM(C20:C24)</f>
        <v>1399926</v>
      </c>
      <c r="D25" s="11">
        <f>SUM(D20:D24)</f>
        <v>897865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9885651</v>
      </c>
      <c r="D27" s="8">
        <v>3840624</v>
      </c>
    </row>
    <row r="28" spans="1:4" x14ac:dyDescent="0.25">
      <c r="A28" s="6">
        <v>1302</v>
      </c>
      <c r="B28" s="7" t="s">
        <v>27</v>
      </c>
      <c r="C28" s="8"/>
      <c r="D28" s="8"/>
    </row>
    <row r="29" spans="1:4" x14ac:dyDescent="0.25">
      <c r="A29" s="6">
        <v>1303</v>
      </c>
      <c r="B29" s="7" t="s">
        <v>28</v>
      </c>
      <c r="C29" s="8"/>
      <c r="D29" s="8">
        <v>376</v>
      </c>
    </row>
    <row r="30" spans="1:4" x14ac:dyDescent="0.25">
      <c r="A30" s="6">
        <v>1304</v>
      </c>
      <c r="B30" s="7" t="s">
        <v>29</v>
      </c>
      <c r="C30" s="8"/>
      <c r="D30" s="8"/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/>
      <c r="D32" s="8">
        <v>6281259</v>
      </c>
    </row>
    <row r="33" spans="1:4" x14ac:dyDescent="0.25">
      <c r="A33" s="6">
        <v>1307</v>
      </c>
      <c r="B33" s="7" t="s">
        <v>32</v>
      </c>
      <c r="C33" s="8">
        <v>2173528</v>
      </c>
      <c r="D33" s="8">
        <v>1095359</v>
      </c>
    </row>
    <row r="34" spans="1:4" x14ac:dyDescent="0.25">
      <c r="A34" s="6">
        <v>1308</v>
      </c>
      <c r="B34" s="7" t="s">
        <v>33</v>
      </c>
      <c r="C34" s="8"/>
      <c r="D34" s="8"/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/>
      <c r="D37" s="8"/>
    </row>
    <row r="38" spans="1:4" x14ac:dyDescent="0.25">
      <c r="A38" s="16">
        <v>1312</v>
      </c>
      <c r="B38" s="17" t="s">
        <v>37</v>
      </c>
      <c r="C38" s="18"/>
      <c r="D38" s="18"/>
    </row>
    <row r="39" spans="1:4" ht="15.75" thickBot="1" x14ac:dyDescent="0.3">
      <c r="A39" s="16">
        <v>1320</v>
      </c>
      <c r="B39" s="17" t="s">
        <v>38</v>
      </c>
      <c r="C39" s="18"/>
      <c r="D39" s="18"/>
    </row>
    <row r="40" spans="1:4" ht="15.75" thickBot="1" x14ac:dyDescent="0.3">
      <c r="A40" s="9" t="s">
        <v>18</v>
      </c>
      <c r="B40" s="10"/>
      <c r="C40" s="11">
        <f>SUM(C27:C39)</f>
        <v>12059179</v>
      </c>
      <c r="D40" s="11">
        <f>SUM(D27:D39)</f>
        <v>11217618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/>
      <c r="D46" s="8"/>
    </row>
    <row r="47" spans="1:4" x14ac:dyDescent="0.25">
      <c r="A47" s="6">
        <v>1406</v>
      </c>
      <c r="B47" s="7" t="s">
        <v>45</v>
      </c>
      <c r="C47" s="8"/>
      <c r="D47" s="8"/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8"/>
    </row>
    <row r="51" spans="1:4" ht="15.75" thickBot="1" x14ac:dyDescent="0.3">
      <c r="A51" s="9" t="s">
        <v>18</v>
      </c>
      <c r="B51" s="10"/>
      <c r="C51" s="11">
        <f>SUM(C42:C50)</f>
        <v>0</v>
      </c>
      <c r="D51" s="11">
        <f>SUM(D42:D50)</f>
        <v>0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/>
      <c r="D53" s="8"/>
    </row>
    <row r="54" spans="1:4" x14ac:dyDescent="0.25">
      <c r="A54" s="6">
        <v>1502</v>
      </c>
      <c r="B54" s="7" t="s">
        <v>51</v>
      </c>
      <c r="C54" s="8"/>
      <c r="D54" s="8"/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506468</v>
      </c>
      <c r="D57" s="8">
        <v>155021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/>
      <c r="D59" s="8"/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16">
        <v>1510</v>
      </c>
      <c r="B61" s="17" t="s">
        <v>38</v>
      </c>
      <c r="C61" s="8"/>
      <c r="D61" s="8"/>
    </row>
    <row r="62" spans="1:4" x14ac:dyDescent="0.25">
      <c r="A62" s="38" t="s">
        <v>18</v>
      </c>
      <c r="B62" s="39"/>
      <c r="C62" s="40">
        <f>SUM(C53:C61)</f>
        <v>506468</v>
      </c>
      <c r="D62" s="40">
        <f>SUM(D53:D61)</f>
        <v>155021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852166</v>
      </c>
      <c r="D64" s="8">
        <v>850000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/>
      <c r="D68" s="8"/>
    </row>
    <row r="69" spans="1:4" ht="15.75" thickBot="1" x14ac:dyDescent="0.3">
      <c r="A69" s="9" t="s">
        <v>18</v>
      </c>
      <c r="B69" s="10"/>
      <c r="C69" s="11">
        <f>SUM(C64:C68)</f>
        <v>852166</v>
      </c>
      <c r="D69" s="11">
        <f>SUM(D64:D68)</f>
        <v>850000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/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620387</v>
      </c>
      <c r="D73" s="8">
        <v>620387</v>
      </c>
    </row>
    <row r="74" spans="1:4" x14ac:dyDescent="0.25">
      <c r="A74" s="6">
        <v>1704</v>
      </c>
      <c r="B74" s="7" t="s">
        <v>68</v>
      </c>
      <c r="C74" s="8">
        <v>-302035</v>
      </c>
      <c r="D74" s="8">
        <v>-146936</v>
      </c>
    </row>
    <row r="75" spans="1:4" x14ac:dyDescent="0.25">
      <c r="A75" s="6">
        <v>1705</v>
      </c>
      <c r="B75" s="7" t="s">
        <v>69</v>
      </c>
      <c r="C75" s="8">
        <v>89757</v>
      </c>
      <c r="D75" s="8">
        <v>89757</v>
      </c>
    </row>
    <row r="76" spans="1:4" ht="15.75" thickBot="1" x14ac:dyDescent="0.3">
      <c r="A76" s="6">
        <v>1706</v>
      </c>
      <c r="B76" s="7" t="s">
        <v>70</v>
      </c>
      <c r="C76" s="8">
        <v>-26927</v>
      </c>
      <c r="D76" s="8">
        <v>-13463</v>
      </c>
    </row>
    <row r="77" spans="1:4" ht="15.75" thickBot="1" x14ac:dyDescent="0.3">
      <c r="A77" s="9" t="s">
        <v>18</v>
      </c>
      <c r="B77" s="10"/>
      <c r="C77" s="11">
        <f>SUM(C71:C76)</f>
        <v>381182</v>
      </c>
      <c r="D77" s="11">
        <f>SUM(D71:D76)</f>
        <v>549745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18"/>
      <c r="D80" s="1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>
        <v>644</v>
      </c>
    </row>
    <row r="84" spans="1:4" x14ac:dyDescent="0.25">
      <c r="A84" s="6">
        <v>1902</v>
      </c>
      <c r="B84" s="7" t="s">
        <v>75</v>
      </c>
      <c r="C84" s="8">
        <v>1198452</v>
      </c>
      <c r="D84" s="8">
        <v>992355</v>
      </c>
    </row>
    <row r="85" spans="1:4" x14ac:dyDescent="0.25">
      <c r="A85" s="6">
        <v>1903</v>
      </c>
      <c r="B85" s="7" t="s">
        <v>76</v>
      </c>
      <c r="C85" s="8"/>
      <c r="D85" s="8"/>
    </row>
    <row r="86" spans="1:4" x14ac:dyDescent="0.25">
      <c r="A86" s="6">
        <v>1904</v>
      </c>
      <c r="B86" s="7" t="s">
        <v>77</v>
      </c>
      <c r="C86" s="8">
        <v>657</v>
      </c>
      <c r="D86" s="8">
        <v>658</v>
      </c>
    </row>
    <row r="87" spans="1:4" x14ac:dyDescent="0.25">
      <c r="A87" s="6">
        <v>1905</v>
      </c>
      <c r="B87" s="7" t="s">
        <v>78</v>
      </c>
      <c r="C87" s="8">
        <v>165611</v>
      </c>
      <c r="D87" s="8">
        <v>165611</v>
      </c>
    </row>
    <row r="88" spans="1:4" x14ac:dyDescent="0.25">
      <c r="A88" s="6">
        <v>1906</v>
      </c>
      <c r="B88" s="7" t="s">
        <v>79</v>
      </c>
      <c r="C88" s="8">
        <v>-66528</v>
      </c>
      <c r="D88" s="8">
        <v>-33405</v>
      </c>
    </row>
    <row r="89" spans="1:4" x14ac:dyDescent="0.25">
      <c r="A89" s="6">
        <v>1907</v>
      </c>
      <c r="B89" s="7" t="s">
        <v>80</v>
      </c>
      <c r="C89" s="8">
        <v>11661114</v>
      </c>
      <c r="D89" s="8">
        <v>11661114</v>
      </c>
    </row>
    <row r="90" spans="1:4" x14ac:dyDescent="0.25">
      <c r="A90" s="6">
        <v>1908</v>
      </c>
      <c r="B90" s="7" t="s">
        <v>81</v>
      </c>
      <c r="C90" s="8">
        <v>-3934692</v>
      </c>
      <c r="D90" s="8">
        <v>-1602470</v>
      </c>
    </row>
    <row r="91" spans="1:4" ht="15.75" thickBot="1" x14ac:dyDescent="0.3">
      <c r="A91" s="6">
        <v>1910</v>
      </c>
      <c r="B91" s="7" t="s">
        <v>38</v>
      </c>
      <c r="C91" s="8">
        <v>1037113</v>
      </c>
      <c r="D91" s="8">
        <v>2191751</v>
      </c>
    </row>
    <row r="92" spans="1:4" ht="15.75" thickBot="1" x14ac:dyDescent="0.3">
      <c r="A92" s="9" t="s">
        <v>82</v>
      </c>
      <c r="B92" s="10"/>
      <c r="C92" s="11">
        <f>SUM(C83:C91)</f>
        <v>10061727</v>
      </c>
      <c r="D92" s="11">
        <f>SUM(D83:D91)</f>
        <v>13376258</v>
      </c>
    </row>
    <row r="93" spans="1:4" ht="15.75" thickBot="1" x14ac:dyDescent="0.3">
      <c r="A93" s="27"/>
      <c r="B93" s="20"/>
      <c r="C93" s="28"/>
      <c r="D93" s="28"/>
    </row>
    <row r="94" spans="1:4" ht="15.75" thickBot="1" x14ac:dyDescent="0.3">
      <c r="A94" s="29" t="s">
        <v>83</v>
      </c>
      <c r="B94" s="30"/>
      <c r="C94" s="31">
        <f>C18+C25+C40+C51+C62+C69+C77+C81+C92</f>
        <v>36299878</v>
      </c>
      <c r="D94" s="31">
        <f>D18+D25+D40+D51+D62+D69+D77+D81+D92</f>
        <v>29062800</v>
      </c>
    </row>
    <row r="95" spans="1:4" x14ac:dyDescent="0.25">
      <c r="A95" s="32"/>
      <c r="B95" s="33"/>
      <c r="C95" s="34"/>
      <c r="D95" s="34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/>
      <c r="D98" s="8"/>
    </row>
    <row r="99" spans="1:4" x14ac:dyDescent="0.25">
      <c r="A99" s="6">
        <v>2102</v>
      </c>
      <c r="B99" s="7" t="s">
        <v>87</v>
      </c>
      <c r="C99" s="8">
        <v>7475</v>
      </c>
      <c r="D99" s="8">
        <v>4659</v>
      </c>
    </row>
    <row r="100" spans="1:4" x14ac:dyDescent="0.25">
      <c r="A100" s="6">
        <v>2103</v>
      </c>
      <c r="B100" s="7" t="s">
        <v>88</v>
      </c>
      <c r="C100" s="8">
        <v>18994</v>
      </c>
      <c r="D100" s="8">
        <v>18724</v>
      </c>
    </row>
    <row r="101" spans="1:4" x14ac:dyDescent="0.25">
      <c r="A101" s="6">
        <v>2104</v>
      </c>
      <c r="B101" s="7" t="s">
        <v>89</v>
      </c>
      <c r="C101" s="8">
        <v>5218</v>
      </c>
      <c r="D101" s="8">
        <v>425</v>
      </c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>
        <v>5093189</v>
      </c>
      <c r="D103" s="8">
        <v>2241934</v>
      </c>
    </row>
    <row r="104" spans="1:4" ht="15.75" thickBot="1" x14ac:dyDescent="0.3">
      <c r="A104" s="16">
        <v>2110</v>
      </c>
      <c r="B104" s="17" t="s">
        <v>92</v>
      </c>
      <c r="C104" s="18">
        <v>20904</v>
      </c>
      <c r="D104" s="18">
        <v>9811</v>
      </c>
    </row>
    <row r="105" spans="1:4" ht="15.75" thickBot="1" x14ac:dyDescent="0.3">
      <c r="A105" s="9" t="s">
        <v>18</v>
      </c>
      <c r="B105" s="10"/>
      <c r="C105" s="11">
        <f>SUM(C98:C104)</f>
        <v>5145780</v>
      </c>
      <c r="D105" s="11">
        <f>SUM(D98:D104)</f>
        <v>2275553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/>
      <c r="D107" s="8"/>
    </row>
    <row r="108" spans="1:4" x14ac:dyDescent="0.25">
      <c r="A108" s="6">
        <v>2202</v>
      </c>
      <c r="B108" s="7" t="s">
        <v>95</v>
      </c>
      <c r="C108" s="8"/>
      <c r="D108" s="8"/>
    </row>
    <row r="109" spans="1:4" x14ac:dyDescent="0.25">
      <c r="A109" s="6">
        <v>2203</v>
      </c>
      <c r="B109" s="35" t="s">
        <v>96</v>
      </c>
      <c r="C109" s="8"/>
      <c r="D109" s="8"/>
    </row>
    <row r="110" spans="1:4" x14ac:dyDescent="0.25">
      <c r="A110" s="6">
        <v>2204</v>
      </c>
      <c r="B110" s="7" t="s">
        <v>97</v>
      </c>
      <c r="C110" s="8"/>
      <c r="D110" s="8"/>
    </row>
    <row r="111" spans="1:4" x14ac:dyDescent="0.25">
      <c r="A111" s="6">
        <v>2205</v>
      </c>
      <c r="B111" s="7" t="s">
        <v>98</v>
      </c>
      <c r="C111" s="8"/>
      <c r="D111" s="8"/>
    </row>
    <row r="112" spans="1:4" x14ac:dyDescent="0.25">
      <c r="A112" s="6">
        <v>2206</v>
      </c>
      <c r="B112" s="7" t="s">
        <v>99</v>
      </c>
      <c r="C112" s="8"/>
      <c r="D112" s="8"/>
    </row>
    <row r="113" spans="1:4" x14ac:dyDescent="0.25">
      <c r="A113" s="6">
        <v>2207</v>
      </c>
      <c r="B113" s="7" t="s">
        <v>100</v>
      </c>
      <c r="C113" s="8"/>
      <c r="D113" s="8"/>
    </row>
    <row r="114" spans="1:4" x14ac:dyDescent="0.25">
      <c r="A114" s="6">
        <v>2208</v>
      </c>
      <c r="B114" s="7" t="s">
        <v>101</v>
      </c>
      <c r="C114" s="8"/>
      <c r="D114" s="8"/>
    </row>
    <row r="115" spans="1:4" x14ac:dyDescent="0.25">
      <c r="A115" s="6">
        <v>2209</v>
      </c>
      <c r="B115" s="7" t="s">
        <v>102</v>
      </c>
      <c r="C115" s="8"/>
      <c r="D115" s="8"/>
    </row>
    <row r="116" spans="1:4" x14ac:dyDescent="0.25">
      <c r="A116" s="6">
        <v>2210</v>
      </c>
      <c r="B116" s="7" t="s">
        <v>103</v>
      </c>
      <c r="C116" s="8"/>
      <c r="D116" s="8"/>
    </row>
    <row r="117" spans="1:4" x14ac:dyDescent="0.25">
      <c r="A117" s="6">
        <v>2211</v>
      </c>
      <c r="B117" s="7" t="s">
        <v>104</v>
      </c>
      <c r="C117" s="8"/>
      <c r="D117" s="8"/>
    </row>
    <row r="118" spans="1:4" x14ac:dyDescent="0.25">
      <c r="A118" s="6">
        <v>2212</v>
      </c>
      <c r="B118" s="7" t="s">
        <v>105</v>
      </c>
      <c r="C118" s="8"/>
      <c r="D118" s="8"/>
    </row>
    <row r="119" spans="1:4" x14ac:dyDescent="0.25">
      <c r="A119" s="6">
        <v>2213</v>
      </c>
      <c r="B119" s="7" t="s">
        <v>106</v>
      </c>
      <c r="C119" s="8"/>
      <c r="D119" s="8"/>
    </row>
    <row r="120" spans="1:4" x14ac:dyDescent="0.25">
      <c r="A120" s="6">
        <v>2214</v>
      </c>
      <c r="B120" s="7" t="s">
        <v>107</v>
      </c>
      <c r="C120" s="8"/>
      <c r="D120" s="8"/>
    </row>
    <row r="121" spans="1:4" x14ac:dyDescent="0.25">
      <c r="A121" s="6">
        <v>2215</v>
      </c>
      <c r="B121" s="7" t="s">
        <v>108</v>
      </c>
      <c r="C121" s="8"/>
      <c r="D121" s="8"/>
    </row>
    <row r="122" spans="1:4" ht="15.75" thickBot="1" x14ac:dyDescent="0.3">
      <c r="A122" s="19">
        <v>2216</v>
      </c>
      <c r="B122" s="20" t="s">
        <v>109</v>
      </c>
      <c r="C122" s="21"/>
      <c r="D122" s="21"/>
    </row>
    <row r="123" spans="1:4" ht="15.75" thickBot="1" x14ac:dyDescent="0.3">
      <c r="A123" s="9" t="s">
        <v>18</v>
      </c>
      <c r="B123" s="10"/>
      <c r="C123" s="11">
        <f>SUM(C107:C122)</f>
        <v>0</v>
      </c>
      <c r="D123" s="11">
        <f>SUM(D107:D122)</f>
        <v>0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/>
    </row>
    <row r="126" spans="1:4" x14ac:dyDescent="0.25">
      <c r="A126" s="6">
        <v>2302</v>
      </c>
      <c r="B126" s="7" t="s">
        <v>112</v>
      </c>
      <c r="C126" s="8"/>
      <c r="D126" s="8"/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>
        <v>3957166</v>
      </c>
      <c r="D129" s="8">
        <v>166184</v>
      </c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/>
      <c r="D136" s="8"/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/>
      <c r="D138" s="8"/>
    </row>
    <row r="139" spans="1:4" x14ac:dyDescent="0.25">
      <c r="A139" s="6">
        <v>2314</v>
      </c>
      <c r="B139" s="7" t="s">
        <v>125</v>
      </c>
      <c r="C139" s="8"/>
      <c r="D139" s="8"/>
    </row>
    <row r="140" spans="1:4" ht="15.75" thickBot="1" x14ac:dyDescent="0.3">
      <c r="A140" s="19"/>
      <c r="B140" s="20" t="s">
        <v>126</v>
      </c>
      <c r="C140" s="21"/>
      <c r="D140" s="21"/>
    </row>
    <row r="141" spans="1:4" ht="15.75" thickBot="1" x14ac:dyDescent="0.3">
      <c r="A141" s="9" t="s">
        <v>18</v>
      </c>
      <c r="B141" s="10"/>
      <c r="C141" s="11">
        <f>SUM(C125:C140)</f>
        <v>3957166</v>
      </c>
      <c r="D141" s="11">
        <f>SUM(D125:D140)</f>
        <v>166184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/>
      <c r="D143" s="8"/>
    </row>
    <row r="144" spans="1:4" x14ac:dyDescent="0.25">
      <c r="A144" s="6">
        <v>2402</v>
      </c>
      <c r="B144" s="7" t="s">
        <v>129</v>
      </c>
      <c r="C144" s="8"/>
      <c r="D144" s="8"/>
    </row>
    <row r="145" spans="1:4" x14ac:dyDescent="0.25">
      <c r="A145" s="6">
        <v>2403</v>
      </c>
      <c r="B145" s="7" t="s">
        <v>130</v>
      </c>
      <c r="C145" s="8"/>
      <c r="D145" s="8"/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/>
      <c r="D147" s="8"/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0</v>
      </c>
      <c r="D149" s="11">
        <f>SUM(D143:D148)</f>
        <v>0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/>
      <c r="D151" s="8"/>
    </row>
    <row r="152" spans="1:4" x14ac:dyDescent="0.25">
      <c r="A152" s="6">
        <v>2502</v>
      </c>
      <c r="B152" s="7" t="s">
        <v>136</v>
      </c>
      <c r="C152" s="8">
        <v>12508</v>
      </c>
      <c r="D152" s="8">
        <v>5625</v>
      </c>
    </row>
    <row r="153" spans="1:4" x14ac:dyDescent="0.25">
      <c r="A153" s="6">
        <v>2503</v>
      </c>
      <c r="B153" s="7" t="s">
        <v>137</v>
      </c>
      <c r="C153" s="8">
        <v>115226</v>
      </c>
      <c r="D153" s="8">
        <v>58246</v>
      </c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>
        <v>2292927</v>
      </c>
      <c r="D155" s="8">
        <v>733131</v>
      </c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2420661</v>
      </c>
      <c r="D157" s="11">
        <f>SUM(D151:D156)</f>
        <v>797002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515859</v>
      </c>
      <c r="D160" s="8">
        <v>7374566</v>
      </c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>
        <v>6530247</v>
      </c>
      <c r="D162" s="8">
        <v>10760515</v>
      </c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1419098</v>
      </c>
      <c r="D164" s="8"/>
    </row>
    <row r="165" spans="1:4" x14ac:dyDescent="0.25">
      <c r="A165" s="6">
        <v>2607</v>
      </c>
      <c r="B165" s="7" t="s">
        <v>148</v>
      </c>
      <c r="C165" s="8"/>
      <c r="D165" s="8"/>
    </row>
    <row r="166" spans="1:4" ht="15.75" thickBot="1" x14ac:dyDescent="0.3">
      <c r="A166" s="19">
        <v>2608</v>
      </c>
      <c r="B166" s="20" t="s">
        <v>149</v>
      </c>
      <c r="C166" s="21"/>
      <c r="D166" s="21"/>
    </row>
    <row r="167" spans="1:4" ht="15.75" thickBot="1" x14ac:dyDescent="0.3">
      <c r="A167" s="9" t="s">
        <v>18</v>
      </c>
      <c r="B167" s="10"/>
      <c r="C167" s="11">
        <f>SUM(C159:C166)</f>
        <v>8465204</v>
      </c>
      <c r="D167" s="11">
        <f>SUM(D159:D166)</f>
        <v>18135081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8830</v>
      </c>
      <c r="D169" s="8">
        <v>-579</v>
      </c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>
        <v>63181</v>
      </c>
      <c r="D172" s="8">
        <v>290621</v>
      </c>
    </row>
    <row r="173" spans="1:4" x14ac:dyDescent="0.25">
      <c r="A173" s="6">
        <v>2705</v>
      </c>
      <c r="B173" s="7" t="s">
        <v>155</v>
      </c>
      <c r="C173" s="8">
        <v>1854</v>
      </c>
      <c r="D173" s="8">
        <v>1854</v>
      </c>
    </row>
    <row r="174" spans="1:4" x14ac:dyDescent="0.25">
      <c r="A174" s="6">
        <v>2706</v>
      </c>
      <c r="B174" s="7" t="s">
        <v>156</v>
      </c>
      <c r="C174" s="8">
        <v>10922</v>
      </c>
      <c r="D174" s="8">
        <v>3085</v>
      </c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/>
      <c r="D176" s="8"/>
    </row>
    <row r="177" spans="1:4" x14ac:dyDescent="0.25">
      <c r="A177" s="6">
        <v>2709</v>
      </c>
      <c r="B177" s="7" t="s">
        <v>159</v>
      </c>
      <c r="C177" s="8">
        <v>850</v>
      </c>
      <c r="D177" s="8">
        <v>1026</v>
      </c>
    </row>
    <row r="178" spans="1:4" x14ac:dyDescent="0.25">
      <c r="A178" s="6">
        <v>2710</v>
      </c>
      <c r="B178" s="7" t="s">
        <v>160</v>
      </c>
      <c r="C178" s="8"/>
      <c r="D178" s="8"/>
    </row>
    <row r="179" spans="1:4" x14ac:dyDescent="0.25">
      <c r="A179" s="6">
        <v>2711</v>
      </c>
      <c r="B179" s="7" t="s">
        <v>161</v>
      </c>
      <c r="C179" s="8"/>
      <c r="D179" s="8"/>
    </row>
    <row r="180" spans="1:4" x14ac:dyDescent="0.25">
      <c r="A180" s="6">
        <v>2712</v>
      </c>
      <c r="B180" s="7" t="s">
        <v>162</v>
      </c>
      <c r="C180" s="8"/>
      <c r="D180" s="8"/>
    </row>
    <row r="181" spans="1:4" x14ac:dyDescent="0.25">
      <c r="A181" s="6">
        <v>2713</v>
      </c>
      <c r="B181" s="7" t="s">
        <v>163</v>
      </c>
      <c r="C181" s="8">
        <v>217575</v>
      </c>
      <c r="D181" s="8">
        <v>136080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/>
      <c r="D183" s="8"/>
    </row>
    <row r="184" spans="1:4" x14ac:dyDescent="0.25">
      <c r="A184" s="6">
        <v>2716</v>
      </c>
      <c r="B184" s="7" t="s">
        <v>166</v>
      </c>
      <c r="C184" s="8"/>
      <c r="D184" s="8">
        <v>71389</v>
      </c>
    </row>
    <row r="185" spans="1:4" x14ac:dyDescent="0.25">
      <c r="A185" s="6">
        <v>2717</v>
      </c>
      <c r="B185" s="7" t="s">
        <v>167</v>
      </c>
      <c r="C185" s="8"/>
      <c r="D185" s="8"/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>
        <v>8475</v>
      </c>
      <c r="D187" s="8">
        <v>10230</v>
      </c>
    </row>
    <row r="188" spans="1:4" x14ac:dyDescent="0.25">
      <c r="A188" s="16">
        <v>2720</v>
      </c>
      <c r="B188" s="17" t="s">
        <v>170</v>
      </c>
      <c r="C188" s="18">
        <v>935</v>
      </c>
      <c r="D188" s="18">
        <v>1129</v>
      </c>
    </row>
    <row r="189" spans="1:4" x14ac:dyDescent="0.25">
      <c r="A189" s="16">
        <v>2721</v>
      </c>
      <c r="B189" s="17" t="s">
        <v>171</v>
      </c>
      <c r="C189" s="18">
        <v>8611</v>
      </c>
      <c r="D189" s="18">
        <v>10394</v>
      </c>
    </row>
    <row r="190" spans="1:4" x14ac:dyDescent="0.25">
      <c r="A190" s="16">
        <v>2722</v>
      </c>
      <c r="B190" s="17" t="s">
        <v>172</v>
      </c>
      <c r="C190" s="18"/>
      <c r="D190" s="18"/>
    </row>
    <row r="191" spans="1:4" ht="15.75" thickBot="1" x14ac:dyDescent="0.3">
      <c r="A191" s="16">
        <v>2730</v>
      </c>
      <c r="B191" s="17" t="s">
        <v>173</v>
      </c>
      <c r="C191" s="18">
        <v>33905</v>
      </c>
      <c r="D191" s="18"/>
    </row>
    <row r="192" spans="1:4" ht="15.75" thickBot="1" x14ac:dyDescent="0.3">
      <c r="A192" s="9" t="s">
        <v>18</v>
      </c>
      <c r="B192" s="10"/>
      <c r="C192" s="11">
        <f>SUM(C169:C191)</f>
        <v>355138</v>
      </c>
      <c r="D192" s="11">
        <f>SUM(D169:D191)</f>
        <v>525229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>
        <v>3922336</v>
      </c>
      <c r="D195" s="8">
        <v>2035044</v>
      </c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18">
        <v>311483</v>
      </c>
      <c r="D199" s="18">
        <v>1065664</v>
      </c>
    </row>
    <row r="200" spans="1:4" ht="15.75" thickBot="1" x14ac:dyDescent="0.3">
      <c r="A200" s="9" t="s">
        <v>18</v>
      </c>
      <c r="B200" s="10"/>
      <c r="C200" s="11">
        <f>SUM(C194:C199)</f>
        <v>4233819</v>
      </c>
      <c r="D200" s="11">
        <f>SUM(D194:D199)</f>
        <v>3100708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2898</v>
      </c>
      <c r="D202" s="8">
        <v>17294</v>
      </c>
    </row>
    <row r="203" spans="1:4" x14ac:dyDescent="0.25">
      <c r="A203" s="6">
        <v>2902</v>
      </c>
      <c r="B203" s="7" t="s">
        <v>182</v>
      </c>
      <c r="C203" s="8">
        <v>39</v>
      </c>
      <c r="D203" s="8">
        <v>37533</v>
      </c>
    </row>
    <row r="204" spans="1:4" x14ac:dyDescent="0.25">
      <c r="A204" s="6">
        <v>2903</v>
      </c>
      <c r="B204" s="7" t="s">
        <v>183</v>
      </c>
      <c r="C204" s="8"/>
      <c r="D204" s="8"/>
    </row>
    <row r="205" spans="1:4" x14ac:dyDescent="0.25">
      <c r="A205" s="6">
        <v>2904</v>
      </c>
      <c r="B205" s="7" t="s">
        <v>184</v>
      </c>
      <c r="C205" s="8"/>
      <c r="D205" s="8"/>
    </row>
    <row r="206" spans="1:4" ht="15.75" thickBot="1" x14ac:dyDescent="0.3">
      <c r="A206" s="16">
        <v>2910</v>
      </c>
      <c r="B206" s="17" t="s">
        <v>38</v>
      </c>
      <c r="C206" s="18">
        <v>12540</v>
      </c>
      <c r="D206" s="18"/>
    </row>
    <row r="207" spans="1:4" ht="15.75" thickBot="1" x14ac:dyDescent="0.3">
      <c r="A207" s="9" t="s">
        <v>18</v>
      </c>
      <c r="B207" s="10"/>
      <c r="C207" s="11">
        <f>SUM(C202:C206)</f>
        <v>15477</v>
      </c>
      <c r="D207" s="11">
        <f>SUM(D202:D206)</f>
        <v>54827</v>
      </c>
    </row>
    <row r="208" spans="1:4" ht="15.75" thickBot="1" x14ac:dyDescent="0.3">
      <c r="A208" s="27"/>
      <c r="B208" s="20"/>
      <c r="C208" s="28"/>
      <c r="D208" s="28"/>
    </row>
    <row r="209" spans="1:4" ht="15.75" thickBot="1" x14ac:dyDescent="0.3">
      <c r="A209" s="29" t="s">
        <v>185</v>
      </c>
      <c r="B209" s="30"/>
      <c r="C209" s="31">
        <f>C105+C123+C141+C149+C157+C167+C192+C200+C207</f>
        <v>24593245</v>
      </c>
      <c r="D209" s="31">
        <f>D105+D123+D141+D149+D157+D167+D192+D200+D207</f>
        <v>25054584</v>
      </c>
    </row>
    <row r="210" spans="1:4" x14ac:dyDescent="0.25">
      <c r="A210" s="32"/>
      <c r="B210" s="33"/>
      <c r="C210" s="36"/>
      <c r="D210" s="36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30000000</v>
      </c>
      <c r="D213" s="8">
        <v>30000000</v>
      </c>
    </row>
    <row r="214" spans="1:4" x14ac:dyDescent="0.25">
      <c r="A214" s="6">
        <v>3102</v>
      </c>
      <c r="B214" s="7" t="s">
        <v>189</v>
      </c>
      <c r="C214" s="8">
        <v>-21500000</v>
      </c>
      <c r="D214" s="8">
        <v>-21500000</v>
      </c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8500000</v>
      </c>
      <c r="D216" s="11">
        <f>SUM(D213:D215)</f>
        <v>8500000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/>
      <c r="D221" s="8"/>
    </row>
    <row r="222" spans="1:4" x14ac:dyDescent="0.25">
      <c r="A222" s="6">
        <v>3302</v>
      </c>
      <c r="B222" s="7" t="s">
        <v>195</v>
      </c>
      <c r="C222" s="8">
        <v>20000000</v>
      </c>
      <c r="D222" s="8"/>
    </row>
    <row r="223" spans="1:4" x14ac:dyDescent="0.25">
      <c r="A223" s="6">
        <v>3303</v>
      </c>
      <c r="B223" s="7" t="s">
        <v>196</v>
      </c>
      <c r="C223" s="8">
        <v>-16793364</v>
      </c>
      <c r="D223" s="8">
        <v>-4491786</v>
      </c>
    </row>
    <row r="224" spans="1:4" ht="15.75" thickBot="1" x14ac:dyDescent="0.3">
      <c r="A224" s="6">
        <v>3304</v>
      </c>
      <c r="B224" s="7" t="s">
        <v>197</v>
      </c>
      <c r="C224" s="8"/>
      <c r="D224" s="8"/>
    </row>
    <row r="225" spans="1:4" ht="15.75" thickBot="1" x14ac:dyDescent="0.3">
      <c r="A225" s="9" t="s">
        <v>18</v>
      </c>
      <c r="B225" s="10"/>
      <c r="C225" s="11">
        <f>SUM(C221:C224)</f>
        <v>3206636</v>
      </c>
      <c r="D225" s="11">
        <f>SUM(D221:D224)</f>
        <v>-4491786</v>
      </c>
    </row>
    <row r="226" spans="1:4" ht="15.75" thickBot="1" x14ac:dyDescent="0.3">
      <c r="A226" s="27"/>
      <c r="B226" s="20"/>
      <c r="C226" s="28"/>
      <c r="D226" s="28"/>
    </row>
    <row r="227" spans="1:4" ht="15.75" thickBot="1" x14ac:dyDescent="0.3">
      <c r="A227" s="29" t="s">
        <v>198</v>
      </c>
      <c r="B227" s="30"/>
      <c r="C227" s="31">
        <f>C216+C219+C225</f>
        <v>11706636</v>
      </c>
      <c r="D227" s="31">
        <f>D216+D219+D225</f>
        <v>4008214</v>
      </c>
    </row>
    <row r="228" spans="1:4" ht="15.75" thickBot="1" x14ac:dyDescent="0.3">
      <c r="A228" s="27"/>
      <c r="B228" s="20"/>
      <c r="C228" s="28"/>
      <c r="D228" s="28"/>
    </row>
    <row r="229" spans="1:4" ht="15.75" thickBot="1" x14ac:dyDescent="0.3">
      <c r="A229" s="29" t="s">
        <v>199</v>
      </c>
      <c r="B229" s="30"/>
      <c r="C229" s="31">
        <f>C209+C227</f>
        <v>36299881</v>
      </c>
      <c r="D229" s="31">
        <f>D209+D227</f>
        <v>29062798</v>
      </c>
    </row>
    <row r="230" spans="1:4" x14ac:dyDescent="0.25">
      <c r="A230" s="32"/>
      <c r="B230" s="33"/>
      <c r="C230" s="36"/>
      <c r="D230" s="36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/>
      <c r="D234" s="8"/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>
        <v>33669</v>
      </c>
      <c r="D236" s="8">
        <v>11950</v>
      </c>
    </row>
    <row r="237" spans="1:4" x14ac:dyDescent="0.25">
      <c r="A237" s="6">
        <v>410104</v>
      </c>
      <c r="B237" s="7" t="s">
        <v>205</v>
      </c>
      <c r="C237" s="8">
        <v>180401</v>
      </c>
      <c r="D237" s="8">
        <v>243541</v>
      </c>
    </row>
    <row r="238" spans="1:4" x14ac:dyDescent="0.25">
      <c r="A238" s="6">
        <v>410105</v>
      </c>
      <c r="B238" s="7" t="s">
        <v>89</v>
      </c>
      <c r="C238" s="8">
        <v>15993</v>
      </c>
      <c r="D238" s="8">
        <v>1062</v>
      </c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>
        <v>41010601</v>
      </c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>
        <v>41010603</v>
      </c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>
        <v>25335695</v>
      </c>
      <c r="D243" s="8">
        <v>26408603</v>
      </c>
    </row>
    <row r="244" spans="1:4" ht="15.75" thickBot="1" x14ac:dyDescent="0.3">
      <c r="A244" s="19">
        <v>410108</v>
      </c>
      <c r="B244" s="20" t="s">
        <v>210</v>
      </c>
      <c r="C244" s="21">
        <v>70892</v>
      </c>
      <c r="D244" s="21">
        <v>25368</v>
      </c>
    </row>
    <row r="245" spans="1:4" ht="15.75" thickBot="1" x14ac:dyDescent="0.3">
      <c r="A245" s="9" t="s">
        <v>18</v>
      </c>
      <c r="B245" s="10"/>
      <c r="C245" s="22">
        <f>SUM(C234:C244)</f>
        <v>25636650</v>
      </c>
      <c r="D245" s="22">
        <f>SUM(D234:D244)</f>
        <v>26690524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>
        <v>41020501</v>
      </c>
      <c r="B252" s="7" t="s">
        <v>207</v>
      </c>
      <c r="C252" s="8"/>
      <c r="D252" s="8"/>
    </row>
    <row r="253" spans="1:4" x14ac:dyDescent="0.25">
      <c r="A253" s="6">
        <v>41020502</v>
      </c>
      <c r="B253" s="7" t="s">
        <v>212</v>
      </c>
      <c r="C253" s="8"/>
      <c r="D253" s="8"/>
    </row>
    <row r="254" spans="1:4" x14ac:dyDescent="0.25">
      <c r="A254" s="6">
        <v>41020503</v>
      </c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21"/>
      <c r="D256" s="21"/>
    </row>
    <row r="257" spans="1:4" ht="15.75" thickBot="1" x14ac:dyDescent="0.3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18"/>
      <c r="D259" s="1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>
        <v>41030501</v>
      </c>
      <c r="B264" s="7" t="s">
        <v>207</v>
      </c>
      <c r="C264" s="8"/>
      <c r="D264" s="8"/>
    </row>
    <row r="265" spans="1:4" x14ac:dyDescent="0.25">
      <c r="A265" s="6">
        <v>41030502</v>
      </c>
      <c r="B265" s="7" t="s">
        <v>208</v>
      </c>
      <c r="C265" s="8"/>
      <c r="D265" s="8"/>
    </row>
    <row r="266" spans="1:4" x14ac:dyDescent="0.25">
      <c r="A266" s="6">
        <v>41030503</v>
      </c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21"/>
      <c r="D268" s="21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>
        <v>41040501</v>
      </c>
      <c r="B276" s="7" t="s">
        <v>207</v>
      </c>
      <c r="C276" s="8"/>
      <c r="D276" s="8"/>
    </row>
    <row r="277" spans="1:4" x14ac:dyDescent="0.25">
      <c r="A277" s="6">
        <v>41040502</v>
      </c>
      <c r="B277" s="7" t="s">
        <v>208</v>
      </c>
      <c r="C277" s="8"/>
      <c r="D277" s="8"/>
    </row>
    <row r="278" spans="1:4" x14ac:dyDescent="0.25">
      <c r="A278" s="6">
        <v>41040503</v>
      </c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21"/>
      <c r="D280" s="21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/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>
        <v>41050401</v>
      </c>
      <c r="B287" s="7" t="s">
        <v>207</v>
      </c>
      <c r="C287" s="8"/>
      <c r="D287" s="8"/>
    </row>
    <row r="288" spans="1:4" x14ac:dyDescent="0.25">
      <c r="A288" s="6">
        <v>41050402</v>
      </c>
      <c r="B288" s="7" t="s">
        <v>208</v>
      </c>
      <c r="C288" s="8"/>
      <c r="D288" s="8"/>
    </row>
    <row r="289" spans="1:4" x14ac:dyDescent="0.25">
      <c r="A289" s="6">
        <v>41050403</v>
      </c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21"/>
      <c r="D291" s="21"/>
    </row>
    <row r="292" spans="1:4" ht="15.75" thickBot="1" x14ac:dyDescent="0.3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14">
        <v>1340</v>
      </c>
      <c r="D294" s="14">
        <v>435</v>
      </c>
    </row>
    <row r="295" spans="1:4" x14ac:dyDescent="0.25">
      <c r="A295" s="6">
        <v>410602</v>
      </c>
      <c r="B295" s="7" t="s">
        <v>88</v>
      </c>
      <c r="C295" s="8">
        <v>4593</v>
      </c>
      <c r="D295" s="8">
        <v>2813</v>
      </c>
    </row>
    <row r="296" spans="1:4" x14ac:dyDescent="0.25">
      <c r="A296" s="6">
        <v>410603</v>
      </c>
      <c r="B296" s="7" t="s">
        <v>89</v>
      </c>
      <c r="C296" s="8">
        <v>797</v>
      </c>
      <c r="D296" s="8">
        <v>68</v>
      </c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>
        <v>41060401</v>
      </c>
      <c r="B298" s="7" t="s">
        <v>207</v>
      </c>
      <c r="C298" s="8"/>
      <c r="D298" s="8"/>
    </row>
    <row r="299" spans="1:4" x14ac:dyDescent="0.25">
      <c r="A299" s="6">
        <v>41060402</v>
      </c>
      <c r="B299" s="7" t="s">
        <v>208</v>
      </c>
      <c r="C299" s="8"/>
      <c r="D299" s="8"/>
    </row>
    <row r="300" spans="1:4" x14ac:dyDescent="0.25">
      <c r="A300" s="6">
        <v>41060403</v>
      </c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>
        <v>496861</v>
      </c>
      <c r="D301" s="8">
        <v>151189</v>
      </c>
    </row>
    <row r="302" spans="1:4" ht="15.75" thickBot="1" x14ac:dyDescent="0.3">
      <c r="A302" s="19">
        <v>410606</v>
      </c>
      <c r="B302" s="20" t="s">
        <v>210</v>
      </c>
      <c r="C302" s="21">
        <v>2880</v>
      </c>
      <c r="D302" s="21">
        <v>515</v>
      </c>
    </row>
    <row r="303" spans="1:4" ht="15.75" thickBot="1" x14ac:dyDescent="0.3">
      <c r="A303" s="9" t="s">
        <v>18</v>
      </c>
      <c r="B303" s="10"/>
      <c r="C303" s="11">
        <f>SUM(C294:C302)</f>
        <v>506471</v>
      </c>
      <c r="D303" s="11">
        <f>SUM(D294:D302)</f>
        <v>155020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/>
      <c r="D306" s="8"/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/>
      <c r="D309" s="8"/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>
        <v>41070801</v>
      </c>
      <c r="B313" s="7" t="s">
        <v>226</v>
      </c>
      <c r="C313" s="8"/>
      <c r="D313" s="8"/>
    </row>
    <row r="314" spans="1:4" x14ac:dyDescent="0.25">
      <c r="A314" s="6">
        <v>41070802</v>
      </c>
      <c r="B314" s="7" t="s">
        <v>208</v>
      </c>
      <c r="C314" s="8"/>
      <c r="D314" s="8"/>
    </row>
    <row r="315" spans="1:4" x14ac:dyDescent="0.25">
      <c r="A315" s="6">
        <v>41070803</v>
      </c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21"/>
      <c r="D316" s="21"/>
    </row>
    <row r="317" spans="1:4" ht="15.75" thickBot="1" x14ac:dyDescent="0.3">
      <c r="A317" s="9" t="s">
        <v>18</v>
      </c>
      <c r="B317" s="10"/>
      <c r="C317" s="11">
        <f>SUM(C305:C316)</f>
        <v>0</v>
      </c>
      <c r="D317" s="11">
        <f>SUM(D305:D316)</f>
        <v>0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>
        <v>41080801</v>
      </c>
      <c r="B327" s="7" t="s">
        <v>207</v>
      </c>
      <c r="C327" s="8"/>
      <c r="D327" s="8"/>
    </row>
    <row r="328" spans="1:4" x14ac:dyDescent="0.25">
      <c r="A328" s="6">
        <v>41080802</v>
      </c>
      <c r="B328" s="7" t="s">
        <v>208</v>
      </c>
      <c r="C328" s="8"/>
      <c r="D328" s="8"/>
    </row>
    <row r="329" spans="1:4" x14ac:dyDescent="0.25">
      <c r="A329" s="6">
        <v>41080803</v>
      </c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21"/>
      <c r="D330" s="21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/>
      <c r="D333" s="8"/>
    </row>
    <row r="334" spans="1:4" x14ac:dyDescent="0.25">
      <c r="A334" s="6">
        <v>410902</v>
      </c>
      <c r="B334" s="7" t="s">
        <v>87</v>
      </c>
      <c r="C334" s="14">
        <v>4659</v>
      </c>
      <c r="D334" s="14"/>
    </row>
    <row r="335" spans="1:4" x14ac:dyDescent="0.25">
      <c r="A335" s="6">
        <v>410903</v>
      </c>
      <c r="B335" s="7" t="s">
        <v>88</v>
      </c>
      <c r="C335" s="8">
        <v>18724</v>
      </c>
      <c r="D335" s="8"/>
    </row>
    <row r="336" spans="1:4" x14ac:dyDescent="0.25">
      <c r="A336" s="6">
        <v>410904</v>
      </c>
      <c r="B336" s="7" t="s">
        <v>89</v>
      </c>
      <c r="C336" s="8">
        <v>425</v>
      </c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74" t="s">
        <v>234</v>
      </c>
      <c r="C338" s="8"/>
      <c r="D338" s="8"/>
    </row>
    <row r="339" spans="1:4" x14ac:dyDescent="0.25">
      <c r="A339" s="6">
        <v>41090501</v>
      </c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>
        <v>41090503</v>
      </c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>
        <v>2241934</v>
      </c>
      <c r="D342" s="8"/>
    </row>
    <row r="343" spans="1:4" ht="15.75" thickBot="1" x14ac:dyDescent="0.3">
      <c r="A343" s="19">
        <v>410907</v>
      </c>
      <c r="B343" s="20" t="s">
        <v>92</v>
      </c>
      <c r="C343" s="21">
        <v>9811</v>
      </c>
      <c r="D343" s="21"/>
    </row>
    <row r="344" spans="1:4" ht="15.75" thickBot="1" x14ac:dyDescent="0.3">
      <c r="A344" s="9" t="s">
        <v>18</v>
      </c>
      <c r="B344" s="10"/>
      <c r="C344" s="75">
        <f>SUM(C333:C343)</f>
        <v>2275553</v>
      </c>
      <c r="D344" s="75">
        <f>SUM(D333:D343)</f>
        <v>0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/>
      <c r="D347" s="8"/>
    </row>
    <row r="348" spans="1:4" x14ac:dyDescent="0.25">
      <c r="A348" s="6">
        <v>411003</v>
      </c>
      <c r="B348" s="7" t="s">
        <v>88</v>
      </c>
      <c r="C348" s="8"/>
      <c r="D348" s="8"/>
    </row>
    <row r="349" spans="1:4" x14ac:dyDescent="0.25">
      <c r="A349" s="6">
        <v>411004</v>
      </c>
      <c r="B349" s="7" t="s">
        <v>89</v>
      </c>
      <c r="C349" s="8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>
        <v>41100501</v>
      </c>
      <c r="B351" s="7" t="s">
        <v>226</v>
      </c>
      <c r="C351" s="8"/>
      <c r="D351" s="8"/>
    </row>
    <row r="352" spans="1:4" x14ac:dyDescent="0.25">
      <c r="A352" s="6">
        <v>41100502</v>
      </c>
      <c r="B352" s="7" t="s">
        <v>208</v>
      </c>
      <c r="C352" s="8"/>
      <c r="D352" s="8"/>
    </row>
    <row r="353" spans="1:4" x14ac:dyDescent="0.25">
      <c r="A353" s="6">
        <v>41100503</v>
      </c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>
        <v>444020</v>
      </c>
      <c r="D354" s="8"/>
    </row>
    <row r="355" spans="1:4" ht="15.75" thickBot="1" x14ac:dyDescent="0.3">
      <c r="A355" s="19">
        <v>411007</v>
      </c>
      <c r="B355" s="20" t="s">
        <v>92</v>
      </c>
      <c r="C355" s="21"/>
      <c r="D355" s="21"/>
    </row>
    <row r="356" spans="1:4" ht="15.75" thickBot="1" x14ac:dyDescent="0.3">
      <c r="A356" s="9" t="s">
        <v>18</v>
      </c>
      <c r="B356" s="10"/>
      <c r="C356" s="11">
        <f>SUM(C346:C355)</f>
        <v>444020</v>
      </c>
      <c r="D356" s="11">
        <f>SUM(D346:D355)</f>
        <v>0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/>
      <c r="D359" s="8"/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>
        <v>166184</v>
      </c>
      <c r="D362" s="8"/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>
        <v>41110801</v>
      </c>
      <c r="B366" s="7" t="s">
        <v>207</v>
      </c>
      <c r="C366" s="8"/>
      <c r="D366" s="8"/>
    </row>
    <row r="367" spans="1:4" x14ac:dyDescent="0.25">
      <c r="A367" s="6">
        <v>41110802</v>
      </c>
      <c r="B367" s="7" t="s">
        <v>208</v>
      </c>
      <c r="C367" s="8"/>
      <c r="D367" s="8"/>
    </row>
    <row r="368" spans="1:4" x14ac:dyDescent="0.25">
      <c r="A368" s="6">
        <v>41110803</v>
      </c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21"/>
      <c r="D371" s="21"/>
    </row>
    <row r="372" spans="1:4" ht="15.75" thickBot="1" x14ac:dyDescent="0.3">
      <c r="A372" s="9" t="s">
        <v>18</v>
      </c>
      <c r="B372" s="10"/>
      <c r="C372" s="11">
        <f>SUM(C358:C371)</f>
        <v>166184</v>
      </c>
      <c r="D372" s="11">
        <f>SUM(D358:D371)</f>
        <v>0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/>
      <c r="D375" s="8"/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>
        <v>41120801</v>
      </c>
      <c r="B382" s="7" t="s">
        <v>207</v>
      </c>
      <c r="C382" s="8"/>
      <c r="D382" s="8"/>
    </row>
    <row r="383" spans="1:4" x14ac:dyDescent="0.25">
      <c r="A383" s="6">
        <v>41120802</v>
      </c>
      <c r="B383" s="7" t="s">
        <v>208</v>
      </c>
      <c r="C383" s="8"/>
      <c r="D383" s="8"/>
    </row>
    <row r="384" spans="1:4" x14ac:dyDescent="0.25">
      <c r="A384" s="6">
        <v>41120803</v>
      </c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21"/>
      <c r="D387" s="21"/>
    </row>
    <row r="388" spans="1:4" ht="15.75" thickBot="1" x14ac:dyDescent="0.3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>
        <v>42010601</v>
      </c>
      <c r="B397" s="7" t="s">
        <v>207</v>
      </c>
      <c r="C397" s="8"/>
      <c r="D397" s="8"/>
    </row>
    <row r="398" spans="1:4" x14ac:dyDescent="0.25">
      <c r="A398" s="6">
        <v>42010602</v>
      </c>
      <c r="B398" s="7" t="s">
        <v>208</v>
      </c>
      <c r="C398" s="8"/>
      <c r="D398" s="8"/>
    </row>
    <row r="399" spans="1:4" x14ac:dyDescent="0.25">
      <c r="A399" s="6">
        <v>42010603</v>
      </c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21"/>
      <c r="D401" s="21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>
        <v>42020601</v>
      </c>
      <c r="B410" s="7" t="s">
        <v>207</v>
      </c>
      <c r="C410" s="8"/>
      <c r="D410" s="8"/>
    </row>
    <row r="411" spans="1:4" x14ac:dyDescent="0.25">
      <c r="A411" s="6">
        <v>42020602</v>
      </c>
      <c r="B411" s="7" t="s">
        <v>208</v>
      </c>
      <c r="C411" s="8"/>
      <c r="D411" s="8"/>
    </row>
    <row r="412" spans="1:4" x14ac:dyDescent="0.25">
      <c r="A412" s="6">
        <v>42020603</v>
      </c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21"/>
      <c r="D414" s="21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>
        <v>42030601</v>
      </c>
      <c r="B423" s="7" t="s">
        <v>207</v>
      </c>
      <c r="C423" s="8"/>
      <c r="D423" s="8"/>
    </row>
    <row r="424" spans="1:4" x14ac:dyDescent="0.25">
      <c r="A424" s="6">
        <v>42030602</v>
      </c>
      <c r="B424" s="7" t="s">
        <v>208</v>
      </c>
      <c r="C424" s="8"/>
      <c r="D424" s="8"/>
    </row>
    <row r="425" spans="1:4" x14ac:dyDescent="0.25">
      <c r="A425" s="6">
        <v>42030603</v>
      </c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21"/>
      <c r="D427" s="21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>
        <v>42040601</v>
      </c>
      <c r="B436" s="7" t="s">
        <v>207</v>
      </c>
      <c r="C436" s="8"/>
      <c r="D436" s="8"/>
    </row>
    <row r="437" spans="1:4" x14ac:dyDescent="0.25">
      <c r="A437" s="6">
        <v>42040602</v>
      </c>
      <c r="B437" s="7" t="s">
        <v>208</v>
      </c>
      <c r="C437" s="8"/>
      <c r="D437" s="8"/>
    </row>
    <row r="438" spans="1:4" x14ac:dyDescent="0.25">
      <c r="A438" s="6">
        <v>42040603</v>
      </c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21"/>
      <c r="D440" s="21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>
        <v>42050501</v>
      </c>
      <c r="B448" s="7" t="s">
        <v>207</v>
      </c>
      <c r="C448" s="8"/>
      <c r="D448" s="8"/>
    </row>
    <row r="449" spans="1:4" x14ac:dyDescent="0.25">
      <c r="A449" s="6">
        <v>42050502</v>
      </c>
      <c r="B449" s="7" t="s">
        <v>208</v>
      </c>
      <c r="C449" s="8"/>
      <c r="D449" s="8"/>
    </row>
    <row r="450" spans="1:4" x14ac:dyDescent="0.25">
      <c r="A450" s="6">
        <v>42050503</v>
      </c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21"/>
      <c r="D452" s="21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>
        <v>42060501</v>
      </c>
      <c r="B460" s="7" t="s">
        <v>207</v>
      </c>
      <c r="C460" s="8"/>
      <c r="D460" s="8"/>
    </row>
    <row r="461" spans="1:4" x14ac:dyDescent="0.25">
      <c r="A461" s="6">
        <v>42060502</v>
      </c>
      <c r="B461" s="7" t="s">
        <v>208</v>
      </c>
      <c r="C461" s="8"/>
      <c r="D461" s="8"/>
    </row>
    <row r="462" spans="1:4" x14ac:dyDescent="0.25">
      <c r="A462" s="6">
        <v>42060503</v>
      </c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21"/>
      <c r="D464" s="21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>
        <v>42070501</v>
      </c>
      <c r="B472" s="7" t="s">
        <v>207</v>
      </c>
      <c r="C472" s="8"/>
      <c r="D472" s="8"/>
    </row>
    <row r="473" spans="1:4" x14ac:dyDescent="0.25">
      <c r="A473" s="6">
        <v>42070502</v>
      </c>
      <c r="B473" s="7" t="s">
        <v>208</v>
      </c>
      <c r="C473" s="8"/>
      <c r="D473" s="8"/>
    </row>
    <row r="474" spans="1:4" x14ac:dyDescent="0.25">
      <c r="A474" s="6">
        <v>42070503</v>
      </c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21"/>
      <c r="D476" s="21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>
        <v>42080401</v>
      </c>
      <c r="B483" s="7" t="s">
        <v>207</v>
      </c>
      <c r="C483" s="8"/>
      <c r="D483" s="8"/>
    </row>
    <row r="484" spans="1:4" x14ac:dyDescent="0.25">
      <c r="A484" s="6">
        <v>42080402</v>
      </c>
      <c r="B484" s="7" t="s">
        <v>208</v>
      </c>
      <c r="C484" s="8"/>
      <c r="D484" s="8"/>
    </row>
    <row r="485" spans="1:4" x14ac:dyDescent="0.25">
      <c r="A485" s="6">
        <v>42080403</v>
      </c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21"/>
      <c r="D487" s="21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>
        <v>42090401</v>
      </c>
      <c r="B494" s="7" t="s">
        <v>207</v>
      </c>
      <c r="C494" s="8"/>
      <c r="D494" s="8"/>
    </row>
    <row r="495" spans="1:4" x14ac:dyDescent="0.25">
      <c r="A495" s="6">
        <v>42090402</v>
      </c>
      <c r="B495" s="7" t="s">
        <v>208</v>
      </c>
      <c r="C495" s="8"/>
      <c r="D495" s="8"/>
    </row>
    <row r="496" spans="1:4" x14ac:dyDescent="0.25">
      <c r="A496" s="6">
        <v>42090403</v>
      </c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21"/>
      <c r="D498" s="21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>
        <v>42100801</v>
      </c>
      <c r="B509" s="7" t="s">
        <v>207</v>
      </c>
      <c r="C509" s="8"/>
      <c r="D509" s="8"/>
    </row>
    <row r="510" spans="1:4" x14ac:dyDescent="0.25">
      <c r="A510" s="6">
        <v>42100802</v>
      </c>
      <c r="B510" s="7" t="s">
        <v>208</v>
      </c>
      <c r="C510" s="8"/>
      <c r="D510" s="8"/>
    </row>
    <row r="511" spans="1:4" x14ac:dyDescent="0.25">
      <c r="A511" s="6">
        <v>42100803</v>
      </c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21"/>
      <c r="D512" s="21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>
        <v>42110801</v>
      </c>
      <c r="B523" s="7" t="s">
        <v>207</v>
      </c>
      <c r="C523" s="8"/>
      <c r="D523" s="8"/>
    </row>
    <row r="524" spans="1:4" x14ac:dyDescent="0.25">
      <c r="A524" s="6">
        <v>42110802</v>
      </c>
      <c r="B524" s="7" t="s">
        <v>208</v>
      </c>
      <c r="C524" s="8"/>
      <c r="D524" s="8"/>
    </row>
    <row r="525" spans="1:4" x14ac:dyDescent="0.25">
      <c r="A525" s="6">
        <v>42110803</v>
      </c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21"/>
      <c r="D526" s="21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6">
        <v>42120501</v>
      </c>
      <c r="B534" s="17" t="s">
        <v>207</v>
      </c>
      <c r="C534" s="18"/>
      <c r="D534" s="18"/>
    </row>
    <row r="535" spans="1:4" x14ac:dyDescent="0.25">
      <c r="A535" s="6">
        <v>42120502</v>
      </c>
      <c r="B535" s="17" t="s">
        <v>208</v>
      </c>
      <c r="C535" s="18"/>
      <c r="D535" s="18"/>
    </row>
    <row r="536" spans="1:4" x14ac:dyDescent="0.25">
      <c r="A536" s="6">
        <v>42120503</v>
      </c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21"/>
      <c r="D538" s="21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>
        <v>42130501</v>
      </c>
      <c r="B546" s="7" t="s">
        <v>207</v>
      </c>
      <c r="C546" s="8"/>
      <c r="D546" s="8"/>
    </row>
    <row r="547" spans="1:4" x14ac:dyDescent="0.25">
      <c r="A547" s="6">
        <v>42130502</v>
      </c>
      <c r="B547" s="7" t="s">
        <v>208</v>
      </c>
      <c r="C547" s="8"/>
      <c r="D547" s="8"/>
    </row>
    <row r="548" spans="1:4" x14ac:dyDescent="0.25">
      <c r="A548" s="6">
        <v>42130503</v>
      </c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21"/>
      <c r="D550" s="21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>
        <v>42140801</v>
      </c>
      <c r="B561" s="7" t="s">
        <v>207</v>
      </c>
      <c r="C561" s="8"/>
      <c r="D561" s="8"/>
    </row>
    <row r="562" spans="1:4" x14ac:dyDescent="0.25">
      <c r="A562" s="6">
        <v>42140802</v>
      </c>
      <c r="B562" s="7" t="s">
        <v>208</v>
      </c>
      <c r="C562" s="8"/>
      <c r="D562" s="8"/>
    </row>
    <row r="563" spans="1:4" x14ac:dyDescent="0.25">
      <c r="A563" s="6">
        <v>421408</v>
      </c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21"/>
      <c r="D566" s="21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>
        <v>42150801</v>
      </c>
      <c r="B577" s="7" t="s">
        <v>207</v>
      </c>
      <c r="C577" s="8"/>
      <c r="D577" s="8"/>
    </row>
    <row r="578" spans="1:4" x14ac:dyDescent="0.25">
      <c r="A578" s="6">
        <v>42150802</v>
      </c>
      <c r="B578" s="7" t="s">
        <v>208</v>
      </c>
      <c r="C578" s="8"/>
      <c r="D578" s="8"/>
    </row>
    <row r="579" spans="1:4" x14ac:dyDescent="0.25">
      <c r="A579" s="6">
        <v>42150803</v>
      </c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21"/>
      <c r="D582" s="21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/>
      <c r="D586" s="8"/>
    </row>
    <row r="587" spans="1:4" x14ac:dyDescent="0.25">
      <c r="A587" s="6">
        <v>430102</v>
      </c>
      <c r="B587" s="7" t="s">
        <v>95</v>
      </c>
      <c r="C587" s="8"/>
      <c r="D587" s="8"/>
    </row>
    <row r="588" spans="1:4" x14ac:dyDescent="0.25">
      <c r="A588" s="6">
        <v>430103</v>
      </c>
      <c r="B588" s="7" t="s">
        <v>96</v>
      </c>
      <c r="C588" s="8"/>
      <c r="D588" s="8"/>
    </row>
    <row r="589" spans="1:4" x14ac:dyDescent="0.25">
      <c r="A589" s="6">
        <v>430104</v>
      </c>
      <c r="B589" s="7" t="s">
        <v>97</v>
      </c>
      <c r="C589" s="8"/>
      <c r="D589" s="8"/>
    </row>
    <row r="590" spans="1:4" x14ac:dyDescent="0.25">
      <c r="A590" s="6">
        <v>430105</v>
      </c>
      <c r="B590" s="7" t="s">
        <v>98</v>
      </c>
      <c r="C590" s="8"/>
      <c r="D590" s="8"/>
    </row>
    <row r="591" spans="1:4" x14ac:dyDescent="0.25">
      <c r="A591" s="6">
        <v>430106</v>
      </c>
      <c r="B591" s="7" t="s">
        <v>271</v>
      </c>
      <c r="C591" s="8"/>
      <c r="D591" s="8"/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/>
      <c r="D593" s="8"/>
    </row>
    <row r="594" spans="1:4" x14ac:dyDescent="0.25">
      <c r="A594" s="6">
        <v>430109</v>
      </c>
      <c r="B594" s="7" t="s">
        <v>102</v>
      </c>
      <c r="C594" s="8"/>
      <c r="D594" s="8"/>
    </row>
    <row r="595" spans="1:4" x14ac:dyDescent="0.25">
      <c r="A595" s="6">
        <v>430110</v>
      </c>
      <c r="B595" s="7" t="s">
        <v>103</v>
      </c>
      <c r="C595" s="8"/>
      <c r="D595" s="8"/>
    </row>
    <row r="596" spans="1:4" x14ac:dyDescent="0.25">
      <c r="A596" s="6">
        <v>430111</v>
      </c>
      <c r="B596" s="7" t="s">
        <v>104</v>
      </c>
      <c r="C596" s="8"/>
      <c r="D596" s="8"/>
    </row>
    <row r="597" spans="1:4" x14ac:dyDescent="0.25">
      <c r="A597" s="6">
        <v>430112</v>
      </c>
      <c r="B597" s="7" t="s">
        <v>105</v>
      </c>
      <c r="C597" s="8"/>
      <c r="D597" s="8"/>
    </row>
    <row r="598" spans="1:4" x14ac:dyDescent="0.25">
      <c r="A598" s="6">
        <v>430113</v>
      </c>
      <c r="B598" s="7" t="s">
        <v>106</v>
      </c>
      <c r="C598" s="8"/>
      <c r="D598" s="8"/>
    </row>
    <row r="599" spans="1:4" x14ac:dyDescent="0.25">
      <c r="A599" s="6">
        <v>430114</v>
      </c>
      <c r="B599" s="7" t="s">
        <v>107</v>
      </c>
      <c r="C599" s="8"/>
      <c r="D599" s="8"/>
    </row>
    <row r="600" spans="1:4" ht="15.75" thickBot="1" x14ac:dyDescent="0.3">
      <c r="A600" s="19">
        <v>430115</v>
      </c>
      <c r="B600" s="20" t="s">
        <v>108</v>
      </c>
      <c r="C600" s="21"/>
      <c r="D600" s="21"/>
    </row>
    <row r="601" spans="1:4" ht="15.75" thickBot="1" x14ac:dyDescent="0.3">
      <c r="A601" s="9" t="s">
        <v>18</v>
      </c>
      <c r="B601" s="10"/>
      <c r="C601" s="11">
        <f>SUM(C586:C600)</f>
        <v>0</v>
      </c>
      <c r="D601" s="11">
        <f>SUM(D586:D600)</f>
        <v>0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/>
      <c r="D603" s="8"/>
    </row>
    <row r="604" spans="1:4" x14ac:dyDescent="0.25">
      <c r="A604" s="6">
        <v>430202</v>
      </c>
      <c r="B604" s="7" t="s">
        <v>95</v>
      </c>
      <c r="C604" s="8"/>
      <c r="D604" s="8"/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/>
      <c r="D611" s="8"/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21"/>
      <c r="D617" s="21"/>
    </row>
    <row r="618" spans="1:4" ht="15.75" thickBot="1" x14ac:dyDescent="0.3">
      <c r="A618" s="9" t="s">
        <v>18</v>
      </c>
      <c r="B618" s="10"/>
      <c r="C618" s="11">
        <f>SUM(C603:C617)</f>
        <v>0</v>
      </c>
      <c r="D618" s="11">
        <f>SUM(D603:D617)</f>
        <v>0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/>
      <c r="D620" s="8"/>
    </row>
    <row r="621" spans="1:4" x14ac:dyDescent="0.25">
      <c r="A621" s="6">
        <v>430302</v>
      </c>
      <c r="B621" s="7" t="s">
        <v>95</v>
      </c>
      <c r="C621" s="8"/>
      <c r="D621" s="8"/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/>
      <c r="D623" s="8"/>
    </row>
    <row r="624" spans="1:4" x14ac:dyDescent="0.25">
      <c r="A624" s="6">
        <v>430305</v>
      </c>
      <c r="B624" s="7" t="s">
        <v>98</v>
      </c>
      <c r="C624" s="8"/>
      <c r="D624" s="8"/>
    </row>
    <row r="625" spans="1:4" x14ac:dyDescent="0.25">
      <c r="A625" s="6">
        <v>430306</v>
      </c>
      <c r="B625" s="7" t="s">
        <v>99</v>
      </c>
      <c r="C625" s="8"/>
      <c r="D625" s="8"/>
    </row>
    <row r="626" spans="1:4" x14ac:dyDescent="0.25">
      <c r="A626" s="6">
        <v>430307</v>
      </c>
      <c r="B626" s="7" t="s">
        <v>100</v>
      </c>
      <c r="C626" s="8"/>
      <c r="D626" s="8"/>
    </row>
    <row r="627" spans="1:4" x14ac:dyDescent="0.25">
      <c r="A627" s="6">
        <v>430308</v>
      </c>
      <c r="B627" s="7" t="s">
        <v>101</v>
      </c>
      <c r="C627" s="8"/>
      <c r="D627" s="8"/>
    </row>
    <row r="628" spans="1:4" x14ac:dyDescent="0.25">
      <c r="A628" s="6">
        <v>430309</v>
      </c>
      <c r="B628" s="7" t="s">
        <v>102</v>
      </c>
      <c r="C628" s="8"/>
      <c r="D628" s="8"/>
    </row>
    <row r="629" spans="1:4" x14ac:dyDescent="0.25">
      <c r="A629" s="6">
        <v>430310</v>
      </c>
      <c r="B629" s="7" t="s">
        <v>103</v>
      </c>
      <c r="C629" s="8"/>
      <c r="D629" s="8"/>
    </row>
    <row r="630" spans="1:4" x14ac:dyDescent="0.25">
      <c r="A630" s="6">
        <v>430311</v>
      </c>
      <c r="B630" s="7" t="s">
        <v>104</v>
      </c>
      <c r="C630" s="8"/>
      <c r="D630" s="8"/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21"/>
      <c r="D634" s="21"/>
    </row>
    <row r="635" spans="1:4" ht="15.75" thickBot="1" x14ac:dyDescent="0.3">
      <c r="A635" s="9" t="s">
        <v>18</v>
      </c>
      <c r="B635" s="10"/>
      <c r="C635" s="11">
        <f>SUM(C620:C634)</f>
        <v>0</v>
      </c>
      <c r="D635" s="11">
        <f>SUM(D620:D634)</f>
        <v>0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8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8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21"/>
      <c r="D651" s="21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/>
      <c r="D654" s="8"/>
    </row>
    <row r="655" spans="1:4" x14ac:dyDescent="0.25">
      <c r="A655" s="6">
        <v>430502</v>
      </c>
      <c r="B655" s="7" t="s">
        <v>95</v>
      </c>
      <c r="C655" s="8"/>
      <c r="D655" s="8"/>
    </row>
    <row r="656" spans="1:4" x14ac:dyDescent="0.25">
      <c r="A656" s="6">
        <v>430503</v>
      </c>
      <c r="B656" s="7" t="s">
        <v>96</v>
      </c>
      <c r="C656" s="8"/>
      <c r="D656" s="8"/>
    </row>
    <row r="657" spans="1:4" x14ac:dyDescent="0.25">
      <c r="A657" s="6">
        <v>430504</v>
      </c>
      <c r="B657" s="7" t="s">
        <v>97</v>
      </c>
      <c r="C657" s="8"/>
      <c r="D657" s="8"/>
    </row>
    <row r="658" spans="1:4" x14ac:dyDescent="0.25">
      <c r="A658" s="6">
        <v>430505</v>
      </c>
      <c r="B658" s="7" t="s">
        <v>98</v>
      </c>
      <c r="C658" s="8"/>
      <c r="D658" s="8"/>
    </row>
    <row r="659" spans="1:4" x14ac:dyDescent="0.25">
      <c r="A659" s="6">
        <v>430506</v>
      </c>
      <c r="B659" s="7" t="s">
        <v>99</v>
      </c>
      <c r="C659" s="8"/>
      <c r="D659" s="8"/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/>
      <c r="D661" s="8"/>
    </row>
    <row r="662" spans="1:4" x14ac:dyDescent="0.25">
      <c r="A662" s="6">
        <v>430509</v>
      </c>
      <c r="B662" s="7" t="s">
        <v>102</v>
      </c>
      <c r="C662" s="8"/>
      <c r="D662" s="8"/>
    </row>
    <row r="663" spans="1:4" x14ac:dyDescent="0.25">
      <c r="A663" s="6">
        <v>430510</v>
      </c>
      <c r="B663" s="7" t="s">
        <v>103</v>
      </c>
      <c r="C663" s="8"/>
      <c r="D663" s="8"/>
    </row>
    <row r="664" spans="1:4" x14ac:dyDescent="0.25">
      <c r="A664" s="6">
        <v>430511</v>
      </c>
      <c r="B664" s="7" t="s">
        <v>104</v>
      </c>
      <c r="C664" s="8"/>
      <c r="D664" s="8"/>
    </row>
    <row r="665" spans="1:4" x14ac:dyDescent="0.25">
      <c r="A665" s="6">
        <v>430512</v>
      </c>
      <c r="B665" s="7" t="s">
        <v>105</v>
      </c>
      <c r="C665" s="8"/>
      <c r="D665" s="8"/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21"/>
      <c r="D668" s="21"/>
    </row>
    <row r="669" spans="1:4" ht="15.75" thickBot="1" x14ac:dyDescent="0.3">
      <c r="A669" s="9" t="s">
        <v>18</v>
      </c>
      <c r="B669" s="10"/>
      <c r="C669" s="11">
        <f>SUM(C654:C668)</f>
        <v>0</v>
      </c>
      <c r="D669" s="11">
        <f>SUM(D654:D668)</f>
        <v>0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/>
      <c r="D671" s="8"/>
    </row>
    <row r="672" spans="1:4" x14ac:dyDescent="0.25">
      <c r="A672" s="6">
        <v>430602</v>
      </c>
      <c r="B672" s="7" t="s">
        <v>95</v>
      </c>
      <c r="C672" s="8"/>
      <c r="D672" s="8"/>
    </row>
    <row r="673" spans="1:4" x14ac:dyDescent="0.25">
      <c r="A673" s="6">
        <v>430603</v>
      </c>
      <c r="B673" s="7" t="s">
        <v>274</v>
      </c>
      <c r="C673" s="8"/>
      <c r="D673" s="8"/>
    </row>
    <row r="674" spans="1:4" x14ac:dyDescent="0.25">
      <c r="A674" s="6">
        <v>430604</v>
      </c>
      <c r="B674" s="7" t="s">
        <v>97</v>
      </c>
      <c r="C674" s="8"/>
      <c r="D674" s="8"/>
    </row>
    <row r="675" spans="1:4" x14ac:dyDescent="0.25">
      <c r="A675" s="6">
        <v>430605</v>
      </c>
      <c r="B675" s="7" t="s">
        <v>98</v>
      </c>
      <c r="C675" s="8"/>
      <c r="D675" s="8"/>
    </row>
    <row r="676" spans="1:4" x14ac:dyDescent="0.25">
      <c r="A676" s="6">
        <v>430606</v>
      </c>
      <c r="B676" s="7" t="s">
        <v>271</v>
      </c>
      <c r="C676" s="8"/>
      <c r="D676" s="8"/>
    </row>
    <row r="677" spans="1:4" x14ac:dyDescent="0.25">
      <c r="A677" s="6">
        <v>430607</v>
      </c>
      <c r="B677" s="7" t="s">
        <v>100</v>
      </c>
      <c r="C677" s="8"/>
      <c r="D677" s="8"/>
    </row>
    <row r="678" spans="1:4" x14ac:dyDescent="0.25">
      <c r="A678" s="6">
        <v>430608</v>
      </c>
      <c r="B678" s="7" t="s">
        <v>101</v>
      </c>
      <c r="C678" s="8"/>
      <c r="D678" s="8"/>
    </row>
    <row r="679" spans="1:4" x14ac:dyDescent="0.25">
      <c r="A679" s="6">
        <v>430609</v>
      </c>
      <c r="B679" s="7" t="s">
        <v>102</v>
      </c>
      <c r="C679" s="8"/>
      <c r="D679" s="8"/>
    </row>
    <row r="680" spans="1:4" x14ac:dyDescent="0.25">
      <c r="A680" s="6">
        <v>430610</v>
      </c>
      <c r="B680" s="7" t="s">
        <v>103</v>
      </c>
      <c r="C680" s="8"/>
      <c r="D680" s="8"/>
    </row>
    <row r="681" spans="1:4" x14ac:dyDescent="0.25">
      <c r="A681" s="6">
        <v>430611</v>
      </c>
      <c r="B681" s="7" t="s">
        <v>104</v>
      </c>
      <c r="C681" s="8"/>
      <c r="D681" s="8"/>
    </row>
    <row r="682" spans="1:4" x14ac:dyDescent="0.25">
      <c r="A682" s="6">
        <v>430612</v>
      </c>
      <c r="B682" s="7" t="s">
        <v>105</v>
      </c>
      <c r="C682" s="8"/>
      <c r="D682" s="8"/>
    </row>
    <row r="683" spans="1:4" x14ac:dyDescent="0.25">
      <c r="A683" s="6">
        <v>430613</v>
      </c>
      <c r="B683" s="7" t="s">
        <v>106</v>
      </c>
      <c r="C683" s="8"/>
      <c r="D683" s="8"/>
    </row>
    <row r="684" spans="1:4" x14ac:dyDescent="0.25">
      <c r="A684" s="6">
        <v>430614</v>
      </c>
      <c r="B684" s="7" t="s">
        <v>107</v>
      </c>
      <c r="C684" s="8"/>
      <c r="D684" s="8"/>
    </row>
    <row r="685" spans="1:4" ht="15.75" thickBot="1" x14ac:dyDescent="0.3">
      <c r="A685" s="19">
        <v>430615</v>
      </c>
      <c r="B685" s="20" t="s">
        <v>108</v>
      </c>
      <c r="C685" s="21"/>
      <c r="D685" s="21"/>
    </row>
    <row r="686" spans="1:4" ht="15.75" thickBot="1" x14ac:dyDescent="0.3">
      <c r="A686" s="9" t="s">
        <v>18</v>
      </c>
      <c r="B686" s="10"/>
      <c r="C686" s="11">
        <f>SUM(C671:C685)</f>
        <v>0</v>
      </c>
      <c r="D686" s="11">
        <f>SUM(D671:D685)</f>
        <v>0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/>
      <c r="D688" s="8"/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/>
    </row>
    <row r="693" spans="1:4" x14ac:dyDescent="0.25">
      <c r="A693" s="6">
        <v>430706</v>
      </c>
      <c r="B693" s="7" t="s">
        <v>99</v>
      </c>
      <c r="C693" s="8"/>
      <c r="D693" s="8"/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/>
      <c r="D695" s="8"/>
    </row>
    <row r="696" spans="1:4" x14ac:dyDescent="0.25">
      <c r="A696" s="6">
        <v>430709</v>
      </c>
      <c r="B696" s="7" t="s">
        <v>102</v>
      </c>
      <c r="C696" s="8"/>
      <c r="D696" s="8"/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/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76"/>
      <c r="D702" s="76"/>
    </row>
    <row r="703" spans="1:4" ht="15.75" thickBot="1" x14ac:dyDescent="0.3">
      <c r="A703" s="9" t="s">
        <v>18</v>
      </c>
      <c r="B703" s="10"/>
      <c r="C703" s="11">
        <f>SUM(C688:C702)</f>
        <v>0</v>
      </c>
      <c r="D703" s="11">
        <f>SUM(D688:D702)</f>
        <v>0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21"/>
      <c r="D719" s="21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/>
      <c r="D727" s="8"/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21"/>
      <c r="D736" s="21"/>
    </row>
    <row r="737" spans="1:4" ht="15.75" thickBot="1" x14ac:dyDescent="0.3">
      <c r="A737" s="9" t="s">
        <v>18</v>
      </c>
      <c r="B737" s="10"/>
      <c r="C737" s="11">
        <f>SUM(C722:C736)</f>
        <v>0</v>
      </c>
      <c r="D737" s="11">
        <f>SUM(D722:D736)</f>
        <v>0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/>
      <c r="D739" s="8"/>
    </row>
    <row r="740" spans="1:4" x14ac:dyDescent="0.25">
      <c r="A740" s="6">
        <v>431002</v>
      </c>
      <c r="B740" s="7" t="s">
        <v>95</v>
      </c>
      <c r="C740" s="8"/>
      <c r="D740" s="8"/>
    </row>
    <row r="741" spans="1:4" x14ac:dyDescent="0.25">
      <c r="A741" s="6">
        <v>431003</v>
      </c>
      <c r="B741" s="7" t="s">
        <v>274</v>
      </c>
      <c r="C741" s="8"/>
      <c r="D741" s="8"/>
    </row>
    <row r="742" spans="1:4" x14ac:dyDescent="0.25">
      <c r="A742" s="6">
        <v>431004</v>
      </c>
      <c r="B742" s="7" t="s">
        <v>97</v>
      </c>
      <c r="C742" s="8"/>
      <c r="D742" s="8"/>
    </row>
    <row r="743" spans="1:4" x14ac:dyDescent="0.25">
      <c r="A743" s="6">
        <v>431005</v>
      </c>
      <c r="B743" s="7" t="s">
        <v>98</v>
      </c>
      <c r="C743" s="8"/>
      <c r="D743" s="8"/>
    </row>
    <row r="744" spans="1:4" x14ac:dyDescent="0.25">
      <c r="A744" s="6">
        <v>431006</v>
      </c>
      <c r="B744" s="7" t="s">
        <v>99</v>
      </c>
      <c r="C744" s="8"/>
      <c r="D744" s="8"/>
    </row>
    <row r="745" spans="1:4" x14ac:dyDescent="0.25">
      <c r="A745" s="6">
        <v>431007</v>
      </c>
      <c r="B745" s="7" t="s">
        <v>100</v>
      </c>
      <c r="C745" s="8"/>
      <c r="D745" s="8"/>
    </row>
    <row r="746" spans="1:4" x14ac:dyDescent="0.25">
      <c r="A746" s="6">
        <v>431008</v>
      </c>
      <c r="B746" s="7" t="s">
        <v>101</v>
      </c>
      <c r="C746" s="8"/>
      <c r="D746" s="8"/>
    </row>
    <row r="747" spans="1:4" x14ac:dyDescent="0.25">
      <c r="A747" s="6">
        <v>431009</v>
      </c>
      <c r="B747" s="7" t="s">
        <v>102</v>
      </c>
      <c r="C747" s="8"/>
      <c r="D747" s="8"/>
    </row>
    <row r="748" spans="1:4" x14ac:dyDescent="0.25">
      <c r="A748" s="6">
        <v>431010</v>
      </c>
      <c r="B748" s="7" t="s">
        <v>103</v>
      </c>
      <c r="C748" s="8"/>
      <c r="D748" s="8"/>
    </row>
    <row r="749" spans="1:4" x14ac:dyDescent="0.25">
      <c r="A749" s="6">
        <v>431011</v>
      </c>
      <c r="B749" s="7" t="s">
        <v>104</v>
      </c>
      <c r="C749" s="8"/>
      <c r="D749" s="8"/>
    </row>
    <row r="750" spans="1:4" x14ac:dyDescent="0.25">
      <c r="A750" s="6">
        <v>431012</v>
      </c>
      <c r="B750" s="7" t="s">
        <v>105</v>
      </c>
      <c r="C750" s="8"/>
      <c r="D750" s="8"/>
    </row>
    <row r="751" spans="1:4" x14ac:dyDescent="0.25">
      <c r="A751" s="6">
        <v>431013</v>
      </c>
      <c r="B751" s="7" t="s">
        <v>106</v>
      </c>
      <c r="C751" s="8"/>
      <c r="D751" s="8"/>
    </row>
    <row r="752" spans="1:4" x14ac:dyDescent="0.25">
      <c r="A752" s="6">
        <v>431014</v>
      </c>
      <c r="B752" s="7" t="s">
        <v>107</v>
      </c>
      <c r="C752" s="8"/>
      <c r="D752" s="8"/>
    </row>
    <row r="753" spans="1:4" ht="15.75" thickBot="1" x14ac:dyDescent="0.3">
      <c r="A753" s="19">
        <v>431015</v>
      </c>
      <c r="B753" s="20" t="s">
        <v>108</v>
      </c>
      <c r="C753" s="21"/>
      <c r="D753" s="21"/>
    </row>
    <row r="754" spans="1:4" ht="15.75" thickBot="1" x14ac:dyDescent="0.3">
      <c r="A754" s="9" t="s">
        <v>18</v>
      </c>
      <c r="B754" s="10"/>
      <c r="C754" s="11">
        <f>SUM(C739:C753)</f>
        <v>0</v>
      </c>
      <c r="D754" s="11">
        <f>SUM(D739:D753)</f>
        <v>0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/>
      <c r="D756" s="8"/>
    </row>
    <row r="757" spans="1:4" x14ac:dyDescent="0.25">
      <c r="A757" s="6">
        <v>431102</v>
      </c>
      <c r="B757" s="7" t="s">
        <v>95</v>
      </c>
      <c r="C757" s="8"/>
      <c r="D757" s="8"/>
    </row>
    <row r="758" spans="1:4" x14ac:dyDescent="0.25">
      <c r="A758" s="6">
        <v>431103</v>
      </c>
      <c r="B758" s="7" t="s">
        <v>274</v>
      </c>
      <c r="C758" s="8"/>
      <c r="D758" s="8"/>
    </row>
    <row r="759" spans="1:4" x14ac:dyDescent="0.25">
      <c r="A759" s="6">
        <v>431104</v>
      </c>
      <c r="B759" s="7" t="s">
        <v>97</v>
      </c>
      <c r="C759" s="8"/>
      <c r="D759" s="8"/>
    </row>
    <row r="760" spans="1:4" x14ac:dyDescent="0.25">
      <c r="A760" s="6">
        <v>431105</v>
      </c>
      <c r="B760" s="7" t="s">
        <v>98</v>
      </c>
      <c r="C760" s="8"/>
      <c r="D760" s="8"/>
    </row>
    <row r="761" spans="1:4" x14ac:dyDescent="0.25">
      <c r="A761" s="6">
        <v>431106</v>
      </c>
      <c r="B761" s="7" t="s">
        <v>99</v>
      </c>
      <c r="C761" s="8"/>
      <c r="D761" s="8"/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/>
      <c r="D763" s="8"/>
    </row>
    <row r="764" spans="1:4" x14ac:dyDescent="0.25">
      <c r="A764" s="6">
        <v>431109</v>
      </c>
      <c r="B764" s="7" t="s">
        <v>102</v>
      </c>
      <c r="C764" s="8"/>
      <c r="D764" s="8"/>
    </row>
    <row r="765" spans="1:4" x14ac:dyDescent="0.25">
      <c r="A765" s="6">
        <v>431110</v>
      </c>
      <c r="B765" s="7" t="s">
        <v>103</v>
      </c>
      <c r="C765" s="8"/>
      <c r="D765" s="8"/>
    </row>
    <row r="766" spans="1:4" x14ac:dyDescent="0.25">
      <c r="A766" s="6">
        <v>431111</v>
      </c>
      <c r="B766" s="7" t="s">
        <v>104</v>
      </c>
      <c r="C766" s="8"/>
      <c r="D766" s="8"/>
    </row>
    <row r="767" spans="1:4" x14ac:dyDescent="0.25">
      <c r="A767" s="6">
        <v>431112</v>
      </c>
      <c r="B767" s="7" t="s">
        <v>105</v>
      </c>
      <c r="C767" s="8"/>
      <c r="D767" s="8"/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21"/>
      <c r="D770" s="21"/>
    </row>
    <row r="771" spans="1:4" ht="15.75" thickBot="1" x14ac:dyDescent="0.3">
      <c r="A771" s="9" t="s">
        <v>18</v>
      </c>
      <c r="B771" s="10"/>
      <c r="C771" s="11">
        <f>SUM(C756:C770)</f>
        <v>0</v>
      </c>
      <c r="D771" s="11">
        <f>SUM(D756:D770)</f>
        <v>0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/>
      <c r="D773" s="8"/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/>
      <c r="D775" s="8"/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/>
      <c r="D777" s="8"/>
    </row>
    <row r="778" spans="1:4" x14ac:dyDescent="0.25">
      <c r="A778" s="6">
        <v>431206</v>
      </c>
      <c r="B778" s="7" t="s">
        <v>99</v>
      </c>
      <c r="C778" s="8"/>
      <c r="D778" s="8"/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/>
      <c r="D780" s="8"/>
    </row>
    <row r="781" spans="1:4" x14ac:dyDescent="0.25">
      <c r="A781" s="6">
        <v>431209</v>
      </c>
      <c r="B781" s="7" t="s">
        <v>102</v>
      </c>
      <c r="C781" s="8"/>
      <c r="D781" s="8"/>
    </row>
    <row r="782" spans="1:4" x14ac:dyDescent="0.25">
      <c r="A782" s="6">
        <v>431210</v>
      </c>
      <c r="B782" s="7" t="s">
        <v>103</v>
      </c>
      <c r="C782" s="8"/>
      <c r="D782" s="8"/>
    </row>
    <row r="783" spans="1:4" x14ac:dyDescent="0.25">
      <c r="A783" s="6">
        <v>431211</v>
      </c>
      <c r="B783" s="7" t="s">
        <v>104</v>
      </c>
      <c r="C783" s="8"/>
      <c r="D783" s="8"/>
    </row>
    <row r="784" spans="1:4" x14ac:dyDescent="0.25">
      <c r="A784" s="6">
        <v>431212</v>
      </c>
      <c r="B784" s="7" t="s">
        <v>105</v>
      </c>
      <c r="C784" s="8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21"/>
      <c r="D787" s="21"/>
    </row>
    <row r="788" spans="1:4" ht="15.75" thickBot="1" x14ac:dyDescent="0.3">
      <c r="A788" s="9" t="s">
        <v>18</v>
      </c>
      <c r="B788" s="10"/>
      <c r="C788" s="11">
        <f>SUM(C773:C787)</f>
        <v>0</v>
      </c>
      <c r="D788" s="11">
        <f>SUM(D773:D787)</f>
        <v>0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/>
      <c r="D790" s="8"/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/>
    </row>
    <row r="795" spans="1:4" x14ac:dyDescent="0.25">
      <c r="A795" s="6">
        <v>431306</v>
      </c>
      <c r="B795" s="7" t="s">
        <v>99</v>
      </c>
      <c r="C795" s="18"/>
      <c r="D795" s="18"/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14"/>
      <c r="D797" s="14"/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21"/>
      <c r="D804" s="21"/>
    </row>
    <row r="805" spans="1:4" x14ac:dyDescent="0.25">
      <c r="A805" s="38" t="s">
        <v>18</v>
      </c>
      <c r="B805" s="39"/>
      <c r="C805" s="40">
        <f>SUM(C790:C804)</f>
        <v>0</v>
      </c>
      <c r="D805" s="40">
        <f>SUM(D790:D804)</f>
        <v>0</v>
      </c>
    </row>
    <row r="806" spans="1:4" x14ac:dyDescent="0.25">
      <c r="A806" s="41">
        <v>4314</v>
      </c>
      <c r="B806" s="42" t="s">
        <v>281</v>
      </c>
      <c r="C806" s="43"/>
      <c r="D806" s="43"/>
    </row>
    <row r="807" spans="1:4" ht="15.75" thickBot="1" x14ac:dyDescent="0.3">
      <c r="A807" s="44">
        <v>431401</v>
      </c>
      <c r="B807" s="35" t="s">
        <v>282</v>
      </c>
      <c r="C807" s="43"/>
      <c r="D807" s="43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21"/>
      <c r="D825" s="21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21"/>
      <c r="D842" s="21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21"/>
      <c r="D859" s="21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21"/>
      <c r="D876" s="21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21"/>
      <c r="D893" s="21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21"/>
      <c r="D910" s="21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21"/>
      <c r="D927" s="21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21"/>
      <c r="D944" s="21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5">
        <v>440915</v>
      </c>
      <c r="B961" s="20" t="s">
        <v>108</v>
      </c>
      <c r="C961" s="21"/>
      <c r="D961" s="21"/>
    </row>
    <row r="962" spans="1:4" ht="15.75" thickBot="1" x14ac:dyDescent="0.3">
      <c r="A962" s="46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21"/>
      <c r="D978" s="21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21"/>
      <c r="D995" s="21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21"/>
      <c r="D1012" s="21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21"/>
      <c r="D1029" s="21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21"/>
      <c r="D1046" s="21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21"/>
      <c r="D1063" s="21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21"/>
      <c r="D1080" s="21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7">
        <v>4417</v>
      </c>
      <c r="B1082" s="48" t="s">
        <v>281</v>
      </c>
      <c r="C1082" s="34"/>
      <c r="D1082" s="34"/>
    </row>
    <row r="1083" spans="1:4" ht="15.75" thickBot="1" x14ac:dyDescent="0.3">
      <c r="A1083" s="49">
        <v>441701</v>
      </c>
      <c r="B1083" s="50" t="s">
        <v>291</v>
      </c>
      <c r="C1083" s="51"/>
      <c r="D1083" s="51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/>
      <c r="D1087" s="8"/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/>
      <c r="D1092" s="8"/>
    </row>
    <row r="1093" spans="1:4" x14ac:dyDescent="0.25">
      <c r="A1093" s="6">
        <v>450106</v>
      </c>
      <c r="B1093" s="7" t="s">
        <v>300</v>
      </c>
      <c r="C1093" s="8">
        <v>78008</v>
      </c>
      <c r="D1093" s="8">
        <v>57327</v>
      </c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/>
      <c r="D1095" s="8"/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/>
      <c r="D1097" s="8"/>
    </row>
    <row r="1098" spans="1:4" x14ac:dyDescent="0.25">
      <c r="A1098" s="6">
        <v>450109</v>
      </c>
      <c r="B1098" s="7" t="s">
        <v>305</v>
      </c>
      <c r="C1098" s="8"/>
      <c r="D1098" s="8"/>
    </row>
    <row r="1099" spans="1:4" x14ac:dyDescent="0.25">
      <c r="A1099" s="6">
        <v>450110</v>
      </c>
      <c r="B1099" s="7" t="s">
        <v>306</v>
      </c>
      <c r="C1099" s="8"/>
      <c r="D1099" s="8"/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18">
        <v>3865</v>
      </c>
      <c r="D1101" s="18">
        <v>10</v>
      </c>
    </row>
    <row r="1102" spans="1:4" ht="15.75" thickBot="1" x14ac:dyDescent="0.3">
      <c r="A1102" s="9" t="s">
        <v>18</v>
      </c>
      <c r="B1102" s="10"/>
      <c r="C1102" s="11">
        <f>SUM(C1087:C1101)</f>
        <v>81873</v>
      </c>
      <c r="D1102" s="11">
        <f>SUM(D1087:D1101)</f>
        <v>57337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>
        <v>157</v>
      </c>
      <c r="D1109" s="8">
        <v>8210</v>
      </c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>
        <v>4205</v>
      </c>
      <c r="D1111" s="8">
        <v>367747</v>
      </c>
    </row>
    <row r="1112" spans="1:4" ht="15.75" thickBot="1" x14ac:dyDescent="0.3">
      <c r="A1112" s="16">
        <v>450310</v>
      </c>
      <c r="B1112" s="17" t="s">
        <v>38</v>
      </c>
      <c r="C1112" s="18">
        <v>115537</v>
      </c>
      <c r="D1112" s="18"/>
    </row>
    <row r="1113" spans="1:4" ht="15.75" thickBot="1" x14ac:dyDescent="0.3">
      <c r="A1113" s="9" t="s">
        <v>18</v>
      </c>
      <c r="B1113" s="10"/>
      <c r="C1113" s="11">
        <f>SUM(C1108:C1112)</f>
        <v>119899</v>
      </c>
      <c r="D1113" s="11">
        <f>SUM(D1108:D1112)</f>
        <v>375957</v>
      </c>
    </row>
    <row r="1114" spans="1:4" ht="15.75" thickBot="1" x14ac:dyDescent="0.3">
      <c r="A1114" s="27"/>
      <c r="B1114" s="20"/>
      <c r="C1114" s="28"/>
      <c r="D1114" s="28"/>
    </row>
    <row r="1115" spans="1:4" ht="15.75" thickBot="1" x14ac:dyDescent="0.3">
      <c r="A1115" s="29" t="s">
        <v>315</v>
      </c>
      <c r="B1115" s="30"/>
      <c r="C1115" s="3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29230650</v>
      </c>
      <c r="D1115" s="3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27278838</v>
      </c>
    </row>
    <row r="1116" spans="1:4" x14ac:dyDescent="0.25">
      <c r="A1116" s="52"/>
      <c r="B1116" s="53"/>
      <c r="C1116" s="34"/>
      <c r="D1116" s="34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/>
      <c r="D1120" s="8"/>
    </row>
    <row r="1121" spans="1:4" x14ac:dyDescent="0.25">
      <c r="A1121" s="6">
        <v>510102</v>
      </c>
      <c r="B1121" s="7" t="s">
        <v>319</v>
      </c>
      <c r="C1121" s="8"/>
      <c r="D1121" s="8"/>
    </row>
    <row r="1122" spans="1:4" x14ac:dyDescent="0.25">
      <c r="A1122" s="6">
        <v>510103</v>
      </c>
      <c r="B1122" s="7" t="s">
        <v>320</v>
      </c>
      <c r="C1122" s="8"/>
      <c r="D1122" s="8"/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21">
        <v>8039677</v>
      </c>
      <c r="D1124" s="21"/>
    </row>
    <row r="1125" spans="1:4" ht="15.75" thickBot="1" x14ac:dyDescent="0.3">
      <c r="A1125" s="9" t="s">
        <v>18</v>
      </c>
      <c r="B1125" s="10"/>
      <c r="C1125" s="11">
        <f>SUM(C1120:C1124)</f>
        <v>8039677</v>
      </c>
      <c r="D1125" s="11">
        <f>SUM(D1120:D1124)</f>
        <v>0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>
        <v>51020301</v>
      </c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>
        <v>51020303</v>
      </c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>
        <v>472084</v>
      </c>
      <c r="D1133" s="8">
        <v>9178905</v>
      </c>
    </row>
    <row r="1134" spans="1:4" ht="15.75" thickBot="1" x14ac:dyDescent="0.3">
      <c r="A1134" s="9" t="s">
        <v>18</v>
      </c>
      <c r="B1134" s="10"/>
      <c r="C1134" s="11">
        <f>SUM(C1127:C1133)</f>
        <v>472084</v>
      </c>
      <c r="D1134" s="11">
        <f>SUM(D1127:D1133)</f>
        <v>9178905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/>
      <c r="D1136" s="8"/>
    </row>
    <row r="1137" spans="1:4" x14ac:dyDescent="0.25">
      <c r="A1137" s="6">
        <v>510302</v>
      </c>
      <c r="B1137" s="7" t="s">
        <v>204</v>
      </c>
      <c r="C1137" s="8"/>
      <c r="D1137" s="8"/>
    </row>
    <row r="1138" spans="1:4" x14ac:dyDescent="0.25">
      <c r="A1138" s="6">
        <v>510303</v>
      </c>
      <c r="B1138" s="7" t="s">
        <v>87</v>
      </c>
      <c r="C1138" s="8">
        <v>4077</v>
      </c>
      <c r="D1138" s="8">
        <v>1103</v>
      </c>
    </row>
    <row r="1139" spans="1:4" x14ac:dyDescent="0.25">
      <c r="A1139" s="6">
        <v>510304</v>
      </c>
      <c r="B1139" s="7" t="s">
        <v>88</v>
      </c>
      <c r="C1139" s="8">
        <v>15019</v>
      </c>
      <c r="D1139" s="8">
        <v>35527</v>
      </c>
    </row>
    <row r="1140" spans="1:4" x14ac:dyDescent="0.25">
      <c r="A1140" s="6">
        <v>510305</v>
      </c>
      <c r="B1140" s="7" t="s">
        <v>89</v>
      </c>
      <c r="C1140" s="8">
        <v>2412</v>
      </c>
      <c r="D1140" s="8">
        <v>170</v>
      </c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>
        <v>51030601</v>
      </c>
      <c r="B1142" s="7" t="s">
        <v>207</v>
      </c>
      <c r="C1142" s="8"/>
      <c r="D1142" s="8"/>
    </row>
    <row r="1143" spans="1:4" x14ac:dyDescent="0.25">
      <c r="A1143" s="6">
        <v>51030602</v>
      </c>
      <c r="B1143" s="7" t="s">
        <v>208</v>
      </c>
      <c r="C1143" s="8"/>
      <c r="D1143" s="8"/>
    </row>
    <row r="1144" spans="1:4" x14ac:dyDescent="0.25">
      <c r="A1144" s="6">
        <v>51030603</v>
      </c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>
        <v>3140252</v>
      </c>
      <c r="D1145" s="8">
        <v>1162838</v>
      </c>
    </row>
    <row r="1146" spans="1:4" ht="15.75" thickBot="1" x14ac:dyDescent="0.3">
      <c r="A1146" s="19">
        <v>510308</v>
      </c>
      <c r="B1146" s="20" t="s">
        <v>210</v>
      </c>
      <c r="C1146" s="21">
        <v>9677</v>
      </c>
      <c r="D1146" s="21">
        <v>1318</v>
      </c>
    </row>
    <row r="1147" spans="1:4" ht="15.75" thickBot="1" x14ac:dyDescent="0.3">
      <c r="A1147" s="9" t="s">
        <v>18</v>
      </c>
      <c r="B1147" s="10"/>
      <c r="C1147" s="11">
        <f>SUM(C1136:C1146)</f>
        <v>3171437</v>
      </c>
      <c r="D1147" s="11">
        <f>SUM(D1136:D1146)</f>
        <v>1200956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14">
        <v>435</v>
      </c>
      <c r="D1149" s="14"/>
    </row>
    <row r="1150" spans="1:4" x14ac:dyDescent="0.25">
      <c r="A1150" s="6">
        <v>510402</v>
      </c>
      <c r="B1150" s="7" t="s">
        <v>88</v>
      </c>
      <c r="C1150" s="8">
        <v>2813</v>
      </c>
      <c r="D1150" s="8"/>
    </row>
    <row r="1151" spans="1:4" x14ac:dyDescent="0.25">
      <c r="A1151" s="6">
        <v>510403</v>
      </c>
      <c r="B1151" s="7" t="s">
        <v>89</v>
      </c>
      <c r="C1151" s="8">
        <v>68</v>
      </c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>
        <v>51040401</v>
      </c>
      <c r="B1153" s="7" t="s">
        <v>207</v>
      </c>
      <c r="C1153" s="8"/>
      <c r="D1153" s="8"/>
    </row>
    <row r="1154" spans="1:4" x14ac:dyDescent="0.25">
      <c r="A1154" s="6">
        <v>51040402</v>
      </c>
      <c r="B1154" s="7" t="s">
        <v>208</v>
      </c>
      <c r="C1154" s="8"/>
      <c r="D1154" s="8"/>
    </row>
    <row r="1155" spans="1:4" x14ac:dyDescent="0.25">
      <c r="A1155" s="6">
        <v>51040403</v>
      </c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>
        <v>151189</v>
      </c>
      <c r="D1156" s="8"/>
    </row>
    <row r="1157" spans="1:4" ht="15.75" thickBot="1" x14ac:dyDescent="0.3">
      <c r="A1157" s="19">
        <v>510406</v>
      </c>
      <c r="B1157" s="20" t="s">
        <v>210</v>
      </c>
      <c r="C1157" s="21">
        <v>515</v>
      </c>
      <c r="D1157" s="21"/>
    </row>
    <row r="1158" spans="1:4" ht="15.75" thickBot="1" x14ac:dyDescent="0.3">
      <c r="A1158" s="9" t="s">
        <v>18</v>
      </c>
      <c r="B1158" s="10"/>
      <c r="C1158" s="11">
        <f>SUM(C1149:C1157)</f>
        <v>155020</v>
      </c>
      <c r="D1158" s="11">
        <f>SUM(D1149:D1157)</f>
        <v>0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14"/>
      <c r="D1160" s="14"/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>
        <v>51050401</v>
      </c>
      <c r="B1164" s="7" t="s">
        <v>207</v>
      </c>
      <c r="C1164" s="8"/>
      <c r="D1164" s="8"/>
    </row>
    <row r="1165" spans="1:4" x14ac:dyDescent="0.25">
      <c r="A1165" s="6">
        <v>51050402</v>
      </c>
      <c r="B1165" s="7" t="s">
        <v>208</v>
      </c>
      <c r="C1165" s="8"/>
      <c r="D1165" s="8"/>
    </row>
    <row r="1166" spans="1:4" x14ac:dyDescent="0.25">
      <c r="A1166" s="6">
        <v>51050403</v>
      </c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/>
      <c r="D1167" s="8"/>
    </row>
    <row r="1168" spans="1:4" ht="15.75" thickBot="1" x14ac:dyDescent="0.3">
      <c r="A1168" s="19">
        <v>510506</v>
      </c>
      <c r="B1168" s="20" t="s">
        <v>210</v>
      </c>
      <c r="C1168" s="21"/>
      <c r="D1168" s="21"/>
    </row>
    <row r="1169" spans="1:4" ht="15.75" thickBot="1" x14ac:dyDescent="0.3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14"/>
      <c r="D1172" s="14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>
        <v>51060501</v>
      </c>
      <c r="B1176" s="7" t="s">
        <v>207</v>
      </c>
      <c r="C1176" s="8"/>
      <c r="D1176" s="8"/>
    </row>
    <row r="1177" spans="1:4" x14ac:dyDescent="0.25">
      <c r="A1177" s="6">
        <v>51060502</v>
      </c>
      <c r="B1177" s="7" t="s">
        <v>208</v>
      </c>
      <c r="C1177" s="8"/>
      <c r="D1177" s="8"/>
    </row>
    <row r="1178" spans="1:4" x14ac:dyDescent="0.25">
      <c r="A1178" s="6">
        <v>51060503</v>
      </c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/>
      <c r="D1183" s="8"/>
    </row>
    <row r="1184" spans="1:4" x14ac:dyDescent="0.25">
      <c r="A1184" s="6">
        <v>510702</v>
      </c>
      <c r="B1184" s="7" t="s">
        <v>87</v>
      </c>
      <c r="C1184" s="8"/>
      <c r="D1184" s="8"/>
    </row>
    <row r="1185" spans="1:4" x14ac:dyDescent="0.25">
      <c r="A1185" s="6">
        <v>510703</v>
      </c>
      <c r="B1185" s="7" t="s">
        <v>88</v>
      </c>
      <c r="C1185" s="8"/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>
        <v>51070501</v>
      </c>
      <c r="B1188" s="7" t="s">
        <v>207</v>
      </c>
      <c r="C1188" s="8"/>
      <c r="D1188" s="8"/>
    </row>
    <row r="1189" spans="1:4" x14ac:dyDescent="0.25">
      <c r="A1189" s="6">
        <v>51070502</v>
      </c>
      <c r="B1189" s="7" t="s">
        <v>208</v>
      </c>
      <c r="C1189" s="8"/>
      <c r="D1189" s="8"/>
    </row>
    <row r="1190" spans="1:4" x14ac:dyDescent="0.25">
      <c r="A1190" s="6">
        <v>51070503</v>
      </c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/>
      <c r="D1191" s="8"/>
    </row>
    <row r="1192" spans="1:4" ht="15.75" thickBot="1" x14ac:dyDescent="0.3">
      <c r="A1192" s="19">
        <v>510707</v>
      </c>
      <c r="B1192" s="20" t="s">
        <v>210</v>
      </c>
      <c r="C1192" s="21"/>
      <c r="D1192" s="21"/>
    </row>
    <row r="1193" spans="1:4" ht="15.75" thickBot="1" x14ac:dyDescent="0.3">
      <c r="A1193" s="9" t="s">
        <v>18</v>
      </c>
      <c r="B1193" s="10"/>
      <c r="C1193" s="11">
        <f>SUM(C1183:C1192)</f>
        <v>0</v>
      </c>
      <c r="D1193" s="11">
        <f>SUM(D1183:D1192)</f>
        <v>0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>
        <v>51080501</v>
      </c>
      <c r="B1200" s="7" t="s">
        <v>207</v>
      </c>
      <c r="C1200" s="8"/>
      <c r="D1200" s="8"/>
    </row>
    <row r="1201" spans="1:4" x14ac:dyDescent="0.25">
      <c r="A1201" s="6">
        <v>51080502</v>
      </c>
      <c r="B1201" s="7" t="s">
        <v>208</v>
      </c>
      <c r="C1201" s="8"/>
      <c r="D1201" s="8"/>
    </row>
    <row r="1202" spans="1:4" x14ac:dyDescent="0.25">
      <c r="A1202" s="6">
        <v>51080503</v>
      </c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21"/>
      <c r="D1204" s="21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/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>
        <v>51090501</v>
      </c>
      <c r="B1212" s="7" t="s">
        <v>207</v>
      </c>
      <c r="C1212" s="8"/>
      <c r="D1212" s="8"/>
    </row>
    <row r="1213" spans="1:4" x14ac:dyDescent="0.25">
      <c r="A1213" s="6">
        <v>51090502</v>
      </c>
      <c r="B1213" s="7" t="s">
        <v>208</v>
      </c>
      <c r="C1213" s="8"/>
      <c r="D1213" s="8"/>
    </row>
    <row r="1214" spans="1:4" x14ac:dyDescent="0.25">
      <c r="A1214" s="6">
        <v>51090503</v>
      </c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21"/>
      <c r="D1216" s="21"/>
    </row>
    <row r="1217" spans="1:4" ht="15.75" thickBot="1" x14ac:dyDescent="0.3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>
        <v>51100501</v>
      </c>
      <c r="B1224" s="7" t="s">
        <v>207</v>
      </c>
      <c r="C1224" s="8"/>
      <c r="D1224" s="8"/>
    </row>
    <row r="1225" spans="1:4" x14ac:dyDescent="0.25">
      <c r="A1225" s="6">
        <v>51100502</v>
      </c>
      <c r="B1225" s="7" t="s">
        <v>208</v>
      </c>
      <c r="C1225" s="8"/>
      <c r="D1225" s="8"/>
    </row>
    <row r="1226" spans="1:4" x14ac:dyDescent="0.25">
      <c r="A1226" s="6">
        <v>51100503</v>
      </c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21"/>
      <c r="D1228" s="21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/>
      <c r="D1232" s="8"/>
    </row>
    <row r="1233" spans="1:4" x14ac:dyDescent="0.25">
      <c r="A1233" s="6">
        <v>511103</v>
      </c>
      <c r="B1233" s="7" t="s">
        <v>334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>
        <v>51110501</v>
      </c>
      <c r="B1236" s="7" t="s">
        <v>207</v>
      </c>
      <c r="C1236" s="8"/>
      <c r="D1236" s="8"/>
    </row>
    <row r="1237" spans="1:4" x14ac:dyDescent="0.25">
      <c r="A1237" s="6">
        <v>51110502</v>
      </c>
      <c r="B1237" s="7" t="s">
        <v>208</v>
      </c>
      <c r="C1237" s="8"/>
      <c r="D1237" s="8"/>
    </row>
    <row r="1238" spans="1:4" x14ac:dyDescent="0.25">
      <c r="A1238" s="6">
        <v>51110503</v>
      </c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>
        <v>2100000</v>
      </c>
      <c r="D1239" s="8">
        <v>875000</v>
      </c>
    </row>
    <row r="1240" spans="1:4" ht="15.75" thickBot="1" x14ac:dyDescent="0.3">
      <c r="A1240" s="19">
        <v>511107</v>
      </c>
      <c r="B1240" s="20" t="s">
        <v>210</v>
      </c>
      <c r="C1240" s="21"/>
      <c r="D1240" s="21"/>
    </row>
    <row r="1241" spans="1:4" ht="15.75" thickBot="1" x14ac:dyDescent="0.3">
      <c r="A1241" s="9" t="s">
        <v>18</v>
      </c>
      <c r="B1241" s="10"/>
      <c r="C1241" s="11">
        <f>SUM(C1231:C1240)</f>
        <v>2100000</v>
      </c>
      <c r="D1241" s="11">
        <f>SUM(D1231:D1240)</f>
        <v>875000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54">
        <v>511201</v>
      </c>
      <c r="B1243" s="7" t="s">
        <v>86</v>
      </c>
      <c r="C1243" s="14"/>
      <c r="D1243" s="14"/>
    </row>
    <row r="1244" spans="1:4" x14ac:dyDescent="0.25">
      <c r="A1244" s="54">
        <v>511202</v>
      </c>
      <c r="B1244" s="7" t="s">
        <v>87</v>
      </c>
      <c r="C1244" s="14">
        <v>7475</v>
      </c>
      <c r="D1244" s="14">
        <v>4659</v>
      </c>
    </row>
    <row r="1245" spans="1:4" x14ac:dyDescent="0.25">
      <c r="A1245" s="54">
        <v>511203</v>
      </c>
      <c r="B1245" s="7" t="s">
        <v>334</v>
      </c>
      <c r="C1245" s="14">
        <v>18994</v>
      </c>
      <c r="D1245" s="14">
        <v>18724</v>
      </c>
    </row>
    <row r="1246" spans="1:4" x14ac:dyDescent="0.25">
      <c r="A1246" s="54">
        <v>511204</v>
      </c>
      <c r="B1246" s="7" t="s">
        <v>89</v>
      </c>
      <c r="C1246" s="14">
        <v>5218</v>
      </c>
      <c r="D1246" s="14">
        <v>425</v>
      </c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>
        <v>51120501</v>
      </c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>
        <v>51120503</v>
      </c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>
        <v>5537209</v>
      </c>
      <c r="D1251" s="8">
        <v>2241934</v>
      </c>
    </row>
    <row r="1252" spans="1:4" ht="15.75" thickBot="1" x14ac:dyDescent="0.3">
      <c r="A1252" s="16">
        <v>511207</v>
      </c>
      <c r="B1252" s="20" t="s">
        <v>92</v>
      </c>
      <c r="C1252" s="18">
        <v>20904</v>
      </c>
      <c r="D1252" s="18">
        <v>9811</v>
      </c>
    </row>
    <row r="1253" spans="1:4" ht="15.75" thickBot="1" x14ac:dyDescent="0.3">
      <c r="A1253" s="9" t="s">
        <v>18</v>
      </c>
      <c r="B1253" s="10"/>
      <c r="C1253" s="11">
        <f>SUM(C1243:C1252)</f>
        <v>5589800</v>
      </c>
      <c r="D1253" s="11">
        <f>SUM(D1243:D1252)</f>
        <v>2275553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/>
      <c r="D1256" s="8"/>
    </row>
    <row r="1257" spans="1:4" x14ac:dyDescent="0.25">
      <c r="A1257" s="6">
        <v>511303</v>
      </c>
      <c r="B1257" s="7" t="s">
        <v>334</v>
      </c>
      <c r="C1257" s="8"/>
      <c r="D1257" s="8"/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>
        <v>51130501</v>
      </c>
      <c r="B1260" s="7" t="s">
        <v>207</v>
      </c>
      <c r="C1260" s="8"/>
      <c r="D1260" s="8"/>
    </row>
    <row r="1261" spans="1:4" x14ac:dyDescent="0.25">
      <c r="A1261" s="6">
        <v>51130502</v>
      </c>
      <c r="B1261" s="7" t="s">
        <v>208</v>
      </c>
      <c r="C1261" s="8"/>
      <c r="D1261" s="8"/>
    </row>
    <row r="1262" spans="1:4" x14ac:dyDescent="0.25">
      <c r="A1262" s="6">
        <v>51130503</v>
      </c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/>
      <c r="D1263" s="8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0</v>
      </c>
      <c r="D1265" s="11">
        <f>SUM(D1255:D1264)</f>
        <v>0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/>
      <c r="D1267" s="8"/>
    </row>
    <row r="1268" spans="1:4" x14ac:dyDescent="0.25">
      <c r="A1268" s="6">
        <v>511402</v>
      </c>
      <c r="B1268" s="7" t="s">
        <v>339</v>
      </c>
      <c r="C1268" s="8"/>
      <c r="D1268" s="8"/>
    </row>
    <row r="1269" spans="1:4" x14ac:dyDescent="0.25">
      <c r="A1269" s="6">
        <v>511403</v>
      </c>
      <c r="B1269" s="7" t="s">
        <v>340</v>
      </c>
      <c r="C1269" s="8"/>
      <c r="D1269" s="8"/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>
        <v>3957166</v>
      </c>
      <c r="D1271" s="8">
        <v>166184</v>
      </c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15"/>
      <c r="D1274" s="8"/>
    </row>
    <row r="1275" spans="1:4" x14ac:dyDescent="0.25">
      <c r="A1275" s="6">
        <v>51140801</v>
      </c>
      <c r="B1275" s="7" t="s">
        <v>207</v>
      </c>
      <c r="C1275" s="8"/>
      <c r="D1275" s="8"/>
    </row>
    <row r="1276" spans="1:4" x14ac:dyDescent="0.25">
      <c r="A1276" s="6">
        <v>51140802</v>
      </c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5"/>
      <c r="C1281" s="11">
        <f>SUM(C1267:C1280)</f>
        <v>3957166</v>
      </c>
      <c r="D1281" s="11">
        <f>SUM(D1267:D1280)</f>
        <v>166184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/>
      <c r="D1284" s="8"/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/>
      <c r="D1287" s="8"/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>
        <v>51150801</v>
      </c>
      <c r="B1291" s="7" t="s">
        <v>207</v>
      </c>
      <c r="C1291" s="18"/>
      <c r="D1291" s="18"/>
    </row>
    <row r="1292" spans="1:4" x14ac:dyDescent="0.25">
      <c r="A1292" s="16">
        <v>51150802</v>
      </c>
      <c r="B1292" s="7" t="s">
        <v>208</v>
      </c>
      <c r="C1292" s="18"/>
      <c r="D1292" s="18"/>
    </row>
    <row r="1293" spans="1:4" x14ac:dyDescent="0.25">
      <c r="A1293" s="16">
        <v>51150803</v>
      </c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>
        <v>1065604</v>
      </c>
      <c r="D1299" s="8">
        <v>722026</v>
      </c>
    </row>
    <row r="1300" spans="1:4" x14ac:dyDescent="0.25">
      <c r="A1300" s="6">
        <v>511602</v>
      </c>
      <c r="B1300" s="7" t="s">
        <v>348</v>
      </c>
      <c r="C1300" s="8">
        <v>1600</v>
      </c>
      <c r="D1300" s="8">
        <v>85047</v>
      </c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/>
      <c r="D1302" s="8"/>
    </row>
    <row r="1303" spans="1:4" x14ac:dyDescent="0.25">
      <c r="A1303" s="6">
        <v>511605</v>
      </c>
      <c r="B1303" s="7" t="s">
        <v>351</v>
      </c>
      <c r="C1303" s="8">
        <v>3325649</v>
      </c>
      <c r="D1303" s="8">
        <v>2630574</v>
      </c>
    </row>
    <row r="1304" spans="1:4" x14ac:dyDescent="0.25">
      <c r="A1304" s="6">
        <v>511606</v>
      </c>
      <c r="B1304" s="7" t="s">
        <v>352</v>
      </c>
      <c r="C1304" s="8">
        <v>145766</v>
      </c>
      <c r="D1304" s="8">
        <v>514674</v>
      </c>
    </row>
    <row r="1305" spans="1:4" x14ac:dyDescent="0.25">
      <c r="A1305" s="6">
        <v>511607</v>
      </c>
      <c r="B1305" s="7" t="s">
        <v>353</v>
      </c>
      <c r="C1305" s="8"/>
      <c r="D1305" s="8">
        <v>71389</v>
      </c>
    </row>
    <row r="1306" spans="1:4" x14ac:dyDescent="0.25">
      <c r="A1306" s="6">
        <v>511608</v>
      </c>
      <c r="B1306" s="7" t="s">
        <v>354</v>
      </c>
      <c r="C1306" s="8">
        <v>90785</v>
      </c>
      <c r="D1306" s="8">
        <v>60169</v>
      </c>
    </row>
    <row r="1307" spans="1:4" x14ac:dyDescent="0.25">
      <c r="A1307" s="6">
        <v>511609</v>
      </c>
      <c r="B1307" s="7" t="s">
        <v>355</v>
      </c>
      <c r="C1307" s="8">
        <v>28784</v>
      </c>
      <c r="D1307" s="8"/>
    </row>
    <row r="1308" spans="1:4" x14ac:dyDescent="0.25">
      <c r="A1308" s="6">
        <v>511610</v>
      </c>
      <c r="B1308" s="7" t="s">
        <v>356</v>
      </c>
      <c r="C1308" s="8">
        <v>59741</v>
      </c>
      <c r="D1308" s="8"/>
    </row>
    <row r="1309" spans="1:4" x14ac:dyDescent="0.25">
      <c r="A1309" s="6">
        <v>511611</v>
      </c>
      <c r="B1309" s="7" t="s">
        <v>357</v>
      </c>
      <c r="C1309" s="8">
        <v>13133</v>
      </c>
      <c r="D1309" s="8"/>
    </row>
    <row r="1310" spans="1:4" x14ac:dyDescent="0.25">
      <c r="A1310" s="6">
        <v>511612</v>
      </c>
      <c r="B1310" s="7" t="s">
        <v>358</v>
      </c>
      <c r="C1310" s="8">
        <v>167733</v>
      </c>
      <c r="D1310" s="8">
        <v>262345</v>
      </c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/>
      <c r="D1314" s="8"/>
    </row>
    <row r="1315" spans="1:4" x14ac:dyDescent="0.25">
      <c r="A1315" s="6">
        <v>511617</v>
      </c>
      <c r="B1315" s="7" t="s">
        <v>363</v>
      </c>
      <c r="C1315" s="8"/>
      <c r="D1315" s="8"/>
    </row>
    <row r="1316" spans="1:4" x14ac:dyDescent="0.25">
      <c r="A1316" s="6">
        <v>511618</v>
      </c>
      <c r="B1316" s="7" t="s">
        <v>364</v>
      </c>
      <c r="C1316" s="8"/>
      <c r="D1316" s="8"/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>
        <v>2533908</v>
      </c>
      <c r="D1318" s="8">
        <v>1789420</v>
      </c>
    </row>
    <row r="1319" spans="1:4" x14ac:dyDescent="0.25">
      <c r="A1319" s="6">
        <v>511621</v>
      </c>
      <c r="B1319" s="7" t="s">
        <v>367</v>
      </c>
      <c r="C1319" s="8"/>
      <c r="D1319" s="8"/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>
        <v>331344</v>
      </c>
      <c r="D1321" s="8">
        <v>30000</v>
      </c>
    </row>
    <row r="1322" spans="1:4" x14ac:dyDescent="0.25">
      <c r="A1322" s="6">
        <v>511624</v>
      </c>
      <c r="B1322" s="7" t="s">
        <v>370</v>
      </c>
      <c r="C1322" s="8">
        <v>843983</v>
      </c>
      <c r="D1322" s="8"/>
    </row>
    <row r="1323" spans="1:4" x14ac:dyDescent="0.25">
      <c r="A1323" s="6">
        <v>511625</v>
      </c>
      <c r="B1323" s="7" t="s">
        <v>371</v>
      </c>
      <c r="C1323" s="8">
        <v>8180257</v>
      </c>
      <c r="D1323" s="8">
        <v>7730682</v>
      </c>
    </row>
    <row r="1324" spans="1:4" x14ac:dyDescent="0.25">
      <c r="A1324" s="6">
        <v>511626</v>
      </c>
      <c r="B1324" s="7" t="s">
        <v>372</v>
      </c>
      <c r="C1324" s="8"/>
      <c r="D1324" s="8">
        <v>2500</v>
      </c>
    </row>
    <row r="1325" spans="1:4" x14ac:dyDescent="0.25">
      <c r="A1325" s="6">
        <v>511627</v>
      </c>
      <c r="B1325" s="7" t="s">
        <v>373</v>
      </c>
      <c r="C1325" s="8">
        <v>1319</v>
      </c>
      <c r="D1325" s="8">
        <v>6090</v>
      </c>
    </row>
    <row r="1326" spans="1:4" x14ac:dyDescent="0.25">
      <c r="A1326" s="6">
        <v>511628</v>
      </c>
      <c r="B1326" s="7" t="s">
        <v>374</v>
      </c>
      <c r="C1326" s="8">
        <v>523677</v>
      </c>
      <c r="D1326" s="8">
        <v>639684</v>
      </c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/>
      <c r="D1329" s="8"/>
    </row>
    <row r="1330" spans="1:4" x14ac:dyDescent="0.25">
      <c r="A1330" s="6">
        <v>511632</v>
      </c>
      <c r="B1330" s="7" t="s">
        <v>378</v>
      </c>
      <c r="C1330" s="8"/>
      <c r="D1330" s="8"/>
    </row>
    <row r="1331" spans="1:4" x14ac:dyDescent="0.25">
      <c r="A1331" s="6">
        <v>511633</v>
      </c>
      <c r="B1331" s="7" t="s">
        <v>379</v>
      </c>
      <c r="C1331" s="8"/>
      <c r="D1331" s="8">
        <v>14000</v>
      </c>
    </row>
    <row r="1332" spans="1:4" x14ac:dyDescent="0.25">
      <c r="A1332" s="6">
        <v>511634</v>
      </c>
      <c r="B1332" s="7" t="s">
        <v>380</v>
      </c>
      <c r="C1332" s="8"/>
      <c r="D1332" s="8"/>
    </row>
    <row r="1333" spans="1:4" x14ac:dyDescent="0.25">
      <c r="A1333" s="6">
        <v>511635</v>
      </c>
      <c r="B1333" s="7" t="s">
        <v>381</v>
      </c>
      <c r="C1333" s="8"/>
      <c r="D1333" s="8">
        <v>26960</v>
      </c>
    </row>
    <row r="1334" spans="1:4" x14ac:dyDescent="0.25">
      <c r="A1334" s="6">
        <v>511636</v>
      </c>
      <c r="B1334" s="7" t="s">
        <v>382</v>
      </c>
      <c r="C1334" s="8"/>
      <c r="D1334" s="8">
        <v>1000</v>
      </c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>
        <v>56921</v>
      </c>
    </row>
    <row r="1338" spans="1:4" x14ac:dyDescent="0.25">
      <c r="A1338" s="6">
        <v>511640</v>
      </c>
      <c r="B1338" s="7" t="s">
        <v>386</v>
      </c>
      <c r="C1338" s="8">
        <v>14853</v>
      </c>
      <c r="D1338" s="8">
        <v>183285</v>
      </c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>
        <v>11013</v>
      </c>
      <c r="D1342" s="8">
        <v>6986</v>
      </c>
    </row>
    <row r="1343" spans="1:4" x14ac:dyDescent="0.25">
      <c r="A1343" s="16">
        <v>511645</v>
      </c>
      <c r="B1343" s="17" t="s">
        <v>169</v>
      </c>
      <c r="C1343" s="18">
        <v>77847</v>
      </c>
      <c r="D1343" s="18">
        <v>51264</v>
      </c>
    </row>
    <row r="1344" spans="1:4" x14ac:dyDescent="0.25">
      <c r="A1344" s="16">
        <v>511646</v>
      </c>
      <c r="B1344" s="17" t="s">
        <v>170</v>
      </c>
      <c r="C1344" s="18">
        <v>12033</v>
      </c>
      <c r="D1344" s="18">
        <v>7942</v>
      </c>
    </row>
    <row r="1345" spans="1:4" x14ac:dyDescent="0.25">
      <c r="A1345" s="16">
        <v>511647</v>
      </c>
      <c r="B1345" s="17" t="s">
        <v>171</v>
      </c>
      <c r="C1345" s="18">
        <v>77446</v>
      </c>
      <c r="D1345" s="18">
        <v>51192</v>
      </c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>
        <v>39451</v>
      </c>
      <c r="D1348" s="18">
        <v>855066</v>
      </c>
    </row>
    <row r="1349" spans="1:4" ht="15.75" thickBot="1" x14ac:dyDescent="0.3">
      <c r="A1349" s="9" t="s">
        <v>18</v>
      </c>
      <c r="B1349" s="10"/>
      <c r="C1349" s="11">
        <f>SUM(C1299:C1348)</f>
        <v>17545926</v>
      </c>
      <c r="D1349" s="11">
        <f>SUM(D1299:D1348)</f>
        <v>15799216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>
        <v>52010801</v>
      </c>
      <c r="B1360" s="7" t="s">
        <v>207</v>
      </c>
      <c r="C1360" s="8"/>
      <c r="D1360" s="8"/>
    </row>
    <row r="1361" spans="1:4" x14ac:dyDescent="0.25">
      <c r="A1361" s="6">
        <v>52010802</v>
      </c>
      <c r="B1361" s="7" t="s">
        <v>208</v>
      </c>
      <c r="C1361" s="8"/>
      <c r="D1361" s="8"/>
    </row>
    <row r="1362" spans="1:4" x14ac:dyDescent="0.25">
      <c r="A1362" s="6">
        <v>52010803</v>
      </c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21"/>
      <c r="D1363" s="21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>
        <v>52020801</v>
      </c>
      <c r="B1374" s="7" t="s">
        <v>207</v>
      </c>
      <c r="C1374" s="8"/>
      <c r="D1374" s="8"/>
    </row>
    <row r="1375" spans="1:4" x14ac:dyDescent="0.25">
      <c r="A1375" s="6">
        <v>52020802</v>
      </c>
      <c r="B1375" s="7" t="s">
        <v>208</v>
      </c>
      <c r="C1375" s="8"/>
      <c r="D1375" s="8"/>
    </row>
    <row r="1376" spans="1:4" x14ac:dyDescent="0.25">
      <c r="A1376" s="6">
        <v>52020803</v>
      </c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21"/>
      <c r="D1377" s="21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>
        <v>52030501</v>
      </c>
      <c r="B1385" s="7" t="s">
        <v>207</v>
      </c>
      <c r="C1385" s="8"/>
      <c r="D1385" s="8"/>
    </row>
    <row r="1386" spans="1:4" x14ac:dyDescent="0.25">
      <c r="A1386" s="6">
        <v>52030502</v>
      </c>
      <c r="B1386" s="7" t="s">
        <v>208</v>
      </c>
      <c r="C1386" s="8"/>
      <c r="D1386" s="8"/>
    </row>
    <row r="1387" spans="1:4" x14ac:dyDescent="0.25">
      <c r="A1387" s="6">
        <v>52030503</v>
      </c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21"/>
      <c r="D1389" s="21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>
        <v>52040601</v>
      </c>
      <c r="B1398" s="7" t="s">
        <v>207</v>
      </c>
      <c r="C1398" s="8"/>
      <c r="D1398" s="8"/>
    </row>
    <row r="1399" spans="1:4" x14ac:dyDescent="0.25">
      <c r="A1399" s="6">
        <v>52040602</v>
      </c>
      <c r="B1399" s="7" t="s">
        <v>208</v>
      </c>
      <c r="C1399" s="8"/>
      <c r="D1399" s="8"/>
    </row>
    <row r="1400" spans="1:4" x14ac:dyDescent="0.25">
      <c r="A1400" s="6">
        <v>52040603</v>
      </c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21"/>
      <c r="D1402" s="21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>
        <v>52050501</v>
      </c>
      <c r="B1410" s="7" t="s">
        <v>207</v>
      </c>
      <c r="C1410" s="8"/>
      <c r="D1410" s="8"/>
    </row>
    <row r="1411" spans="1:4" x14ac:dyDescent="0.25">
      <c r="A1411" s="6">
        <v>52050502</v>
      </c>
      <c r="B1411" s="7" t="s">
        <v>208</v>
      </c>
      <c r="C1411" s="8"/>
      <c r="D1411" s="8"/>
    </row>
    <row r="1412" spans="1:4" x14ac:dyDescent="0.25">
      <c r="A1412" s="6">
        <v>52050503</v>
      </c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>
        <v>52060401</v>
      </c>
      <c r="B1421" s="7" t="s">
        <v>207</v>
      </c>
      <c r="C1421" s="8"/>
      <c r="D1421" s="8"/>
    </row>
    <row r="1422" spans="1:4" x14ac:dyDescent="0.25">
      <c r="A1422" s="6">
        <v>52060402</v>
      </c>
      <c r="B1422" s="7" t="s">
        <v>208</v>
      </c>
      <c r="C1422" s="8"/>
      <c r="D1422" s="8"/>
    </row>
    <row r="1423" spans="1:4" x14ac:dyDescent="0.25">
      <c r="A1423" s="6">
        <v>52060403</v>
      </c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21"/>
      <c r="D1425" s="21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>
        <v>52070401</v>
      </c>
      <c r="B1432" s="7" t="s">
        <v>207</v>
      </c>
      <c r="C1432" s="8"/>
      <c r="D1432" s="8"/>
    </row>
    <row r="1433" spans="1:4" x14ac:dyDescent="0.25">
      <c r="A1433" s="6">
        <v>52070402</v>
      </c>
      <c r="B1433" s="7" t="s">
        <v>208</v>
      </c>
      <c r="C1433" s="8"/>
      <c r="D1433" s="8"/>
    </row>
    <row r="1434" spans="1:4" x14ac:dyDescent="0.25">
      <c r="A1434" s="6">
        <v>52070403</v>
      </c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21"/>
      <c r="D1436" s="21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>
        <v>52080501</v>
      </c>
      <c r="B1444" s="7" t="s">
        <v>207</v>
      </c>
      <c r="C1444" s="8"/>
      <c r="D1444" s="8"/>
    </row>
    <row r="1445" spans="1:4" x14ac:dyDescent="0.25">
      <c r="A1445" s="6">
        <v>52080502</v>
      </c>
      <c r="B1445" s="7" t="s">
        <v>208</v>
      </c>
      <c r="C1445" s="8"/>
      <c r="D1445" s="8"/>
    </row>
    <row r="1446" spans="1:4" x14ac:dyDescent="0.25">
      <c r="A1446" s="6">
        <v>52080503</v>
      </c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21"/>
      <c r="D1448" s="21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>
        <v>52090501</v>
      </c>
      <c r="B1456" s="7" t="s">
        <v>207</v>
      </c>
      <c r="C1456" s="8"/>
      <c r="D1456" s="8"/>
    </row>
    <row r="1457" spans="1:4" x14ac:dyDescent="0.25">
      <c r="A1457" s="6">
        <v>52090502</v>
      </c>
      <c r="B1457" s="7" t="s">
        <v>208</v>
      </c>
      <c r="C1457" s="8"/>
      <c r="D1457" s="8"/>
    </row>
    <row r="1458" spans="1:4" x14ac:dyDescent="0.25">
      <c r="A1458" s="6">
        <v>52090503</v>
      </c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21"/>
      <c r="D1460" s="21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>
        <v>52100501</v>
      </c>
      <c r="B1468" s="7" t="s">
        <v>207</v>
      </c>
      <c r="C1468" s="8"/>
      <c r="D1468" s="8"/>
    </row>
    <row r="1469" spans="1:4" x14ac:dyDescent="0.25">
      <c r="A1469" s="6">
        <v>52100502</v>
      </c>
      <c r="B1469" s="7" t="s">
        <v>208</v>
      </c>
      <c r="C1469" s="8"/>
      <c r="D1469" s="8"/>
    </row>
    <row r="1470" spans="1:4" x14ac:dyDescent="0.25">
      <c r="A1470" s="6">
        <v>52100503</v>
      </c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21"/>
      <c r="D1472" s="21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>
        <v>52110501</v>
      </c>
      <c r="B1480" s="7" t="s">
        <v>207</v>
      </c>
      <c r="C1480" s="8"/>
      <c r="D1480" s="8"/>
    </row>
    <row r="1481" spans="1:4" x14ac:dyDescent="0.25">
      <c r="A1481" s="6">
        <v>52110502</v>
      </c>
      <c r="B1481" s="7" t="s">
        <v>208</v>
      </c>
      <c r="C1481" s="8"/>
      <c r="D1481" s="8"/>
    </row>
    <row r="1482" spans="1:4" x14ac:dyDescent="0.25">
      <c r="A1482" s="6">
        <v>52110503</v>
      </c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21"/>
      <c r="D1484" s="21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>
        <v>52120501</v>
      </c>
      <c r="B1492" s="7" t="s">
        <v>207</v>
      </c>
      <c r="C1492" s="8"/>
      <c r="D1492" s="8"/>
    </row>
    <row r="1493" spans="1:4" x14ac:dyDescent="0.25">
      <c r="A1493" s="6">
        <v>52120502</v>
      </c>
      <c r="B1493" s="7" t="s">
        <v>208</v>
      </c>
      <c r="C1493" s="8"/>
      <c r="D1493" s="8"/>
    </row>
    <row r="1494" spans="1:4" x14ac:dyDescent="0.25">
      <c r="A1494" s="6">
        <v>52120503</v>
      </c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21"/>
      <c r="D1496" s="21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>
        <v>52130501</v>
      </c>
      <c r="B1504" s="7" t="s">
        <v>207</v>
      </c>
      <c r="C1504" s="8"/>
      <c r="D1504" s="8"/>
    </row>
    <row r="1505" spans="1:4" x14ac:dyDescent="0.25">
      <c r="A1505" s="6">
        <v>52130502</v>
      </c>
      <c r="B1505" s="7" t="s">
        <v>208</v>
      </c>
      <c r="C1505" s="8"/>
      <c r="D1505" s="8"/>
    </row>
    <row r="1506" spans="1:4" x14ac:dyDescent="0.25">
      <c r="A1506" s="6">
        <v>52130503</v>
      </c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21"/>
      <c r="D1508" s="21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>
        <v>52140501</v>
      </c>
      <c r="B1516" s="7" t="s">
        <v>207</v>
      </c>
      <c r="C1516" s="8"/>
      <c r="D1516" s="8"/>
    </row>
    <row r="1517" spans="1:4" x14ac:dyDescent="0.25">
      <c r="A1517" s="6">
        <v>52140502</v>
      </c>
      <c r="B1517" s="7" t="s">
        <v>208</v>
      </c>
      <c r="C1517" s="8"/>
      <c r="D1517" s="8"/>
    </row>
    <row r="1518" spans="1:4" x14ac:dyDescent="0.25">
      <c r="A1518" s="6">
        <v>52140503</v>
      </c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21"/>
      <c r="D1520" s="21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>
        <v>52150501</v>
      </c>
      <c r="B1528" s="7" t="s">
        <v>207</v>
      </c>
      <c r="C1528" s="8"/>
      <c r="D1528" s="8"/>
    </row>
    <row r="1529" spans="1:4" x14ac:dyDescent="0.25">
      <c r="A1529" s="6">
        <v>52150502</v>
      </c>
      <c r="B1529" s="7" t="s">
        <v>208</v>
      </c>
      <c r="C1529" s="8"/>
      <c r="D1529" s="8"/>
    </row>
    <row r="1530" spans="1:4" x14ac:dyDescent="0.25">
      <c r="A1530" s="6">
        <v>52150503</v>
      </c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21"/>
      <c r="D1532" s="21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>
        <v>52160801</v>
      </c>
      <c r="B1543" s="7" t="s">
        <v>207</v>
      </c>
      <c r="C1543" s="8"/>
      <c r="D1543" s="8"/>
    </row>
    <row r="1544" spans="1:4" x14ac:dyDescent="0.25">
      <c r="A1544" s="6">
        <v>52160802</v>
      </c>
      <c r="B1544" s="7" t="s">
        <v>208</v>
      </c>
      <c r="C1544" s="8"/>
      <c r="D1544" s="8"/>
    </row>
    <row r="1545" spans="1:4" x14ac:dyDescent="0.25">
      <c r="A1545" s="6">
        <v>52160803</v>
      </c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21"/>
      <c r="D1548" s="21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>
        <v>52170801</v>
      </c>
      <c r="B1559" s="7" t="s">
        <v>207</v>
      </c>
      <c r="C1559" s="8"/>
      <c r="D1559" s="8"/>
    </row>
    <row r="1560" spans="1:4" x14ac:dyDescent="0.25">
      <c r="A1560" s="6">
        <v>52170802</v>
      </c>
      <c r="B1560" s="7" t="s">
        <v>208</v>
      </c>
      <c r="C1560" s="8"/>
      <c r="D1560" s="8"/>
    </row>
    <row r="1561" spans="1:4" x14ac:dyDescent="0.25">
      <c r="A1561" s="6">
        <v>52170803</v>
      </c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21"/>
      <c r="D1564" s="21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/>
      <c r="D1612" s="8"/>
    </row>
    <row r="1613" spans="1:4" x14ac:dyDescent="0.25">
      <c r="A1613" s="6">
        <v>530102</v>
      </c>
      <c r="B1613" s="7" t="s">
        <v>95</v>
      </c>
      <c r="C1613" s="8"/>
      <c r="D1613" s="8"/>
    </row>
    <row r="1614" spans="1:4" x14ac:dyDescent="0.25">
      <c r="A1614" s="6">
        <v>530103</v>
      </c>
      <c r="B1614" s="7" t="s">
        <v>96</v>
      </c>
      <c r="C1614" s="8"/>
      <c r="D1614" s="8"/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/>
      <c r="D1616" s="8"/>
    </row>
    <row r="1617" spans="1:4" x14ac:dyDescent="0.25">
      <c r="A1617" s="6">
        <v>530106</v>
      </c>
      <c r="B1617" s="7" t="s">
        <v>99</v>
      </c>
      <c r="C1617" s="8"/>
      <c r="D1617" s="8"/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/>
      <c r="D1619" s="8"/>
    </row>
    <row r="1620" spans="1:4" x14ac:dyDescent="0.25">
      <c r="A1620" s="6">
        <v>530109</v>
      </c>
      <c r="B1620" s="7" t="s">
        <v>102</v>
      </c>
      <c r="C1620" s="8"/>
      <c r="D1620" s="8"/>
    </row>
    <row r="1621" spans="1:4" x14ac:dyDescent="0.25">
      <c r="A1621" s="6">
        <v>530110</v>
      </c>
      <c r="B1621" s="7" t="s">
        <v>103</v>
      </c>
      <c r="C1621" s="8"/>
      <c r="D1621" s="8"/>
    </row>
    <row r="1622" spans="1:4" x14ac:dyDescent="0.25">
      <c r="A1622" s="6">
        <v>530111</v>
      </c>
      <c r="B1622" s="7" t="s">
        <v>104</v>
      </c>
      <c r="C1622" s="8"/>
      <c r="D1622" s="8"/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21"/>
      <c r="D1626" s="21"/>
    </row>
    <row r="1627" spans="1:4" ht="15.75" thickBot="1" x14ac:dyDescent="0.3">
      <c r="A1627" s="9" t="s">
        <v>18</v>
      </c>
      <c r="B1627" s="10"/>
      <c r="C1627" s="11">
        <f>SUM(C1612:C1626)</f>
        <v>0</v>
      </c>
      <c r="D1627" s="11">
        <f>SUM(D1612:D1626)</f>
        <v>0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/>
      <c r="D1629" s="8"/>
    </row>
    <row r="1630" spans="1:4" x14ac:dyDescent="0.25">
      <c r="A1630" s="6">
        <v>530202</v>
      </c>
      <c r="B1630" s="7" t="s">
        <v>95</v>
      </c>
      <c r="C1630" s="8"/>
      <c r="D1630" s="8"/>
    </row>
    <row r="1631" spans="1:4" x14ac:dyDescent="0.25">
      <c r="A1631" s="6">
        <v>530203</v>
      </c>
      <c r="B1631" s="7" t="s">
        <v>96</v>
      </c>
      <c r="C1631" s="8"/>
      <c r="D1631" s="8"/>
    </row>
    <row r="1632" spans="1:4" x14ac:dyDescent="0.25">
      <c r="A1632" s="6">
        <v>530204</v>
      </c>
      <c r="B1632" s="7" t="s">
        <v>97</v>
      </c>
      <c r="C1632" s="8"/>
      <c r="D1632" s="8"/>
    </row>
    <row r="1633" spans="1:4" x14ac:dyDescent="0.25">
      <c r="A1633" s="6">
        <v>530205</v>
      </c>
      <c r="B1633" s="7" t="s">
        <v>98</v>
      </c>
      <c r="C1633" s="8"/>
      <c r="D1633" s="8"/>
    </row>
    <row r="1634" spans="1:4" x14ac:dyDescent="0.25">
      <c r="A1634" s="6">
        <v>530206</v>
      </c>
      <c r="B1634" s="7" t="s">
        <v>99</v>
      </c>
      <c r="C1634" s="8"/>
      <c r="D1634" s="8"/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/>
      <c r="D1636" s="8"/>
    </row>
    <row r="1637" spans="1:4" x14ac:dyDescent="0.25">
      <c r="A1637" s="6">
        <v>530209</v>
      </c>
      <c r="B1637" s="7" t="s">
        <v>102</v>
      </c>
      <c r="C1637" s="8"/>
      <c r="D1637" s="8"/>
    </row>
    <row r="1638" spans="1:4" x14ac:dyDescent="0.25">
      <c r="A1638" s="6">
        <v>530210</v>
      </c>
      <c r="B1638" s="7" t="s">
        <v>103</v>
      </c>
      <c r="C1638" s="8"/>
      <c r="D1638" s="8"/>
    </row>
    <row r="1639" spans="1:4" x14ac:dyDescent="0.25">
      <c r="A1639" s="6">
        <v>530211</v>
      </c>
      <c r="B1639" s="7" t="s">
        <v>104</v>
      </c>
      <c r="C1639" s="8"/>
      <c r="D1639" s="8"/>
    </row>
    <row r="1640" spans="1:4" x14ac:dyDescent="0.25">
      <c r="A1640" s="6">
        <v>530212</v>
      </c>
      <c r="B1640" s="7" t="s">
        <v>105</v>
      </c>
      <c r="C1640" s="8"/>
      <c r="D1640" s="8"/>
    </row>
    <row r="1641" spans="1:4" x14ac:dyDescent="0.25">
      <c r="A1641" s="6">
        <v>530213</v>
      </c>
      <c r="B1641" s="7" t="s">
        <v>106</v>
      </c>
      <c r="C1641" s="8"/>
      <c r="D1641" s="8"/>
    </row>
    <row r="1642" spans="1:4" x14ac:dyDescent="0.25">
      <c r="A1642" s="6">
        <v>530214</v>
      </c>
      <c r="B1642" s="7" t="s">
        <v>107</v>
      </c>
      <c r="C1642" s="8"/>
      <c r="D1642" s="8"/>
    </row>
    <row r="1643" spans="1:4" ht="15.75" thickBot="1" x14ac:dyDescent="0.3">
      <c r="A1643" s="19">
        <v>530215</v>
      </c>
      <c r="B1643" s="20" t="s">
        <v>108</v>
      </c>
      <c r="C1643" s="21"/>
      <c r="D1643" s="21"/>
    </row>
    <row r="1644" spans="1:4" ht="15.75" thickBot="1" x14ac:dyDescent="0.3">
      <c r="A1644" s="9" t="s">
        <v>18</v>
      </c>
      <c r="B1644" s="10"/>
      <c r="C1644" s="11">
        <f>SUM(C1629:C1643)</f>
        <v>0</v>
      </c>
      <c r="D1644" s="11">
        <f>SUM(D1629:D1643)</f>
        <v>0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/>
      <c r="D1646" s="8"/>
    </row>
    <row r="1647" spans="1:4" x14ac:dyDescent="0.25">
      <c r="A1647" s="6">
        <v>530302</v>
      </c>
      <c r="B1647" s="7" t="s">
        <v>95</v>
      </c>
      <c r="C1647" s="8"/>
      <c r="D1647" s="8"/>
    </row>
    <row r="1648" spans="1:4" x14ac:dyDescent="0.25">
      <c r="A1648" s="6">
        <v>530303</v>
      </c>
      <c r="B1648" s="7" t="s">
        <v>96</v>
      </c>
      <c r="C1648" s="8"/>
      <c r="D1648" s="8"/>
    </row>
    <row r="1649" spans="1:4" x14ac:dyDescent="0.25">
      <c r="A1649" s="6">
        <v>530304</v>
      </c>
      <c r="B1649" s="7" t="s">
        <v>97</v>
      </c>
      <c r="C1649" s="8"/>
      <c r="D1649" s="8"/>
    </row>
    <row r="1650" spans="1:4" x14ac:dyDescent="0.25">
      <c r="A1650" s="6">
        <v>530305</v>
      </c>
      <c r="B1650" s="7" t="s">
        <v>98</v>
      </c>
      <c r="C1650" s="8"/>
      <c r="D1650" s="8"/>
    </row>
    <row r="1651" spans="1:4" x14ac:dyDescent="0.25">
      <c r="A1651" s="6">
        <v>530306</v>
      </c>
      <c r="B1651" s="7" t="s">
        <v>99</v>
      </c>
      <c r="C1651" s="8"/>
      <c r="D1651" s="8"/>
    </row>
    <row r="1652" spans="1:4" x14ac:dyDescent="0.25">
      <c r="A1652" s="6">
        <v>530307</v>
      </c>
      <c r="B1652" s="7" t="s">
        <v>100</v>
      </c>
      <c r="C1652" s="8"/>
      <c r="D1652" s="8"/>
    </row>
    <row r="1653" spans="1:4" x14ac:dyDescent="0.25">
      <c r="A1653" s="6">
        <v>530308</v>
      </c>
      <c r="B1653" s="7" t="s">
        <v>101</v>
      </c>
      <c r="C1653" s="8"/>
      <c r="D1653" s="8"/>
    </row>
    <row r="1654" spans="1:4" x14ac:dyDescent="0.25">
      <c r="A1654" s="6">
        <v>530309</v>
      </c>
      <c r="B1654" s="7" t="s">
        <v>102</v>
      </c>
      <c r="C1654" s="8"/>
      <c r="D1654" s="8"/>
    </row>
    <row r="1655" spans="1:4" x14ac:dyDescent="0.25">
      <c r="A1655" s="6">
        <v>530310</v>
      </c>
      <c r="B1655" s="7" t="s">
        <v>103</v>
      </c>
      <c r="C1655" s="8"/>
      <c r="D1655" s="8"/>
    </row>
    <row r="1656" spans="1:4" x14ac:dyDescent="0.25">
      <c r="A1656" s="6">
        <v>530311</v>
      </c>
      <c r="B1656" s="7" t="s">
        <v>104</v>
      </c>
      <c r="C1656" s="8"/>
      <c r="D1656" s="8"/>
    </row>
    <row r="1657" spans="1:4" x14ac:dyDescent="0.25">
      <c r="A1657" s="6">
        <v>530312</v>
      </c>
      <c r="B1657" s="7" t="s">
        <v>105</v>
      </c>
      <c r="C1657" s="8"/>
      <c r="D1657" s="8"/>
    </row>
    <row r="1658" spans="1:4" x14ac:dyDescent="0.25">
      <c r="A1658" s="6">
        <v>530313</v>
      </c>
      <c r="B1658" s="7" t="s">
        <v>106</v>
      </c>
      <c r="C1658" s="8"/>
      <c r="D1658" s="8"/>
    </row>
    <row r="1659" spans="1:4" x14ac:dyDescent="0.25">
      <c r="A1659" s="6">
        <v>530314</v>
      </c>
      <c r="B1659" s="7" t="s">
        <v>107</v>
      </c>
      <c r="C1659" s="8"/>
      <c r="D1659" s="8"/>
    </row>
    <row r="1660" spans="1:4" ht="15.75" thickBot="1" x14ac:dyDescent="0.3">
      <c r="A1660" s="19">
        <v>530315</v>
      </c>
      <c r="B1660" s="20" t="s">
        <v>108</v>
      </c>
      <c r="C1660" s="21"/>
      <c r="D1660" s="21"/>
    </row>
    <row r="1661" spans="1:4" ht="15.75" thickBot="1" x14ac:dyDescent="0.3">
      <c r="A1661" s="9" t="s">
        <v>18</v>
      </c>
      <c r="B1661" s="10"/>
      <c r="C1661" s="11">
        <f>SUM(C1646:C1660)</f>
        <v>0</v>
      </c>
      <c r="D1661" s="11">
        <f>SUM(D1646:D1660)</f>
        <v>0</v>
      </c>
    </row>
    <row r="1662" spans="1:4" x14ac:dyDescent="0.25">
      <c r="A1662" s="12">
        <v>5304</v>
      </c>
      <c r="B1662" s="13" t="s">
        <v>418</v>
      </c>
      <c r="C1662" s="14"/>
      <c r="D1662" s="14"/>
    </row>
    <row r="1663" spans="1:4" x14ac:dyDescent="0.25">
      <c r="A1663" s="6">
        <v>530401</v>
      </c>
      <c r="B1663" s="7" t="s">
        <v>94</v>
      </c>
      <c r="C1663" s="8"/>
      <c r="D1663" s="8"/>
    </row>
    <row r="1664" spans="1:4" x14ac:dyDescent="0.25">
      <c r="A1664" s="6">
        <v>530402</v>
      </c>
      <c r="B1664" s="7" t="s">
        <v>95</v>
      </c>
      <c r="C1664" s="8"/>
      <c r="D1664" s="8"/>
    </row>
    <row r="1665" spans="1:4" x14ac:dyDescent="0.25">
      <c r="A1665" s="6">
        <v>530403</v>
      </c>
      <c r="B1665" s="7" t="s">
        <v>96</v>
      </c>
      <c r="C1665" s="8"/>
      <c r="D1665" s="8"/>
    </row>
    <row r="1666" spans="1:4" x14ac:dyDescent="0.25">
      <c r="A1666" s="6">
        <v>530404</v>
      </c>
      <c r="B1666" s="7" t="s">
        <v>97</v>
      </c>
      <c r="C1666" s="8"/>
      <c r="D1666" s="8"/>
    </row>
    <row r="1667" spans="1:4" x14ac:dyDescent="0.25">
      <c r="A1667" s="6">
        <v>530405</v>
      </c>
      <c r="B1667" s="7" t="s">
        <v>98</v>
      </c>
      <c r="C1667" s="8"/>
      <c r="D1667" s="8"/>
    </row>
    <row r="1668" spans="1:4" x14ac:dyDescent="0.25">
      <c r="A1668" s="6">
        <v>530406</v>
      </c>
      <c r="B1668" s="7" t="s">
        <v>99</v>
      </c>
      <c r="C1668" s="8"/>
      <c r="D1668" s="8"/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/>
      <c r="D1670" s="8"/>
    </row>
    <row r="1671" spans="1:4" x14ac:dyDescent="0.25">
      <c r="A1671" s="6">
        <v>530409</v>
      </c>
      <c r="B1671" s="7" t="s">
        <v>102</v>
      </c>
      <c r="C1671" s="8"/>
      <c r="D1671" s="8"/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/>
      <c r="D1673" s="8"/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21"/>
      <c r="D1677" s="21"/>
    </row>
    <row r="1678" spans="1:4" ht="15.75" thickBot="1" x14ac:dyDescent="0.3">
      <c r="A1678" s="9" t="s">
        <v>18</v>
      </c>
      <c r="B1678" s="10"/>
      <c r="C1678" s="11">
        <f>SUM(C1663:C1677)</f>
        <v>0</v>
      </c>
      <c r="D1678" s="11">
        <f>SUM(D1663:D1677)</f>
        <v>0</v>
      </c>
    </row>
    <row r="1679" spans="1:4" x14ac:dyDescent="0.25">
      <c r="A1679" s="12">
        <v>5305</v>
      </c>
      <c r="B1679" s="13" t="s">
        <v>419</v>
      </c>
      <c r="C1679" s="14"/>
      <c r="D1679" s="14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21"/>
      <c r="D1694" s="21"/>
    </row>
    <row r="1695" spans="1:4" ht="15.75" thickBot="1" x14ac:dyDescent="0.3">
      <c r="A1695" s="9" t="s">
        <v>18</v>
      </c>
      <c r="B1695" s="10"/>
      <c r="C1695" s="11">
        <f>SUM(C1680:C1694)</f>
        <v>0</v>
      </c>
      <c r="D1695" s="11">
        <f>SUM(D1680:D1694)</f>
        <v>0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/>
      <c r="D1697" s="8"/>
    </row>
    <row r="1698" spans="1:4" x14ac:dyDescent="0.25">
      <c r="A1698" s="6">
        <v>530602</v>
      </c>
      <c r="B1698" s="7" t="s">
        <v>95</v>
      </c>
      <c r="C1698" s="8"/>
      <c r="D1698" s="8"/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/>
      <c r="D1701" s="8"/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/>
      <c r="D1705" s="8"/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21"/>
      <c r="D1711" s="21"/>
    </row>
    <row r="1712" spans="1:4" ht="15.75" thickBot="1" x14ac:dyDescent="0.3">
      <c r="A1712" s="9" t="s">
        <v>18</v>
      </c>
      <c r="B1712" s="10"/>
      <c r="C1712" s="11">
        <f>SUM(C1697:C1711)</f>
        <v>0</v>
      </c>
      <c r="D1712" s="11">
        <f>SUM(D1697:D1711)</f>
        <v>0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/>
      <c r="D1714" s="8"/>
    </row>
    <row r="1715" spans="1:4" x14ac:dyDescent="0.25">
      <c r="A1715" s="6">
        <v>530702</v>
      </c>
      <c r="B1715" s="7" t="s">
        <v>95</v>
      </c>
      <c r="C1715" s="8"/>
      <c r="D1715" s="8"/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/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/>
      <c r="D1721" s="8"/>
    </row>
    <row r="1722" spans="1:4" x14ac:dyDescent="0.25">
      <c r="A1722" s="6">
        <v>530709</v>
      </c>
      <c r="B1722" s="7" t="s">
        <v>102</v>
      </c>
      <c r="C1722" s="8"/>
      <c r="D1722" s="8"/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/>
      <c r="D1724" s="8"/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21"/>
      <c r="D1728" s="21"/>
    </row>
    <row r="1729" spans="1:4" ht="15.75" thickBot="1" x14ac:dyDescent="0.3">
      <c r="A1729" s="9" t="s">
        <v>18</v>
      </c>
      <c r="B1729" s="10"/>
      <c r="C1729" s="11">
        <f>SUM(C1714:C1728)</f>
        <v>0</v>
      </c>
      <c r="D1729" s="11">
        <f>SUM(D1714:D1728)</f>
        <v>0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/>
      <c r="D1731" s="8"/>
    </row>
    <row r="1732" spans="1:4" x14ac:dyDescent="0.25">
      <c r="A1732" s="6">
        <v>530802</v>
      </c>
      <c r="B1732" s="7" t="s">
        <v>95</v>
      </c>
      <c r="C1732" s="8"/>
      <c r="D1732" s="8"/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/>
      <c r="D1734" s="8"/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/>
      <c r="D1736" s="8"/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/>
      <c r="D1738" s="8"/>
    </row>
    <row r="1739" spans="1:4" x14ac:dyDescent="0.25">
      <c r="A1739" s="6">
        <v>530809</v>
      </c>
      <c r="B1739" s="7" t="s">
        <v>102</v>
      </c>
      <c r="C1739" s="8"/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21"/>
      <c r="D1745" s="21"/>
    </row>
    <row r="1746" spans="1:4" ht="15.75" thickBot="1" x14ac:dyDescent="0.3">
      <c r="A1746" s="9" t="s">
        <v>18</v>
      </c>
      <c r="B1746" s="10"/>
      <c r="C1746" s="11">
        <f>SUM(C1731:C1745)</f>
        <v>0</v>
      </c>
      <c r="D1746" s="11">
        <f>SUM(D1731:D1745)</f>
        <v>0</v>
      </c>
    </row>
    <row r="1747" spans="1:4" x14ac:dyDescent="0.25">
      <c r="A1747" s="12">
        <v>5309</v>
      </c>
      <c r="B1747" s="13" t="s">
        <v>420</v>
      </c>
      <c r="C1747" s="14"/>
      <c r="D1747" s="14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21"/>
      <c r="D1762" s="21"/>
    </row>
    <row r="1763" spans="1:4" ht="15.75" thickBot="1" x14ac:dyDescent="0.3">
      <c r="A1763" s="9" t="s">
        <v>18</v>
      </c>
      <c r="B1763" s="10"/>
      <c r="C1763" s="11">
        <f>SUM(C1748:C1762)</f>
        <v>0</v>
      </c>
      <c r="D1763" s="11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/>
      <c r="D1765" s="8"/>
    </row>
    <row r="1766" spans="1:4" x14ac:dyDescent="0.25">
      <c r="A1766" s="6">
        <v>531002</v>
      </c>
      <c r="B1766" s="7" t="s">
        <v>95</v>
      </c>
      <c r="C1766" s="8"/>
      <c r="D1766" s="8"/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/>
      <c r="D1770" s="8"/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/>
      <c r="D1772" s="8"/>
    </row>
    <row r="1773" spans="1:4" x14ac:dyDescent="0.25">
      <c r="A1773" s="6">
        <v>531009</v>
      </c>
      <c r="B1773" s="7" t="s">
        <v>102</v>
      </c>
      <c r="C1773" s="8"/>
      <c r="D1773" s="8"/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/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21"/>
      <c r="D1779" s="21"/>
    </row>
    <row r="1780" spans="1:4" ht="15.75" thickBot="1" x14ac:dyDescent="0.3">
      <c r="A1780" s="9" t="s">
        <v>18</v>
      </c>
      <c r="B1780" s="10"/>
      <c r="C1780" s="11">
        <f>SUM(C1765:C1779)</f>
        <v>0</v>
      </c>
      <c r="D1780" s="11">
        <f>SUM(D1765:D1779)</f>
        <v>0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/>
      <c r="D1782" s="8"/>
    </row>
    <row r="1783" spans="1:4" x14ac:dyDescent="0.25">
      <c r="A1783" s="6">
        <v>531102</v>
      </c>
      <c r="B1783" s="7" t="s">
        <v>95</v>
      </c>
      <c r="C1783" s="8"/>
      <c r="D1783" s="8"/>
    </row>
    <row r="1784" spans="1:4" x14ac:dyDescent="0.25">
      <c r="A1784" s="6">
        <v>531103</v>
      </c>
      <c r="B1784" s="7" t="s">
        <v>96</v>
      </c>
      <c r="C1784" s="8"/>
      <c r="D1784" s="8"/>
    </row>
    <row r="1785" spans="1:4" x14ac:dyDescent="0.25">
      <c r="A1785" s="6">
        <v>531104</v>
      </c>
      <c r="B1785" s="7" t="s">
        <v>97</v>
      </c>
      <c r="C1785" s="8"/>
      <c r="D1785" s="8"/>
    </row>
    <row r="1786" spans="1:4" x14ac:dyDescent="0.25">
      <c r="A1786" s="6">
        <v>531105</v>
      </c>
      <c r="B1786" s="7" t="s">
        <v>98</v>
      </c>
      <c r="C1786" s="8"/>
      <c r="D1786" s="8"/>
    </row>
    <row r="1787" spans="1:4" x14ac:dyDescent="0.25">
      <c r="A1787" s="6">
        <v>531106</v>
      </c>
      <c r="B1787" s="7" t="s">
        <v>99</v>
      </c>
      <c r="C1787" s="8"/>
      <c r="D1787" s="8"/>
    </row>
    <row r="1788" spans="1:4" x14ac:dyDescent="0.25">
      <c r="A1788" s="6">
        <v>531107</v>
      </c>
      <c r="B1788" s="7" t="s">
        <v>100</v>
      </c>
      <c r="C1788" s="8"/>
      <c r="D1788" s="8"/>
    </row>
    <row r="1789" spans="1:4" x14ac:dyDescent="0.25">
      <c r="A1789" s="6">
        <v>531108</v>
      </c>
      <c r="B1789" s="7" t="s">
        <v>101</v>
      </c>
      <c r="C1789" s="8"/>
      <c r="D1789" s="8"/>
    </row>
    <row r="1790" spans="1:4" x14ac:dyDescent="0.25">
      <c r="A1790" s="6">
        <v>531109</v>
      </c>
      <c r="B1790" s="7" t="s">
        <v>102</v>
      </c>
      <c r="C1790" s="8"/>
      <c r="D1790" s="8"/>
    </row>
    <row r="1791" spans="1:4" x14ac:dyDescent="0.25">
      <c r="A1791" s="6">
        <v>531110</v>
      </c>
      <c r="B1791" s="7" t="s">
        <v>103</v>
      </c>
      <c r="C1791" s="8"/>
      <c r="D1791" s="8"/>
    </row>
    <row r="1792" spans="1:4" x14ac:dyDescent="0.25">
      <c r="A1792" s="6">
        <v>531111</v>
      </c>
      <c r="B1792" s="7" t="s">
        <v>104</v>
      </c>
      <c r="C1792" s="8"/>
      <c r="D1792" s="8"/>
    </row>
    <row r="1793" spans="1:4" x14ac:dyDescent="0.25">
      <c r="A1793" s="6">
        <v>531112</v>
      </c>
      <c r="B1793" s="7" t="s">
        <v>105</v>
      </c>
      <c r="C1793" s="8"/>
      <c r="D1793" s="8"/>
    </row>
    <row r="1794" spans="1:4" x14ac:dyDescent="0.25">
      <c r="A1794" s="6">
        <v>531113</v>
      </c>
      <c r="B1794" s="7" t="s">
        <v>106</v>
      </c>
      <c r="C1794" s="8"/>
      <c r="D1794" s="8"/>
    </row>
    <row r="1795" spans="1:4" x14ac:dyDescent="0.25">
      <c r="A1795" s="6">
        <v>531114</v>
      </c>
      <c r="B1795" s="7" t="s">
        <v>107</v>
      </c>
      <c r="C1795" s="8"/>
      <c r="D1795" s="8"/>
    </row>
    <row r="1796" spans="1:4" ht="15.75" thickBot="1" x14ac:dyDescent="0.3">
      <c r="A1796" s="19">
        <v>531115</v>
      </c>
      <c r="B1796" s="20" t="s">
        <v>108</v>
      </c>
      <c r="C1796" s="21"/>
      <c r="D1796" s="21"/>
    </row>
    <row r="1797" spans="1:4" ht="15.75" thickBot="1" x14ac:dyDescent="0.3">
      <c r="A1797" s="9" t="s">
        <v>18</v>
      </c>
      <c r="B1797" s="10"/>
      <c r="C1797" s="11">
        <f>SUM(C1782:C1796)</f>
        <v>0</v>
      </c>
      <c r="D1797" s="11">
        <f>SUM(D1782:D1796)</f>
        <v>0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/>
      <c r="D1799" s="8"/>
    </row>
    <row r="1800" spans="1:4" x14ac:dyDescent="0.25">
      <c r="A1800" s="6">
        <v>531202</v>
      </c>
      <c r="B1800" s="7" t="s">
        <v>95</v>
      </c>
      <c r="C1800" s="8"/>
      <c r="D1800" s="8"/>
    </row>
    <row r="1801" spans="1:4" x14ac:dyDescent="0.25">
      <c r="A1801" s="6">
        <v>531203</v>
      </c>
      <c r="B1801" s="7" t="s">
        <v>96</v>
      </c>
      <c r="C1801" s="8"/>
      <c r="D1801" s="8"/>
    </row>
    <row r="1802" spans="1:4" x14ac:dyDescent="0.25">
      <c r="A1802" s="6">
        <v>531204</v>
      </c>
      <c r="B1802" s="7" t="s">
        <v>97</v>
      </c>
      <c r="C1802" s="8"/>
      <c r="D1802" s="8"/>
    </row>
    <row r="1803" spans="1:4" x14ac:dyDescent="0.25">
      <c r="A1803" s="6">
        <v>531205</v>
      </c>
      <c r="B1803" s="7" t="s">
        <v>98</v>
      </c>
      <c r="C1803" s="8"/>
      <c r="D1803" s="8"/>
    </row>
    <row r="1804" spans="1:4" x14ac:dyDescent="0.25">
      <c r="A1804" s="6">
        <v>531206</v>
      </c>
      <c r="B1804" s="7" t="s">
        <v>99</v>
      </c>
      <c r="C1804" s="8"/>
      <c r="D1804" s="8"/>
    </row>
    <row r="1805" spans="1:4" x14ac:dyDescent="0.25">
      <c r="A1805" s="6">
        <v>531207</v>
      </c>
      <c r="B1805" s="7" t="s">
        <v>100</v>
      </c>
      <c r="C1805" s="8"/>
      <c r="D1805" s="8"/>
    </row>
    <row r="1806" spans="1:4" x14ac:dyDescent="0.25">
      <c r="A1806" s="6">
        <v>531208</v>
      </c>
      <c r="B1806" s="7" t="s">
        <v>101</v>
      </c>
      <c r="C1806" s="8"/>
      <c r="D1806" s="8"/>
    </row>
    <row r="1807" spans="1:4" x14ac:dyDescent="0.25">
      <c r="A1807" s="6">
        <v>531209</v>
      </c>
      <c r="B1807" s="7" t="s">
        <v>102</v>
      </c>
      <c r="C1807" s="8"/>
      <c r="D1807" s="8"/>
    </row>
    <row r="1808" spans="1:4" x14ac:dyDescent="0.25">
      <c r="A1808" s="6">
        <v>531210</v>
      </c>
      <c r="B1808" s="7" t="s">
        <v>103</v>
      </c>
      <c r="C1808" s="8"/>
      <c r="D1808" s="8"/>
    </row>
    <row r="1809" spans="1:4" x14ac:dyDescent="0.25">
      <c r="A1809" s="6">
        <v>531211</v>
      </c>
      <c r="B1809" s="7" t="s">
        <v>104</v>
      </c>
      <c r="C1809" s="8"/>
      <c r="D1809" s="8"/>
    </row>
    <row r="1810" spans="1:4" x14ac:dyDescent="0.25">
      <c r="A1810" s="6">
        <v>531212</v>
      </c>
      <c r="B1810" s="7" t="s">
        <v>105</v>
      </c>
      <c r="C1810" s="8"/>
      <c r="D1810" s="8"/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21"/>
      <c r="D1813" s="21"/>
    </row>
    <row r="1814" spans="1:4" ht="15.75" thickBot="1" x14ac:dyDescent="0.3">
      <c r="A1814" s="9" t="s">
        <v>18</v>
      </c>
      <c r="B1814" s="10"/>
      <c r="C1814" s="11">
        <f>SUM(C1799:C1813)</f>
        <v>0</v>
      </c>
      <c r="D1814" s="11">
        <f>SUM(D1799:D1813)</f>
        <v>0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/>
      <c r="D1816" s="8"/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/>
      <c r="D1818" s="8"/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/>
      <c r="D1820" s="8"/>
    </row>
    <row r="1821" spans="1:4" x14ac:dyDescent="0.25">
      <c r="A1821" s="6">
        <v>531306</v>
      </c>
      <c r="B1821" s="7" t="s">
        <v>99</v>
      </c>
      <c r="C1821" s="8"/>
      <c r="D1821" s="8"/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/>
      <c r="D1823" s="8"/>
    </row>
    <row r="1824" spans="1:4" x14ac:dyDescent="0.25">
      <c r="A1824" s="6">
        <v>531309</v>
      </c>
      <c r="B1824" s="7" t="s">
        <v>102</v>
      </c>
      <c r="C1824" s="8"/>
      <c r="D1824" s="8"/>
    </row>
    <row r="1825" spans="1:4" x14ac:dyDescent="0.25">
      <c r="A1825" s="6">
        <v>531310</v>
      </c>
      <c r="B1825" s="7" t="s">
        <v>103</v>
      </c>
      <c r="C1825" s="8"/>
      <c r="D1825" s="8"/>
    </row>
    <row r="1826" spans="1:4" x14ac:dyDescent="0.25">
      <c r="A1826" s="6">
        <v>531311</v>
      </c>
      <c r="B1826" s="7" t="s">
        <v>104</v>
      </c>
      <c r="C1826" s="8"/>
      <c r="D1826" s="8"/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21"/>
      <c r="D1830" s="21"/>
    </row>
    <row r="1831" spans="1:4" ht="15.75" thickBot="1" x14ac:dyDescent="0.3">
      <c r="A1831" s="9" t="s">
        <v>18</v>
      </c>
      <c r="B1831" s="10"/>
      <c r="C1831" s="11">
        <f>SUM(C1816:C1830)</f>
        <v>0</v>
      </c>
      <c r="D1831" s="11">
        <f>SUM(D1816:D1830)</f>
        <v>0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/>
      <c r="D1833" s="8"/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/>
    </row>
    <row r="1838" spans="1:4" x14ac:dyDescent="0.25">
      <c r="A1838" s="6">
        <v>531406</v>
      </c>
      <c r="B1838" s="7" t="s">
        <v>99</v>
      </c>
      <c r="C1838" s="8"/>
      <c r="D1838" s="8"/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18"/>
      <c r="D1840" s="18"/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21"/>
      <c r="D1847" s="21"/>
    </row>
    <row r="1848" spans="1:4" ht="15.75" thickBot="1" x14ac:dyDescent="0.3">
      <c r="A1848" s="9" t="s">
        <v>18</v>
      </c>
      <c r="B1848" s="10"/>
      <c r="C1848" s="11">
        <f>SUM(C1833:C1847)</f>
        <v>0</v>
      </c>
      <c r="D1848" s="11">
        <f>SUM(D1833:D1847)</f>
        <v>0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21"/>
      <c r="D1864" s="21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/>
      <c r="D1867" s="8"/>
    </row>
    <row r="1868" spans="1:4" x14ac:dyDescent="0.25">
      <c r="A1868" s="6">
        <v>531602</v>
      </c>
      <c r="B1868" s="7" t="s">
        <v>348</v>
      </c>
      <c r="C1868" s="8"/>
      <c r="D1868" s="8"/>
    </row>
    <row r="1869" spans="1:4" x14ac:dyDescent="0.25">
      <c r="A1869" s="6">
        <v>531603</v>
      </c>
      <c r="B1869" s="7" t="s">
        <v>349</v>
      </c>
      <c r="C1869" s="8"/>
      <c r="D1869" s="8"/>
    </row>
    <row r="1870" spans="1:4" x14ac:dyDescent="0.25">
      <c r="A1870" s="6">
        <v>531604</v>
      </c>
      <c r="B1870" s="7" t="s">
        <v>351</v>
      </c>
      <c r="C1870" s="8"/>
      <c r="D1870" s="8"/>
    </row>
    <row r="1871" spans="1:4" x14ac:dyDescent="0.25">
      <c r="A1871" s="6">
        <v>531605</v>
      </c>
      <c r="B1871" s="7" t="s">
        <v>352</v>
      </c>
      <c r="C1871" s="8"/>
      <c r="D1871" s="8"/>
    </row>
    <row r="1872" spans="1:4" x14ac:dyDescent="0.25">
      <c r="A1872" s="6">
        <v>531606</v>
      </c>
      <c r="B1872" s="7" t="s">
        <v>353</v>
      </c>
      <c r="C1872" s="8"/>
      <c r="D1872" s="8"/>
    </row>
    <row r="1873" spans="1:4" x14ac:dyDescent="0.25">
      <c r="A1873" s="6">
        <v>531607</v>
      </c>
      <c r="B1873" s="7" t="s">
        <v>354</v>
      </c>
      <c r="C1873" s="8"/>
      <c r="D1873" s="8"/>
    </row>
    <row r="1874" spans="1:4" x14ac:dyDescent="0.25">
      <c r="A1874" s="6">
        <v>531608</v>
      </c>
      <c r="B1874" s="7" t="s">
        <v>355</v>
      </c>
      <c r="C1874" s="8"/>
      <c r="D1874" s="8"/>
    </row>
    <row r="1875" spans="1:4" x14ac:dyDescent="0.25">
      <c r="A1875" s="6">
        <v>531609</v>
      </c>
      <c r="B1875" s="7" t="s">
        <v>356</v>
      </c>
      <c r="C1875" s="8"/>
      <c r="D1875" s="8"/>
    </row>
    <row r="1876" spans="1:4" x14ac:dyDescent="0.25">
      <c r="A1876" s="6">
        <v>531610</v>
      </c>
      <c r="B1876" s="7" t="s">
        <v>357</v>
      </c>
      <c r="C1876" s="8"/>
      <c r="D1876" s="8"/>
    </row>
    <row r="1877" spans="1:4" x14ac:dyDescent="0.25">
      <c r="A1877" s="6">
        <v>531611</v>
      </c>
      <c r="B1877" s="7" t="s">
        <v>358</v>
      </c>
      <c r="C1877" s="8"/>
      <c r="D1877" s="8"/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/>
      <c r="D1881" s="8"/>
    </row>
    <row r="1882" spans="1:4" x14ac:dyDescent="0.25">
      <c r="A1882" s="6">
        <v>531616</v>
      </c>
      <c r="B1882" s="7" t="s">
        <v>363</v>
      </c>
      <c r="C1882" s="8"/>
      <c r="D1882" s="8"/>
    </row>
    <row r="1883" spans="1:4" x14ac:dyDescent="0.25">
      <c r="A1883" s="6">
        <v>531617</v>
      </c>
      <c r="B1883" s="7" t="s">
        <v>364</v>
      </c>
      <c r="C1883" s="8"/>
      <c r="D1883" s="8"/>
    </row>
    <row r="1884" spans="1:4" x14ac:dyDescent="0.25">
      <c r="A1884" s="6">
        <v>531618</v>
      </c>
      <c r="B1884" s="7" t="s">
        <v>365</v>
      </c>
      <c r="C1884" s="8"/>
      <c r="D1884" s="8"/>
    </row>
    <row r="1885" spans="1:4" x14ac:dyDescent="0.25">
      <c r="A1885" s="6">
        <v>531619</v>
      </c>
      <c r="B1885" s="7" t="s">
        <v>366</v>
      </c>
      <c r="C1885" s="8"/>
      <c r="D1885" s="8"/>
    </row>
    <row r="1886" spans="1:4" x14ac:dyDescent="0.25">
      <c r="A1886" s="6">
        <v>531620</v>
      </c>
      <c r="B1886" s="7" t="s">
        <v>367</v>
      </c>
      <c r="C1886" s="8"/>
      <c r="D1886" s="8"/>
    </row>
    <row r="1887" spans="1:4" x14ac:dyDescent="0.25">
      <c r="A1887" s="6">
        <v>531621</v>
      </c>
      <c r="B1887" s="7" t="s">
        <v>368</v>
      </c>
      <c r="C1887" s="8"/>
      <c r="D1887" s="8"/>
    </row>
    <row r="1888" spans="1:4" x14ac:dyDescent="0.25">
      <c r="A1888" s="6">
        <v>531622</v>
      </c>
      <c r="B1888" s="7" t="s">
        <v>369</v>
      </c>
      <c r="C1888" s="8"/>
      <c r="D1888" s="8"/>
    </row>
    <row r="1889" spans="1:4" x14ac:dyDescent="0.25">
      <c r="A1889" s="6">
        <v>531623</v>
      </c>
      <c r="B1889" s="7" t="s">
        <v>370</v>
      </c>
      <c r="C1889" s="8"/>
      <c r="D1889" s="8"/>
    </row>
    <row r="1890" spans="1:4" x14ac:dyDescent="0.25">
      <c r="A1890" s="6">
        <v>531624</v>
      </c>
      <c r="B1890" s="7" t="s">
        <v>371</v>
      </c>
      <c r="C1890" s="8"/>
      <c r="D1890" s="8"/>
    </row>
    <row r="1891" spans="1:4" x14ac:dyDescent="0.25">
      <c r="A1891" s="6">
        <v>531625</v>
      </c>
      <c r="B1891" s="7" t="s">
        <v>372</v>
      </c>
      <c r="C1891" s="8"/>
      <c r="D1891" s="8"/>
    </row>
    <row r="1892" spans="1:4" x14ac:dyDescent="0.25">
      <c r="A1892" s="6">
        <v>531626</v>
      </c>
      <c r="B1892" s="7" t="s">
        <v>373</v>
      </c>
      <c r="C1892" s="8"/>
      <c r="D1892" s="8"/>
    </row>
    <row r="1893" spans="1:4" x14ac:dyDescent="0.25">
      <c r="A1893" s="6">
        <v>531627</v>
      </c>
      <c r="B1893" s="7" t="s">
        <v>374</v>
      </c>
      <c r="C1893" s="8"/>
      <c r="D1893" s="8"/>
    </row>
    <row r="1894" spans="1:4" x14ac:dyDescent="0.25">
      <c r="A1894" s="6">
        <v>531628</v>
      </c>
      <c r="B1894" s="7" t="s">
        <v>375</v>
      </c>
      <c r="C1894" s="8"/>
      <c r="D1894" s="8"/>
    </row>
    <row r="1895" spans="1:4" x14ac:dyDescent="0.25">
      <c r="A1895" s="6">
        <v>531629</v>
      </c>
      <c r="B1895" s="7" t="s">
        <v>376</v>
      </c>
      <c r="C1895" s="8"/>
      <c r="D1895" s="8"/>
    </row>
    <row r="1896" spans="1:4" x14ac:dyDescent="0.25">
      <c r="A1896" s="6">
        <v>531630</v>
      </c>
      <c r="B1896" s="7" t="s">
        <v>377</v>
      </c>
      <c r="C1896" s="8"/>
      <c r="D1896" s="8"/>
    </row>
    <row r="1897" spans="1:4" x14ac:dyDescent="0.25">
      <c r="A1897" s="6">
        <v>531631</v>
      </c>
      <c r="B1897" s="7" t="s">
        <v>378</v>
      </c>
      <c r="C1897" s="8"/>
      <c r="D1897" s="8"/>
    </row>
    <row r="1898" spans="1:4" x14ac:dyDescent="0.25">
      <c r="A1898" s="6">
        <v>531632</v>
      </c>
      <c r="B1898" s="7" t="s">
        <v>379</v>
      </c>
      <c r="C1898" s="8"/>
      <c r="D1898" s="8"/>
    </row>
    <row r="1899" spans="1:4" x14ac:dyDescent="0.25">
      <c r="A1899" s="6">
        <v>531633</v>
      </c>
      <c r="B1899" s="7" t="s">
        <v>380</v>
      </c>
      <c r="C1899" s="8"/>
      <c r="D1899" s="8"/>
    </row>
    <row r="1900" spans="1:4" x14ac:dyDescent="0.25">
      <c r="A1900" s="6">
        <v>531634</v>
      </c>
      <c r="B1900" s="7" t="s">
        <v>381</v>
      </c>
      <c r="C1900" s="8"/>
      <c r="D1900" s="8"/>
    </row>
    <row r="1901" spans="1:4" x14ac:dyDescent="0.25">
      <c r="A1901" s="6">
        <v>531635</v>
      </c>
      <c r="B1901" s="7" t="s">
        <v>382</v>
      </c>
      <c r="C1901" s="8"/>
      <c r="D1901" s="8"/>
    </row>
    <row r="1902" spans="1:4" x14ac:dyDescent="0.25">
      <c r="A1902" s="6">
        <v>531636</v>
      </c>
      <c r="B1902" s="7" t="s">
        <v>383</v>
      </c>
      <c r="C1902" s="8"/>
      <c r="D1902" s="8"/>
    </row>
    <row r="1903" spans="1:4" x14ac:dyDescent="0.25">
      <c r="A1903" s="6">
        <v>531637</v>
      </c>
      <c r="B1903" s="7" t="s">
        <v>384</v>
      </c>
      <c r="C1903" s="8"/>
      <c r="D1903" s="8"/>
    </row>
    <row r="1904" spans="1:4" x14ac:dyDescent="0.25">
      <c r="A1904" s="6">
        <v>531638</v>
      </c>
      <c r="B1904" s="7" t="s">
        <v>413</v>
      </c>
      <c r="C1904" s="8"/>
      <c r="D1904" s="8"/>
    </row>
    <row r="1905" spans="1:4" x14ac:dyDescent="0.25">
      <c r="A1905" s="6">
        <v>531639</v>
      </c>
      <c r="B1905" s="7" t="s">
        <v>386</v>
      </c>
      <c r="C1905" s="8"/>
      <c r="D1905" s="8"/>
    </row>
    <row r="1906" spans="1:4" x14ac:dyDescent="0.25">
      <c r="A1906" s="6">
        <v>531640</v>
      </c>
      <c r="B1906" s="7" t="s">
        <v>387</v>
      </c>
      <c r="C1906" s="8"/>
      <c r="D1906" s="8"/>
    </row>
    <row r="1907" spans="1:4" x14ac:dyDescent="0.25">
      <c r="A1907" s="6">
        <v>531641</v>
      </c>
      <c r="B1907" s="7" t="s">
        <v>388</v>
      </c>
      <c r="C1907" s="8"/>
      <c r="D1907" s="8"/>
    </row>
    <row r="1908" spans="1:4" x14ac:dyDescent="0.25">
      <c r="A1908" s="6">
        <v>531642</v>
      </c>
      <c r="B1908" s="7" t="s">
        <v>167</v>
      </c>
      <c r="C1908" s="8"/>
      <c r="D1908" s="8"/>
    </row>
    <row r="1909" spans="1:4" x14ac:dyDescent="0.25">
      <c r="A1909" s="6">
        <v>531643</v>
      </c>
      <c r="B1909" s="7" t="s">
        <v>159</v>
      </c>
      <c r="C1909" s="8"/>
      <c r="D1909" s="8"/>
    </row>
    <row r="1910" spans="1:4" x14ac:dyDescent="0.25">
      <c r="A1910" s="6">
        <v>531644</v>
      </c>
      <c r="B1910" s="7" t="s">
        <v>169</v>
      </c>
      <c r="C1910" s="8"/>
      <c r="D1910" s="8"/>
    </row>
    <row r="1911" spans="1:4" x14ac:dyDescent="0.25">
      <c r="A1911" s="6">
        <v>531645</v>
      </c>
      <c r="B1911" s="7" t="s">
        <v>170</v>
      </c>
      <c r="C1911" s="8"/>
      <c r="D1911" s="8"/>
    </row>
    <row r="1912" spans="1:4" x14ac:dyDescent="0.25">
      <c r="A1912" s="6">
        <v>531646</v>
      </c>
      <c r="B1912" s="7" t="s">
        <v>171</v>
      </c>
      <c r="C1912" s="8"/>
      <c r="D1912" s="8"/>
    </row>
    <row r="1913" spans="1:4" x14ac:dyDescent="0.25">
      <c r="A1913" s="6">
        <v>531647</v>
      </c>
      <c r="B1913" s="7" t="s">
        <v>389</v>
      </c>
      <c r="C1913" s="8"/>
      <c r="D1913" s="8"/>
    </row>
    <row r="1914" spans="1:4" x14ac:dyDescent="0.25">
      <c r="A1914" s="6">
        <v>531648</v>
      </c>
      <c r="B1914" s="7" t="s">
        <v>390</v>
      </c>
      <c r="C1914" s="8"/>
      <c r="D1914" s="8"/>
    </row>
    <row r="1915" spans="1:4" ht="15.75" thickBot="1" x14ac:dyDescent="0.3">
      <c r="A1915" s="6">
        <v>531660</v>
      </c>
      <c r="B1915" s="7" t="s">
        <v>38</v>
      </c>
      <c r="C1915" s="8"/>
      <c r="D1915" s="8"/>
    </row>
    <row r="1916" spans="1:4" x14ac:dyDescent="0.25">
      <c r="A1916" s="38" t="s">
        <v>18</v>
      </c>
      <c r="B1916" s="39"/>
      <c r="C1916" s="40">
        <f>SUM(C1867:C1915)</f>
        <v>0</v>
      </c>
      <c r="D1916" s="40">
        <f>SUM(D1867:D1915)</f>
        <v>0</v>
      </c>
    </row>
    <row r="1917" spans="1:4" x14ac:dyDescent="0.25">
      <c r="A1917" s="41">
        <v>5317</v>
      </c>
      <c r="B1917" s="42" t="s">
        <v>281</v>
      </c>
      <c r="C1917" s="43"/>
      <c r="D1917" s="43"/>
    </row>
    <row r="1918" spans="1:4" ht="15.75" thickBot="1" x14ac:dyDescent="0.3">
      <c r="A1918" s="57">
        <v>531701</v>
      </c>
      <c r="B1918" s="58" t="s">
        <v>291</v>
      </c>
      <c r="C1918" s="77"/>
      <c r="D1918" s="77"/>
    </row>
    <row r="1919" spans="1:4" ht="15.75" thickBot="1" x14ac:dyDescent="0.3">
      <c r="A1919" s="9" t="s">
        <v>18</v>
      </c>
      <c r="B1919" s="10"/>
      <c r="C1919" s="11">
        <f>SUM(C1918:C1918)</f>
        <v>0</v>
      </c>
      <c r="D1919" s="11">
        <f>SUM(D1918:D1918)</f>
        <v>0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21"/>
      <c r="D1936" s="21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21"/>
      <c r="D1953" s="21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21"/>
      <c r="D1970" s="21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21"/>
      <c r="D1987" s="21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21"/>
      <c r="D2004" s="21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21"/>
      <c r="D2021" s="21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21"/>
      <c r="D2038" s="21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21"/>
      <c r="D2055" s="21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21"/>
      <c r="D2072" s="21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21"/>
      <c r="D2089" s="21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21"/>
      <c r="D2106" s="21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21"/>
      <c r="D2123" s="21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21"/>
      <c r="D2140" s="21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21"/>
      <c r="D2157" s="21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21"/>
      <c r="D2174" s="21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21"/>
      <c r="D2191" s="21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21"/>
      <c r="D2208" s="21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21"/>
      <c r="D2225" s="21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7">
        <v>5420</v>
      </c>
      <c r="B2270" s="48" t="s">
        <v>281</v>
      </c>
      <c r="C2270" s="34"/>
      <c r="D2270" s="34"/>
    </row>
    <row r="2271" spans="1:4" ht="15.75" thickBot="1" x14ac:dyDescent="0.3">
      <c r="A2271" s="57">
        <v>542001</v>
      </c>
      <c r="B2271" s="59" t="s">
        <v>282</v>
      </c>
      <c r="C2271" s="60"/>
      <c r="D2271" s="60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/>
      <c r="D2275" s="8"/>
    </row>
    <row r="2276" spans="1:4" x14ac:dyDescent="0.25">
      <c r="A2276" s="6">
        <v>550102</v>
      </c>
      <c r="B2276" s="7" t="s">
        <v>440</v>
      </c>
      <c r="C2276" s="8">
        <v>460669</v>
      </c>
      <c r="D2276" s="8">
        <v>229791</v>
      </c>
    </row>
    <row r="2277" spans="1:4" x14ac:dyDescent="0.25">
      <c r="A2277" s="16">
        <v>550103</v>
      </c>
      <c r="B2277" s="17" t="s">
        <v>441</v>
      </c>
      <c r="C2277" s="18"/>
      <c r="D2277" s="18"/>
    </row>
    <row r="2278" spans="1:4" ht="15.75" thickBot="1" x14ac:dyDescent="0.3">
      <c r="A2278" s="16">
        <v>550110</v>
      </c>
      <c r="B2278" s="17" t="s">
        <v>38</v>
      </c>
      <c r="C2278" s="18"/>
      <c r="D2278" s="18"/>
    </row>
    <row r="2279" spans="1:4" ht="15.75" thickBot="1" x14ac:dyDescent="0.3">
      <c r="A2279" s="9" t="s">
        <v>18</v>
      </c>
      <c r="B2279" s="10"/>
      <c r="C2279" s="11">
        <f>SUM(C2275:C2278)</f>
        <v>460669</v>
      </c>
      <c r="D2279" s="11">
        <f>SUM(D2275:D2278)</f>
        <v>229791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18">
        <v>515116</v>
      </c>
      <c r="D2282" s="18">
        <v>1195</v>
      </c>
    </row>
    <row r="2283" spans="1:4" x14ac:dyDescent="0.25">
      <c r="A2283" s="16">
        <v>550203</v>
      </c>
      <c r="B2283" s="17" t="s">
        <v>444</v>
      </c>
      <c r="C2283" s="18"/>
      <c r="D2283" s="18"/>
    </row>
    <row r="2284" spans="1:4" ht="15.75" thickBot="1" x14ac:dyDescent="0.3">
      <c r="A2284" s="16">
        <v>550210</v>
      </c>
      <c r="B2284" s="17" t="s">
        <v>38</v>
      </c>
      <c r="C2284" s="18">
        <v>15722</v>
      </c>
      <c r="D2284" s="18">
        <v>4651</v>
      </c>
    </row>
    <row r="2285" spans="1:4" ht="15.75" thickBot="1" x14ac:dyDescent="0.3">
      <c r="A2285" s="9" t="s">
        <v>18</v>
      </c>
      <c r="B2285" s="10"/>
      <c r="C2285" s="11">
        <f>SUM(C2281:C2284)</f>
        <v>530838</v>
      </c>
      <c r="D2285" s="11">
        <f>SUM(D2281:D2284)</f>
        <v>5846</v>
      </c>
    </row>
    <row r="2286" spans="1:4" x14ac:dyDescent="0.25">
      <c r="A2286" s="61"/>
      <c r="B2286" s="50"/>
      <c r="C2286" s="62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21"/>
      <c r="D2299" s="21"/>
    </row>
    <row r="2300" spans="1:4" ht="15.75" thickBot="1" x14ac:dyDescent="0.3">
      <c r="A2300" s="9" t="s">
        <v>18</v>
      </c>
      <c r="B2300" s="55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21"/>
      <c r="D2311" s="21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21"/>
      <c r="D2323" s="21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21"/>
      <c r="D2340" s="21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21"/>
      <c r="D2357" s="21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21"/>
      <c r="D2374" s="21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63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54"/>
      <c r="B2399" s="33"/>
      <c r="C2399" s="14"/>
      <c r="D2399" s="14"/>
    </row>
    <row r="2400" spans="1:4" x14ac:dyDescent="0.25">
      <c r="A2400" s="64" t="s">
        <v>454</v>
      </c>
      <c r="B2400" s="65"/>
      <c r="C2400" s="66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42022617</v>
      </c>
      <c r="D2400" s="66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29731451</v>
      </c>
    </row>
    <row r="2401" spans="1:4" x14ac:dyDescent="0.25">
      <c r="A2401" s="67"/>
      <c r="B2401" s="7"/>
      <c r="C2401" s="68"/>
      <c r="D2401" s="68"/>
    </row>
    <row r="2402" spans="1:4" x14ac:dyDescent="0.25">
      <c r="A2402" s="64" t="s">
        <v>455</v>
      </c>
      <c r="B2402" s="65"/>
      <c r="C2402" s="66">
        <f>C1115-C2400</f>
        <v>-12791967</v>
      </c>
      <c r="D2402" s="66">
        <f>D1115-D2400</f>
        <v>-2452613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ABA222-08F6-43A8-82A5-12360DB3229F}">
  <dimension ref="A1:D2402"/>
  <sheetViews>
    <sheetView workbookViewId="0">
      <selection activeCell="D18" sqref="D18"/>
    </sheetView>
  </sheetViews>
  <sheetFormatPr baseColWidth="10" defaultRowHeight="15" x14ac:dyDescent="0.25"/>
  <cols>
    <col min="1" max="1" width="7.140625" style="69" customWidth="1"/>
    <col min="2" max="2" width="66.7109375" style="70" customWidth="1"/>
    <col min="3" max="4" width="16.140625" style="71" customWidth="1"/>
  </cols>
  <sheetData>
    <row r="1" spans="1:4" x14ac:dyDescent="0.25">
      <c r="A1" s="1" t="s">
        <v>0</v>
      </c>
      <c r="B1" s="1" t="s">
        <v>1</v>
      </c>
      <c r="C1" s="2">
        <v>2021</v>
      </c>
      <c r="D1" s="2">
        <v>2020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/>
      <c r="D6" s="8"/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/>
      <c r="D8" s="8"/>
    </row>
    <row r="9" spans="1:4" x14ac:dyDescent="0.25">
      <c r="A9" s="6">
        <v>1105</v>
      </c>
      <c r="B9" s="7" t="s">
        <v>9</v>
      </c>
      <c r="C9" s="8"/>
      <c r="D9" s="8"/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21091171</v>
      </c>
      <c r="D11" s="8">
        <v>43331366</v>
      </c>
    </row>
    <row r="12" spans="1:4" x14ac:dyDescent="0.25">
      <c r="A12" s="6">
        <v>1108</v>
      </c>
      <c r="B12" s="7" t="s">
        <v>12</v>
      </c>
      <c r="C12" s="8"/>
      <c r="D12" s="8"/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/>
      <c r="D14" s="8"/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/>
      <c r="D16" s="8"/>
    </row>
    <row r="17" spans="1:4" ht="15.75" thickBot="1" x14ac:dyDescent="0.3">
      <c r="A17" s="6">
        <v>1111</v>
      </c>
      <c r="B17" s="7" t="s">
        <v>17</v>
      </c>
      <c r="C17" s="8"/>
      <c r="D17" s="8"/>
    </row>
    <row r="18" spans="1:4" ht="15.75" thickBot="1" x14ac:dyDescent="0.3">
      <c r="A18" s="9" t="s">
        <v>18</v>
      </c>
      <c r="B18" s="10"/>
      <c r="C18" s="11">
        <f>SUM(C4:C17)</f>
        <v>21091171</v>
      </c>
      <c r="D18" s="11">
        <f>SUM(D4:D17)</f>
        <v>43331366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/>
      <c r="D20" s="8"/>
    </row>
    <row r="21" spans="1:4" x14ac:dyDescent="0.25">
      <c r="A21" s="6">
        <v>1202</v>
      </c>
      <c r="B21" s="7" t="s">
        <v>21</v>
      </c>
      <c r="C21" s="8">
        <v>5000</v>
      </c>
      <c r="D21" s="8">
        <v>5000</v>
      </c>
    </row>
    <row r="22" spans="1:4" x14ac:dyDescent="0.25">
      <c r="A22" s="6">
        <v>1203</v>
      </c>
      <c r="B22" s="7" t="s">
        <v>22</v>
      </c>
      <c r="C22" s="8">
        <v>6311308</v>
      </c>
      <c r="D22" s="8">
        <v>704164</v>
      </c>
    </row>
    <row r="23" spans="1:4" x14ac:dyDescent="0.25">
      <c r="A23" s="6">
        <v>1204</v>
      </c>
      <c r="B23" s="7" t="s">
        <v>23</v>
      </c>
      <c r="C23" s="8">
        <v>300374</v>
      </c>
      <c r="D23" s="8"/>
    </row>
    <row r="24" spans="1:4" ht="15.75" thickBot="1" x14ac:dyDescent="0.3">
      <c r="A24" s="16">
        <v>1205</v>
      </c>
      <c r="B24" s="17" t="s">
        <v>24</v>
      </c>
      <c r="C24" s="8"/>
      <c r="D24" s="18"/>
    </row>
    <row r="25" spans="1:4" ht="15.75" thickBot="1" x14ac:dyDescent="0.3">
      <c r="A25" s="9" t="s">
        <v>18</v>
      </c>
      <c r="B25" s="10"/>
      <c r="C25" s="11">
        <f>SUM(C20:C24)</f>
        <v>6616682</v>
      </c>
      <c r="D25" s="11">
        <f>SUM(D20:D24)</f>
        <v>709164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8335</v>
      </c>
      <c r="D27" s="8">
        <v>1959</v>
      </c>
    </row>
    <row r="28" spans="1:4" x14ac:dyDescent="0.25">
      <c r="A28" s="6">
        <v>1302</v>
      </c>
      <c r="B28" s="7" t="s">
        <v>27</v>
      </c>
      <c r="C28" s="8">
        <v>33999</v>
      </c>
      <c r="D28" s="8">
        <v>2624</v>
      </c>
    </row>
    <row r="29" spans="1:4" x14ac:dyDescent="0.25">
      <c r="A29" s="6">
        <v>1303</v>
      </c>
      <c r="B29" s="7" t="s">
        <v>28</v>
      </c>
      <c r="C29" s="8"/>
      <c r="D29" s="8"/>
    </row>
    <row r="30" spans="1:4" x14ac:dyDescent="0.25">
      <c r="A30" s="6">
        <v>1304</v>
      </c>
      <c r="B30" s="7" t="s">
        <v>29</v>
      </c>
      <c r="C30" s="8"/>
      <c r="D30" s="8"/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133144</v>
      </c>
      <c r="D32" s="8">
        <v>131055</v>
      </c>
    </row>
    <row r="33" spans="1:4" x14ac:dyDescent="0.25">
      <c r="A33" s="6">
        <v>1307</v>
      </c>
      <c r="B33" s="7" t="s">
        <v>32</v>
      </c>
      <c r="C33" s="8">
        <v>38541</v>
      </c>
      <c r="D33" s="8"/>
    </row>
    <row r="34" spans="1:4" x14ac:dyDescent="0.25">
      <c r="A34" s="6">
        <v>1308</v>
      </c>
      <c r="B34" s="7" t="s">
        <v>33</v>
      </c>
      <c r="C34" s="8"/>
      <c r="D34" s="8"/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/>
      <c r="D37" s="8"/>
    </row>
    <row r="38" spans="1:4" x14ac:dyDescent="0.25">
      <c r="A38" s="16">
        <v>1312</v>
      </c>
      <c r="B38" s="17" t="s">
        <v>37</v>
      </c>
      <c r="C38" s="8"/>
      <c r="D38" s="8">
        <v>1543905</v>
      </c>
    </row>
    <row r="39" spans="1:4" ht="15.75" thickBot="1" x14ac:dyDescent="0.3">
      <c r="A39" s="16">
        <v>1320</v>
      </c>
      <c r="B39" s="17" t="s">
        <v>38</v>
      </c>
      <c r="C39" s="8"/>
      <c r="D39" s="8"/>
    </row>
    <row r="40" spans="1:4" ht="15.75" thickBot="1" x14ac:dyDescent="0.3">
      <c r="A40" s="9" t="s">
        <v>18</v>
      </c>
      <c r="B40" s="10"/>
      <c r="C40" s="11">
        <f>SUM(C27:C39)</f>
        <v>214019</v>
      </c>
      <c r="D40" s="11">
        <f>SUM(D27:D39)</f>
        <v>1679543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/>
      <c r="D46" s="8"/>
    </row>
    <row r="47" spans="1:4" x14ac:dyDescent="0.25">
      <c r="A47" s="6">
        <v>1406</v>
      </c>
      <c r="B47" s="7" t="s">
        <v>45</v>
      </c>
      <c r="C47" s="8"/>
      <c r="D47" s="8"/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21"/>
    </row>
    <row r="51" spans="1:4" ht="15.75" thickBot="1" x14ac:dyDescent="0.3">
      <c r="A51" s="9" t="s">
        <v>18</v>
      </c>
      <c r="B51" s="10"/>
      <c r="C51" s="11">
        <f>SUM(C42:C50)</f>
        <v>0</v>
      </c>
      <c r="D51" s="22">
        <f>SUM(D42:D50)</f>
        <v>0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/>
      <c r="D53" s="8"/>
    </row>
    <row r="54" spans="1:4" x14ac:dyDescent="0.25">
      <c r="A54" s="6">
        <v>1502</v>
      </c>
      <c r="B54" s="7" t="s">
        <v>51</v>
      </c>
      <c r="C54" s="8"/>
      <c r="D54" s="8"/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51371</v>
      </c>
      <c r="D57" s="8">
        <v>3319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/>
      <c r="D59" s="8"/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23">
        <v>1510</v>
      </c>
      <c r="B61" s="24" t="s">
        <v>38</v>
      </c>
      <c r="C61" s="21">
        <v>2572835</v>
      </c>
      <c r="D61" s="21">
        <v>2782037</v>
      </c>
    </row>
    <row r="62" spans="1:4" ht="15.75" thickBot="1" x14ac:dyDescent="0.3">
      <c r="A62" s="25" t="s">
        <v>18</v>
      </c>
      <c r="B62" s="26"/>
      <c r="C62" s="22">
        <f>SUM(C53:C61)</f>
        <v>2624206</v>
      </c>
      <c r="D62" s="22">
        <f>SUM(D53:D61)</f>
        <v>2785356</v>
      </c>
    </row>
    <row r="63" spans="1:4" x14ac:dyDescent="0.25">
      <c r="A63" s="12">
        <v>16</v>
      </c>
      <c r="B63" s="13" t="s">
        <v>58</v>
      </c>
      <c r="C63" s="14"/>
      <c r="D63" s="14"/>
    </row>
    <row r="64" spans="1:4" x14ac:dyDescent="0.25">
      <c r="A64" s="6">
        <v>1601</v>
      </c>
      <c r="B64" s="7" t="s">
        <v>59</v>
      </c>
      <c r="C64" s="8">
        <v>1064912</v>
      </c>
      <c r="D64" s="8">
        <v>1064912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/>
      <c r="D68" s="8"/>
    </row>
    <row r="69" spans="1:4" ht="15.75" thickBot="1" x14ac:dyDescent="0.3">
      <c r="A69" s="9" t="s">
        <v>18</v>
      </c>
      <c r="B69" s="10"/>
      <c r="C69" s="11">
        <f>SUM(C64:C68)</f>
        <v>1064912</v>
      </c>
      <c r="D69" s="11">
        <f>SUM(D64:D68)</f>
        <v>1064912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/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4809047</v>
      </c>
      <c r="D73" s="8">
        <v>4592016</v>
      </c>
    </row>
    <row r="74" spans="1:4" x14ac:dyDescent="0.25">
      <c r="A74" s="6">
        <v>1704</v>
      </c>
      <c r="B74" s="7" t="s">
        <v>68</v>
      </c>
      <c r="C74" s="8">
        <v>-1991115</v>
      </c>
      <c r="D74" s="8">
        <v>-1174061</v>
      </c>
    </row>
    <row r="75" spans="1:4" x14ac:dyDescent="0.25">
      <c r="A75" s="6">
        <v>1705</v>
      </c>
      <c r="B75" s="7" t="s">
        <v>69</v>
      </c>
      <c r="C75" s="8">
        <v>368558</v>
      </c>
      <c r="D75" s="8">
        <v>368558</v>
      </c>
    </row>
    <row r="76" spans="1:4" ht="15.75" thickBot="1" x14ac:dyDescent="0.3">
      <c r="A76" s="6">
        <v>1706</v>
      </c>
      <c r="B76" s="7" t="s">
        <v>70</v>
      </c>
      <c r="C76" s="8">
        <v>-167621</v>
      </c>
      <c r="D76" s="8">
        <v>-93909</v>
      </c>
    </row>
    <row r="77" spans="1:4" ht="15.75" thickBot="1" x14ac:dyDescent="0.3">
      <c r="A77" s="9" t="s">
        <v>18</v>
      </c>
      <c r="B77" s="10"/>
      <c r="C77" s="11">
        <f>SUM(C71:C76)</f>
        <v>3018869</v>
      </c>
      <c r="D77" s="11">
        <f>SUM(D71:D76)</f>
        <v>3692604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>
        <v>86597</v>
      </c>
      <c r="D84" s="8">
        <v>75095</v>
      </c>
    </row>
    <row r="85" spans="1:4" x14ac:dyDescent="0.25">
      <c r="A85" s="6">
        <v>1903</v>
      </c>
      <c r="B85" s="7" t="s">
        <v>76</v>
      </c>
      <c r="C85" s="8">
        <v>618576</v>
      </c>
      <c r="D85" s="8">
        <v>618576</v>
      </c>
    </row>
    <row r="86" spans="1:4" x14ac:dyDescent="0.25">
      <c r="A86" s="6">
        <v>1904</v>
      </c>
      <c r="B86" s="7" t="s">
        <v>77</v>
      </c>
      <c r="C86" s="8">
        <v>3396</v>
      </c>
      <c r="D86" s="8">
        <v>4659</v>
      </c>
    </row>
    <row r="87" spans="1:4" x14ac:dyDescent="0.25">
      <c r="A87" s="6">
        <v>1905</v>
      </c>
      <c r="B87" s="7" t="s">
        <v>78</v>
      </c>
      <c r="C87" s="8">
        <v>7445960</v>
      </c>
      <c r="D87" s="8">
        <v>7445961</v>
      </c>
    </row>
    <row r="88" spans="1:4" x14ac:dyDescent="0.25">
      <c r="A88" s="6">
        <v>1906</v>
      </c>
      <c r="B88" s="7" t="s">
        <v>79</v>
      </c>
      <c r="C88" s="8">
        <v>-3274464</v>
      </c>
      <c r="D88" s="8">
        <v>-1785272</v>
      </c>
    </row>
    <row r="89" spans="1:4" x14ac:dyDescent="0.25">
      <c r="A89" s="6">
        <v>1907</v>
      </c>
      <c r="B89" s="7" t="s">
        <v>80</v>
      </c>
      <c r="C89" s="8">
        <v>76085809</v>
      </c>
      <c r="D89" s="8">
        <v>73978545</v>
      </c>
    </row>
    <row r="90" spans="1:4" x14ac:dyDescent="0.25">
      <c r="A90" s="6">
        <v>1908</v>
      </c>
      <c r="B90" s="7" t="s">
        <v>81</v>
      </c>
      <c r="C90" s="8">
        <v>-40665828</v>
      </c>
      <c r="D90" s="8">
        <v>-21673180</v>
      </c>
    </row>
    <row r="91" spans="1:4" ht="15.75" thickBot="1" x14ac:dyDescent="0.3">
      <c r="A91" s="6">
        <v>1910</v>
      </c>
      <c r="B91" s="7" t="s">
        <v>38</v>
      </c>
      <c r="C91" s="8">
        <v>4202</v>
      </c>
      <c r="D91" s="8"/>
    </row>
    <row r="92" spans="1:4" ht="15.75" thickBot="1" x14ac:dyDescent="0.3">
      <c r="A92" s="9" t="s">
        <v>82</v>
      </c>
      <c r="B92" s="10"/>
      <c r="C92" s="11">
        <f>SUM(C83:C91)</f>
        <v>40304248</v>
      </c>
      <c r="D92" s="11">
        <f>SUM(D83:D91)</f>
        <v>58664384</v>
      </c>
    </row>
    <row r="93" spans="1:4" ht="15.75" thickBot="1" x14ac:dyDescent="0.3">
      <c r="A93" s="27"/>
      <c r="B93" s="20"/>
      <c r="C93" s="28"/>
      <c r="D93" s="28"/>
    </row>
    <row r="94" spans="1:4" ht="15.75" thickBot="1" x14ac:dyDescent="0.3">
      <c r="A94" s="29" t="s">
        <v>83</v>
      </c>
      <c r="B94" s="30"/>
      <c r="C94" s="31">
        <f>C18+C25+C40+C51+C62+C69+C77+C81+C92</f>
        <v>74934107</v>
      </c>
      <c r="D94" s="31">
        <f>D18+D25+D40+D51+D62+D69+D77+D81+D92</f>
        <v>111927329</v>
      </c>
    </row>
    <row r="95" spans="1:4" x14ac:dyDescent="0.25">
      <c r="A95" s="32"/>
      <c r="B95" s="33"/>
      <c r="C95" s="34"/>
      <c r="D95" s="34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>
        <v>42841</v>
      </c>
      <c r="D98" s="8">
        <v>49969</v>
      </c>
    </row>
    <row r="99" spans="1:4" x14ac:dyDescent="0.25">
      <c r="A99" s="6">
        <v>2102</v>
      </c>
      <c r="B99" s="7" t="s">
        <v>87</v>
      </c>
      <c r="C99" s="8"/>
      <c r="D99" s="8"/>
    </row>
    <row r="100" spans="1:4" x14ac:dyDescent="0.25">
      <c r="A100" s="6">
        <v>2103</v>
      </c>
      <c r="B100" s="7" t="s">
        <v>88</v>
      </c>
      <c r="C100" s="8">
        <v>443</v>
      </c>
      <c r="D100" s="8"/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>
        <v>13705</v>
      </c>
      <c r="D103" s="8">
        <v>10582</v>
      </c>
    </row>
    <row r="104" spans="1:4" ht="15.75" thickBot="1" x14ac:dyDescent="0.3">
      <c r="A104" s="16">
        <v>2110</v>
      </c>
      <c r="B104" s="17" t="s">
        <v>92</v>
      </c>
      <c r="C104" s="8"/>
      <c r="D104" s="8"/>
    </row>
    <row r="105" spans="1:4" ht="15.75" thickBot="1" x14ac:dyDescent="0.3">
      <c r="A105" s="9" t="s">
        <v>18</v>
      </c>
      <c r="B105" s="10"/>
      <c r="C105" s="11">
        <f>SUM(C98:C104)</f>
        <v>56989</v>
      </c>
      <c r="D105" s="11">
        <f>SUM(D98:D104)</f>
        <v>60551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/>
      <c r="D107" s="8"/>
    </row>
    <row r="108" spans="1:4" x14ac:dyDescent="0.25">
      <c r="A108" s="6">
        <v>2202</v>
      </c>
      <c r="B108" s="7" t="s">
        <v>95</v>
      </c>
      <c r="C108" s="8"/>
      <c r="D108" s="8"/>
    </row>
    <row r="109" spans="1:4" x14ac:dyDescent="0.25">
      <c r="A109" s="6">
        <v>2203</v>
      </c>
      <c r="B109" s="35" t="s">
        <v>96</v>
      </c>
      <c r="C109" s="8"/>
      <c r="D109" s="8"/>
    </row>
    <row r="110" spans="1:4" x14ac:dyDescent="0.25">
      <c r="A110" s="6">
        <v>2204</v>
      </c>
      <c r="B110" s="7" t="s">
        <v>97</v>
      </c>
      <c r="C110" s="8"/>
      <c r="D110" s="8"/>
    </row>
    <row r="111" spans="1:4" x14ac:dyDescent="0.25">
      <c r="A111" s="6">
        <v>2205</v>
      </c>
      <c r="B111" s="7" t="s">
        <v>98</v>
      </c>
      <c r="C111" s="8"/>
      <c r="D111" s="8"/>
    </row>
    <row r="112" spans="1:4" x14ac:dyDescent="0.25">
      <c r="A112" s="6">
        <v>2206</v>
      </c>
      <c r="B112" s="7" t="s">
        <v>99</v>
      </c>
      <c r="C112" s="8">
        <v>2176968</v>
      </c>
      <c r="D112" s="8">
        <v>330224</v>
      </c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/>
      <c r="D114" s="8"/>
    </row>
    <row r="115" spans="1:4" x14ac:dyDescent="0.25">
      <c r="A115" s="6">
        <v>2209</v>
      </c>
      <c r="B115" s="7" t="s">
        <v>102</v>
      </c>
      <c r="C115" s="8"/>
      <c r="D115" s="8"/>
    </row>
    <row r="116" spans="1:4" x14ac:dyDescent="0.25">
      <c r="A116" s="6">
        <v>2210</v>
      </c>
      <c r="B116" s="7" t="s">
        <v>103</v>
      </c>
      <c r="C116" s="8">
        <v>608777</v>
      </c>
      <c r="D116" s="8">
        <v>258066</v>
      </c>
    </row>
    <row r="117" spans="1:4" x14ac:dyDescent="0.25">
      <c r="A117" s="6">
        <v>2211</v>
      </c>
      <c r="B117" s="7" t="s">
        <v>104</v>
      </c>
      <c r="C117" s="8"/>
      <c r="D117" s="8"/>
    </row>
    <row r="118" spans="1:4" x14ac:dyDescent="0.25">
      <c r="A118" s="6">
        <v>2212</v>
      </c>
      <c r="B118" s="7" t="s">
        <v>105</v>
      </c>
      <c r="C118" s="8"/>
      <c r="D118" s="8"/>
    </row>
    <row r="119" spans="1:4" x14ac:dyDescent="0.25">
      <c r="A119" s="6">
        <v>2213</v>
      </c>
      <c r="B119" s="7" t="s">
        <v>106</v>
      </c>
      <c r="C119" s="8"/>
      <c r="D119" s="8"/>
    </row>
    <row r="120" spans="1:4" x14ac:dyDescent="0.25">
      <c r="A120" s="6">
        <v>2214</v>
      </c>
      <c r="B120" s="7" t="s">
        <v>107</v>
      </c>
      <c r="C120" s="8"/>
      <c r="D120" s="8"/>
    </row>
    <row r="121" spans="1:4" x14ac:dyDescent="0.25">
      <c r="A121" s="6">
        <v>2215</v>
      </c>
      <c r="B121" s="7" t="s">
        <v>108</v>
      </c>
      <c r="C121" s="8"/>
      <c r="D121" s="8"/>
    </row>
    <row r="122" spans="1:4" ht="15.75" thickBot="1" x14ac:dyDescent="0.3">
      <c r="A122" s="19">
        <v>2216</v>
      </c>
      <c r="B122" s="20" t="s">
        <v>109</v>
      </c>
      <c r="C122" s="8"/>
      <c r="D122" s="8"/>
    </row>
    <row r="123" spans="1:4" ht="15.75" thickBot="1" x14ac:dyDescent="0.3">
      <c r="A123" s="9" t="s">
        <v>18</v>
      </c>
      <c r="B123" s="10"/>
      <c r="C123" s="11">
        <f>SUM(C107:C122)</f>
        <v>2785745</v>
      </c>
      <c r="D123" s="11">
        <f>SUM(D107:D122)</f>
        <v>588290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/>
    </row>
    <row r="126" spans="1:4" x14ac:dyDescent="0.25">
      <c r="A126" s="6">
        <v>2302</v>
      </c>
      <c r="B126" s="7" t="s">
        <v>112</v>
      </c>
      <c r="C126" s="8"/>
      <c r="D126" s="8"/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/>
      <c r="D129" s="8"/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/>
      <c r="D136" s="8"/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128003</v>
      </c>
      <c r="D138" s="8">
        <v>78500</v>
      </c>
    </row>
    <row r="139" spans="1:4" x14ac:dyDescent="0.25">
      <c r="A139" s="6">
        <v>2314</v>
      </c>
      <c r="B139" s="7" t="s">
        <v>125</v>
      </c>
      <c r="C139" s="8">
        <v>-19700</v>
      </c>
      <c r="D139" s="8"/>
    </row>
    <row r="140" spans="1:4" ht="15.75" thickBot="1" x14ac:dyDescent="0.3">
      <c r="A140" s="19"/>
      <c r="B140" s="20" t="s">
        <v>126</v>
      </c>
      <c r="C140" s="21"/>
      <c r="D140" s="21"/>
    </row>
    <row r="141" spans="1:4" ht="15.75" thickBot="1" x14ac:dyDescent="0.3">
      <c r="A141" s="9" t="s">
        <v>18</v>
      </c>
      <c r="B141" s="10"/>
      <c r="C141" s="11">
        <f>SUM(C125:C140)</f>
        <v>108303</v>
      </c>
      <c r="D141" s="11">
        <f>SUM(D125:D140)</f>
        <v>78500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/>
      <c r="D143" s="8"/>
    </row>
    <row r="144" spans="1:4" x14ac:dyDescent="0.25">
      <c r="A144" s="6">
        <v>2402</v>
      </c>
      <c r="B144" s="7" t="s">
        <v>129</v>
      </c>
      <c r="C144" s="8">
        <v>367027</v>
      </c>
      <c r="D144" s="8">
        <v>6527</v>
      </c>
    </row>
    <row r="145" spans="1:4" x14ac:dyDescent="0.25">
      <c r="A145" s="6">
        <v>2403</v>
      </c>
      <c r="B145" s="7" t="s">
        <v>130</v>
      </c>
      <c r="C145" s="8">
        <v>29397</v>
      </c>
      <c r="D145" s="8">
        <v>476</v>
      </c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/>
      <c r="D147" s="8"/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396424</v>
      </c>
      <c r="D149" s="11">
        <f>SUM(D143:D148)</f>
        <v>7003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/>
      <c r="D151" s="8"/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/>
      <c r="D153" s="8"/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>
        <v>16389</v>
      </c>
      <c r="D155" s="8">
        <v>8298</v>
      </c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16389</v>
      </c>
      <c r="D157" s="11">
        <f>SUM(D151:D156)</f>
        <v>8298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3339576</v>
      </c>
      <c r="D160" s="8">
        <v>2287141</v>
      </c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>
        <v>439837</v>
      </c>
      <c r="D162" s="8">
        <v>189938</v>
      </c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25331</v>
      </c>
      <c r="D164" s="8">
        <v>27401</v>
      </c>
    </row>
    <row r="165" spans="1:4" x14ac:dyDescent="0.25">
      <c r="A165" s="6">
        <v>2607</v>
      </c>
      <c r="B165" s="7" t="s">
        <v>148</v>
      </c>
      <c r="C165" s="8"/>
      <c r="D165" s="8"/>
    </row>
    <row r="166" spans="1:4" ht="15.75" thickBot="1" x14ac:dyDescent="0.3">
      <c r="A166" s="19">
        <v>2608</v>
      </c>
      <c r="B166" s="20" t="s">
        <v>149</v>
      </c>
      <c r="C166" s="21"/>
      <c r="D166" s="21"/>
    </row>
    <row r="167" spans="1:4" ht="15.75" thickBot="1" x14ac:dyDescent="0.3">
      <c r="A167" s="9" t="s">
        <v>18</v>
      </c>
      <c r="B167" s="10"/>
      <c r="C167" s="11">
        <f>SUM(C159:C166)</f>
        <v>3804744</v>
      </c>
      <c r="D167" s="11">
        <f>SUM(D159:D166)</f>
        <v>2504480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189249</v>
      </c>
      <c r="D169" s="8">
        <v>203133</v>
      </c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>
        <v>694287</v>
      </c>
      <c r="D172" s="8">
        <v>1119273</v>
      </c>
    </row>
    <row r="173" spans="1:4" x14ac:dyDescent="0.25">
      <c r="A173" s="6">
        <v>2705</v>
      </c>
      <c r="B173" s="7" t="s">
        <v>155</v>
      </c>
      <c r="C173" s="8">
        <v>461068</v>
      </c>
      <c r="D173" s="8">
        <v>461615</v>
      </c>
    </row>
    <row r="174" spans="1:4" x14ac:dyDescent="0.25">
      <c r="A174" s="6">
        <v>2706</v>
      </c>
      <c r="B174" s="7" t="s">
        <v>156</v>
      </c>
      <c r="C174" s="8"/>
      <c r="D174" s="8"/>
    </row>
    <row r="175" spans="1:4" x14ac:dyDescent="0.25">
      <c r="A175" s="6">
        <v>2707</v>
      </c>
      <c r="B175" s="7" t="s">
        <v>157</v>
      </c>
      <c r="C175" s="8">
        <v>255986</v>
      </c>
      <c r="D175" s="8">
        <v>220327</v>
      </c>
    </row>
    <row r="176" spans="1:4" x14ac:dyDescent="0.25">
      <c r="A176" s="6">
        <v>2708</v>
      </c>
      <c r="B176" s="7" t="s">
        <v>158</v>
      </c>
      <c r="C176" s="8">
        <v>95667</v>
      </c>
      <c r="D176" s="8">
        <v>459196</v>
      </c>
    </row>
    <row r="177" spans="1:4" x14ac:dyDescent="0.25">
      <c r="A177" s="6">
        <v>2709</v>
      </c>
      <c r="B177" s="7" t="s">
        <v>159</v>
      </c>
      <c r="C177" s="8">
        <v>26873</v>
      </c>
      <c r="D177" s="8">
        <v>23746</v>
      </c>
    </row>
    <row r="178" spans="1:4" x14ac:dyDescent="0.25">
      <c r="A178" s="6">
        <v>2710</v>
      </c>
      <c r="B178" s="7" t="s">
        <v>160</v>
      </c>
      <c r="C178" s="8">
        <v>13442</v>
      </c>
      <c r="D178" s="8">
        <v>214</v>
      </c>
    </row>
    <row r="179" spans="1:4" x14ac:dyDescent="0.25">
      <c r="A179" s="6">
        <v>2711</v>
      </c>
      <c r="B179" s="7" t="s">
        <v>161</v>
      </c>
      <c r="C179" s="8"/>
      <c r="D179" s="8"/>
    </row>
    <row r="180" spans="1:4" x14ac:dyDescent="0.25">
      <c r="A180" s="6">
        <v>2712</v>
      </c>
      <c r="B180" s="7" t="s">
        <v>162</v>
      </c>
      <c r="C180" s="8">
        <v>87914</v>
      </c>
      <c r="D180" s="8"/>
    </row>
    <row r="181" spans="1:4" x14ac:dyDescent="0.25">
      <c r="A181" s="6">
        <v>2713</v>
      </c>
      <c r="B181" s="7" t="s">
        <v>163</v>
      </c>
      <c r="C181" s="8">
        <v>496282</v>
      </c>
      <c r="D181" s="8">
        <v>213671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/>
      <c r="D183" s="8"/>
    </row>
    <row r="184" spans="1:4" x14ac:dyDescent="0.25">
      <c r="A184" s="6">
        <v>2716</v>
      </c>
      <c r="B184" s="7" t="s">
        <v>166</v>
      </c>
      <c r="C184" s="8">
        <v>7562062</v>
      </c>
      <c r="D184" s="8">
        <v>4350600</v>
      </c>
    </row>
    <row r="185" spans="1:4" x14ac:dyDescent="0.25">
      <c r="A185" s="6">
        <v>2717</v>
      </c>
      <c r="B185" s="7" t="s">
        <v>167</v>
      </c>
      <c r="C185" s="8">
        <v>74500</v>
      </c>
      <c r="D185" s="8">
        <v>74500</v>
      </c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/>
      <c r="D187" s="8"/>
    </row>
    <row r="188" spans="1:4" x14ac:dyDescent="0.25">
      <c r="A188" s="16">
        <v>2720</v>
      </c>
      <c r="B188" s="17" t="s">
        <v>170</v>
      </c>
      <c r="C188" s="8"/>
      <c r="D188" s="8"/>
    </row>
    <row r="189" spans="1:4" x14ac:dyDescent="0.25">
      <c r="A189" s="16">
        <v>2721</v>
      </c>
      <c r="B189" s="17" t="s">
        <v>171</v>
      </c>
      <c r="C189" s="8">
        <v>652613</v>
      </c>
      <c r="D189" s="8">
        <v>162681</v>
      </c>
    </row>
    <row r="190" spans="1:4" x14ac:dyDescent="0.25">
      <c r="A190" s="16">
        <v>2722</v>
      </c>
      <c r="B190" s="17" t="s">
        <v>172</v>
      </c>
      <c r="C190" s="8"/>
      <c r="D190" s="8"/>
    </row>
    <row r="191" spans="1:4" ht="15.75" thickBot="1" x14ac:dyDescent="0.3">
      <c r="A191" s="16">
        <v>2730</v>
      </c>
      <c r="B191" s="17" t="s">
        <v>173</v>
      </c>
      <c r="C191" s="21">
        <v>469805</v>
      </c>
      <c r="D191" s="21">
        <v>8991990</v>
      </c>
    </row>
    <row r="192" spans="1:4" ht="15.75" thickBot="1" x14ac:dyDescent="0.3">
      <c r="A192" s="9" t="s">
        <v>18</v>
      </c>
      <c r="B192" s="10"/>
      <c r="C192" s="22">
        <f>SUM(C169:C191)</f>
        <v>11079748</v>
      </c>
      <c r="D192" s="22">
        <f>SUM(D169:D191)</f>
        <v>16280946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/>
      <c r="D195" s="8"/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8"/>
      <c r="D199" s="8"/>
    </row>
    <row r="200" spans="1:4" ht="15.75" thickBot="1" x14ac:dyDescent="0.3">
      <c r="A200" s="9" t="s">
        <v>18</v>
      </c>
      <c r="B200" s="10"/>
      <c r="C200" s="11">
        <f>SUM(C194:C199)</f>
        <v>0</v>
      </c>
      <c r="D200" s="11">
        <f>SUM(D194:D199)</f>
        <v>0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/>
      <c r="D202" s="8"/>
    </row>
    <row r="203" spans="1:4" x14ac:dyDescent="0.25">
      <c r="A203" s="6">
        <v>2902</v>
      </c>
      <c r="B203" s="7" t="s">
        <v>182</v>
      </c>
      <c r="C203" s="8"/>
      <c r="D203" s="8"/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/>
      <c r="D205" s="8"/>
    </row>
    <row r="206" spans="1:4" ht="15.75" thickBot="1" x14ac:dyDescent="0.3">
      <c r="A206" s="16">
        <v>2910</v>
      </c>
      <c r="B206" s="17" t="s">
        <v>38</v>
      </c>
      <c r="C206" s="8"/>
      <c r="D206" s="8"/>
    </row>
    <row r="207" spans="1:4" ht="15.75" thickBot="1" x14ac:dyDescent="0.3">
      <c r="A207" s="9" t="s">
        <v>18</v>
      </c>
      <c r="B207" s="10"/>
      <c r="C207" s="11">
        <f>SUM(C202:C206)</f>
        <v>0</v>
      </c>
      <c r="D207" s="11">
        <f>SUM(D202:D206)</f>
        <v>0</v>
      </c>
    </row>
    <row r="208" spans="1:4" ht="15.75" thickBot="1" x14ac:dyDescent="0.3">
      <c r="A208" s="27"/>
      <c r="B208" s="20"/>
      <c r="C208" s="28"/>
      <c r="D208" s="28"/>
    </row>
    <row r="209" spans="1:4" ht="15.75" thickBot="1" x14ac:dyDescent="0.3">
      <c r="A209" s="29" t="s">
        <v>185</v>
      </c>
      <c r="B209" s="30"/>
      <c r="C209" s="31">
        <f>C105+C123+C141+C149+C157+C167+C192+C200+C207</f>
        <v>18248342</v>
      </c>
      <c r="D209" s="31">
        <f>D105+D123+D141+D149+D157+D167+D192+D200+D207</f>
        <v>19528068</v>
      </c>
    </row>
    <row r="210" spans="1:4" x14ac:dyDescent="0.25">
      <c r="A210" s="32"/>
      <c r="B210" s="33"/>
      <c r="C210" s="36"/>
      <c r="D210" s="36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500000000</v>
      </c>
      <c r="D213" s="8">
        <v>400000000</v>
      </c>
    </row>
    <row r="214" spans="1:4" x14ac:dyDescent="0.25">
      <c r="A214" s="6">
        <v>3102</v>
      </c>
      <c r="B214" s="7" t="s">
        <v>189</v>
      </c>
      <c r="C214" s="8">
        <v>-25000000</v>
      </c>
      <c r="D214" s="8"/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475000000</v>
      </c>
      <c r="D216" s="11">
        <f>SUM(D213:D215)</f>
        <v>400000000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/>
      <c r="D221" s="8"/>
    </row>
    <row r="222" spans="1:4" x14ac:dyDescent="0.25">
      <c r="A222" s="6">
        <v>3302</v>
      </c>
      <c r="B222" s="7" t="s">
        <v>195</v>
      </c>
      <c r="C222" s="8"/>
      <c r="D222" s="8"/>
    </row>
    <row r="223" spans="1:4" x14ac:dyDescent="0.25">
      <c r="A223" s="6">
        <v>3303</v>
      </c>
      <c r="B223" s="7" t="s">
        <v>196</v>
      </c>
      <c r="C223" s="8">
        <v>-418314233</v>
      </c>
      <c r="D223" s="8">
        <v>-307600739</v>
      </c>
    </row>
    <row r="224" spans="1:4" ht="15.75" thickBot="1" x14ac:dyDescent="0.3">
      <c r="A224" s="6">
        <v>3304</v>
      </c>
      <c r="B224" s="7" t="s">
        <v>197</v>
      </c>
      <c r="C224" s="8"/>
      <c r="D224" s="8"/>
    </row>
    <row r="225" spans="1:4" ht="15.75" thickBot="1" x14ac:dyDescent="0.3">
      <c r="A225" s="9" t="s">
        <v>18</v>
      </c>
      <c r="B225" s="10"/>
      <c r="C225" s="11">
        <f>SUM(C221:C224)</f>
        <v>-418314233</v>
      </c>
      <c r="D225" s="11">
        <f>SUM(D221:D224)</f>
        <v>-307600739</v>
      </c>
    </row>
    <row r="226" spans="1:4" ht="15.75" thickBot="1" x14ac:dyDescent="0.3">
      <c r="A226" s="27"/>
      <c r="B226" s="20"/>
      <c r="C226" s="28"/>
      <c r="D226" s="28"/>
    </row>
    <row r="227" spans="1:4" ht="15.75" thickBot="1" x14ac:dyDescent="0.3">
      <c r="A227" s="29" t="s">
        <v>198</v>
      </c>
      <c r="B227" s="30"/>
      <c r="C227" s="31">
        <f>C216+C219+C225</f>
        <v>56685767</v>
      </c>
      <c r="D227" s="31">
        <f>D216+D219+D225</f>
        <v>92399261</v>
      </c>
    </row>
    <row r="228" spans="1:4" ht="15.75" thickBot="1" x14ac:dyDescent="0.3">
      <c r="A228" s="27"/>
      <c r="B228" s="20"/>
      <c r="C228" s="28"/>
      <c r="D228" s="28"/>
    </row>
    <row r="229" spans="1:4" ht="15.75" thickBot="1" x14ac:dyDescent="0.3">
      <c r="A229" s="29" t="s">
        <v>199</v>
      </c>
      <c r="B229" s="30"/>
      <c r="C229" s="31">
        <f>C209+C227</f>
        <v>74934109</v>
      </c>
      <c r="D229" s="31">
        <f>D209+D227</f>
        <v>111927329</v>
      </c>
    </row>
    <row r="230" spans="1:4" x14ac:dyDescent="0.25">
      <c r="A230" s="32"/>
      <c r="B230" s="33"/>
      <c r="C230" s="36"/>
      <c r="D230" s="36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>
        <v>257407</v>
      </c>
      <c r="D234" s="8">
        <v>209280</v>
      </c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/>
      <c r="D236" s="8"/>
    </row>
    <row r="237" spans="1:4" x14ac:dyDescent="0.25">
      <c r="A237" s="6">
        <v>410104</v>
      </c>
      <c r="B237" s="7" t="s">
        <v>205</v>
      </c>
      <c r="C237" s="8">
        <v>8867</v>
      </c>
      <c r="D237" s="8"/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>
        <v>41010601</v>
      </c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>
        <v>41010603</v>
      </c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>
        <v>274086</v>
      </c>
      <c r="D243" s="8">
        <v>214604</v>
      </c>
    </row>
    <row r="244" spans="1:4" ht="15.75" thickBot="1" x14ac:dyDescent="0.3">
      <c r="A244" s="19">
        <v>410108</v>
      </c>
      <c r="B244" s="20" t="s">
        <v>210</v>
      </c>
      <c r="C244" s="21"/>
      <c r="D244" s="21">
        <v>68</v>
      </c>
    </row>
    <row r="245" spans="1:4" ht="15.75" thickBot="1" x14ac:dyDescent="0.3">
      <c r="A245" s="9" t="s">
        <v>18</v>
      </c>
      <c r="B245" s="10"/>
      <c r="C245" s="22">
        <f>SUM(C234:C244)</f>
        <v>540360</v>
      </c>
      <c r="D245" s="22">
        <f>SUM(D234:D244)</f>
        <v>423952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>
        <v>41020501</v>
      </c>
      <c r="B252" s="7" t="s">
        <v>207</v>
      </c>
      <c r="C252" s="8"/>
      <c r="D252" s="8"/>
    </row>
    <row r="253" spans="1:4" x14ac:dyDescent="0.25">
      <c r="A253" s="6">
        <v>41020502</v>
      </c>
      <c r="B253" s="7" t="s">
        <v>212</v>
      </c>
      <c r="C253" s="8"/>
      <c r="D253" s="8"/>
    </row>
    <row r="254" spans="1:4" x14ac:dyDescent="0.25">
      <c r="A254" s="6">
        <v>41020503</v>
      </c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21"/>
      <c r="D256" s="21"/>
    </row>
    <row r="257" spans="1:4" ht="15.75" thickBot="1" x14ac:dyDescent="0.3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>
        <v>41030501</v>
      </c>
      <c r="B264" s="7" t="s">
        <v>207</v>
      </c>
      <c r="C264" s="8"/>
      <c r="D264" s="8"/>
    </row>
    <row r="265" spans="1:4" x14ac:dyDescent="0.25">
      <c r="A265" s="6">
        <v>41030502</v>
      </c>
      <c r="B265" s="7" t="s">
        <v>208</v>
      </c>
      <c r="C265" s="8"/>
      <c r="D265" s="8"/>
    </row>
    <row r="266" spans="1:4" x14ac:dyDescent="0.25">
      <c r="A266" s="6">
        <v>41030503</v>
      </c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21"/>
      <c r="D268" s="21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>
        <v>41040501</v>
      </c>
      <c r="B276" s="7" t="s">
        <v>207</v>
      </c>
      <c r="C276" s="8"/>
      <c r="D276" s="8"/>
    </row>
    <row r="277" spans="1:4" x14ac:dyDescent="0.25">
      <c r="A277" s="6">
        <v>41040502</v>
      </c>
      <c r="B277" s="7" t="s">
        <v>208</v>
      </c>
      <c r="C277" s="8"/>
      <c r="D277" s="8"/>
    </row>
    <row r="278" spans="1:4" x14ac:dyDescent="0.25">
      <c r="A278" s="6">
        <v>41040503</v>
      </c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21"/>
      <c r="D280" s="21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/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>
        <v>41050401</v>
      </c>
      <c r="B287" s="7" t="s">
        <v>207</v>
      </c>
      <c r="C287" s="8"/>
      <c r="D287" s="8"/>
    </row>
    <row r="288" spans="1:4" x14ac:dyDescent="0.25">
      <c r="A288" s="6">
        <v>41050402</v>
      </c>
      <c r="B288" s="7" t="s">
        <v>208</v>
      </c>
      <c r="C288" s="8"/>
      <c r="D288" s="8"/>
    </row>
    <row r="289" spans="1:4" x14ac:dyDescent="0.25">
      <c r="A289" s="6">
        <v>41050403</v>
      </c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21"/>
      <c r="D291" s="21"/>
    </row>
    <row r="292" spans="1:4" ht="15.75" thickBot="1" x14ac:dyDescent="0.3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/>
      <c r="D294" s="8"/>
    </row>
    <row r="295" spans="1:4" x14ac:dyDescent="0.25">
      <c r="A295" s="6">
        <v>410602</v>
      </c>
      <c r="B295" s="7" t="s">
        <v>88</v>
      </c>
      <c r="C295" s="8"/>
      <c r="D295" s="8"/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>
        <v>41060401</v>
      </c>
      <c r="B298" s="7" t="s">
        <v>207</v>
      </c>
      <c r="C298" s="8"/>
      <c r="D298" s="8"/>
    </row>
    <row r="299" spans="1:4" x14ac:dyDescent="0.25">
      <c r="A299" s="6">
        <v>41060402</v>
      </c>
      <c r="B299" s="7" t="s">
        <v>208</v>
      </c>
      <c r="C299" s="8"/>
      <c r="D299" s="8"/>
    </row>
    <row r="300" spans="1:4" x14ac:dyDescent="0.25">
      <c r="A300" s="6">
        <v>41060403</v>
      </c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/>
      <c r="D301" s="8"/>
    </row>
    <row r="302" spans="1:4" ht="15.75" thickBot="1" x14ac:dyDescent="0.3">
      <c r="A302" s="19">
        <v>410606</v>
      </c>
      <c r="B302" s="20" t="s">
        <v>210</v>
      </c>
      <c r="C302" s="8"/>
      <c r="D302" s="8"/>
    </row>
    <row r="303" spans="1:4" ht="15.75" thickBot="1" x14ac:dyDescent="0.3">
      <c r="A303" s="9" t="s">
        <v>18</v>
      </c>
      <c r="B303" s="10"/>
      <c r="C303" s="11">
        <f>SUM(C294:C302)</f>
        <v>0</v>
      </c>
      <c r="D303" s="11">
        <f>SUM(D294:D302)</f>
        <v>0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/>
      <c r="D306" s="8"/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/>
      <c r="D309" s="8"/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>
        <v>41070801</v>
      </c>
      <c r="B313" s="7" t="s">
        <v>226</v>
      </c>
      <c r="C313" s="8"/>
      <c r="D313" s="8"/>
    </row>
    <row r="314" spans="1:4" x14ac:dyDescent="0.25">
      <c r="A314" s="6">
        <v>41070802</v>
      </c>
      <c r="B314" s="7" t="s">
        <v>208</v>
      </c>
      <c r="C314" s="8"/>
      <c r="D314" s="8"/>
    </row>
    <row r="315" spans="1:4" x14ac:dyDescent="0.25">
      <c r="A315" s="6">
        <v>41070803</v>
      </c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21"/>
      <c r="D316" s="21"/>
    </row>
    <row r="317" spans="1:4" ht="15.75" thickBot="1" x14ac:dyDescent="0.3">
      <c r="A317" s="9" t="s">
        <v>18</v>
      </c>
      <c r="B317" s="10"/>
      <c r="C317" s="11">
        <f>SUM(C305:C316)</f>
        <v>0</v>
      </c>
      <c r="D317" s="11">
        <f>SUM(D305:D316)</f>
        <v>0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>
        <v>41080801</v>
      </c>
      <c r="B327" s="7" t="s">
        <v>207</v>
      </c>
      <c r="C327" s="8"/>
      <c r="D327" s="8"/>
    </row>
    <row r="328" spans="1:4" x14ac:dyDescent="0.25">
      <c r="A328" s="6">
        <v>41080802</v>
      </c>
      <c r="B328" s="7" t="s">
        <v>208</v>
      </c>
      <c r="C328" s="8"/>
      <c r="D328" s="8"/>
    </row>
    <row r="329" spans="1:4" x14ac:dyDescent="0.25">
      <c r="A329" s="6">
        <v>41080803</v>
      </c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21"/>
      <c r="D330" s="21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>
        <v>51208</v>
      </c>
      <c r="D333" s="8">
        <v>4216</v>
      </c>
    </row>
    <row r="334" spans="1:4" x14ac:dyDescent="0.25">
      <c r="A334" s="6">
        <v>410902</v>
      </c>
      <c r="B334" s="7" t="s">
        <v>87</v>
      </c>
      <c r="C334" s="8"/>
      <c r="D334" s="8"/>
    </row>
    <row r="335" spans="1:4" x14ac:dyDescent="0.25">
      <c r="A335" s="6">
        <v>410903</v>
      </c>
      <c r="B335" s="7" t="s">
        <v>88</v>
      </c>
      <c r="C335" s="8"/>
      <c r="D335" s="8"/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>
        <v>41090501</v>
      </c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>
        <v>41090503</v>
      </c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>
        <v>10730</v>
      </c>
      <c r="D342" s="8">
        <v>1888</v>
      </c>
    </row>
    <row r="343" spans="1:4" ht="15.75" thickBot="1" x14ac:dyDescent="0.3">
      <c r="A343" s="19">
        <v>410907</v>
      </c>
      <c r="B343" s="20" t="s">
        <v>92</v>
      </c>
      <c r="C343" s="8">
        <v>27</v>
      </c>
      <c r="D343" s="8"/>
    </row>
    <row r="344" spans="1:4" ht="15.75" thickBot="1" x14ac:dyDescent="0.3">
      <c r="A344" s="9" t="s">
        <v>18</v>
      </c>
      <c r="B344" s="10"/>
      <c r="C344" s="11">
        <f>SUM(C333:C343)</f>
        <v>61965</v>
      </c>
      <c r="D344" s="11">
        <f>SUM(D333:D343)</f>
        <v>6104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/>
      <c r="D347" s="8"/>
    </row>
    <row r="348" spans="1:4" x14ac:dyDescent="0.25">
      <c r="A348" s="6">
        <v>411003</v>
      </c>
      <c r="B348" s="7" t="s">
        <v>88</v>
      </c>
      <c r="C348" s="8"/>
      <c r="D348" s="8"/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>
        <v>41100501</v>
      </c>
      <c r="B351" s="7" t="s">
        <v>226</v>
      </c>
      <c r="C351" s="8"/>
      <c r="D351" s="8"/>
    </row>
    <row r="352" spans="1:4" x14ac:dyDescent="0.25">
      <c r="A352" s="6">
        <v>41100502</v>
      </c>
      <c r="B352" s="7" t="s">
        <v>208</v>
      </c>
      <c r="C352" s="8"/>
      <c r="D352" s="8"/>
    </row>
    <row r="353" spans="1:4" x14ac:dyDescent="0.25">
      <c r="A353" s="6">
        <v>41100503</v>
      </c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/>
      <c r="D354" s="8"/>
    </row>
    <row r="355" spans="1:4" ht="15.75" thickBot="1" x14ac:dyDescent="0.3">
      <c r="A355" s="19">
        <v>411007</v>
      </c>
      <c r="B355" s="20" t="s">
        <v>92</v>
      </c>
      <c r="C355" s="21"/>
      <c r="D355" s="21"/>
    </row>
    <row r="356" spans="1:4" ht="15.75" thickBot="1" x14ac:dyDescent="0.3">
      <c r="A356" s="9" t="s">
        <v>18</v>
      </c>
      <c r="B356" s="10"/>
      <c r="C356" s="11">
        <f>SUM(C346:C355)</f>
        <v>0</v>
      </c>
      <c r="D356" s="11">
        <f>SUM(D346:D355)</f>
        <v>0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/>
      <c r="D359" s="8"/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/>
      <c r="D362" s="8"/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>
        <v>41110801</v>
      </c>
      <c r="B366" s="7" t="s">
        <v>207</v>
      </c>
      <c r="C366" s="8"/>
      <c r="D366" s="8"/>
    </row>
    <row r="367" spans="1:4" x14ac:dyDescent="0.25">
      <c r="A367" s="6">
        <v>41110802</v>
      </c>
      <c r="B367" s="7" t="s">
        <v>208</v>
      </c>
      <c r="C367" s="8"/>
      <c r="D367" s="8"/>
    </row>
    <row r="368" spans="1:4" x14ac:dyDescent="0.25">
      <c r="A368" s="6">
        <v>41110803</v>
      </c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21"/>
      <c r="D371" s="21"/>
    </row>
    <row r="372" spans="1:4" ht="15.75" thickBot="1" x14ac:dyDescent="0.3">
      <c r="A372" s="9" t="s">
        <v>18</v>
      </c>
      <c r="B372" s="10"/>
      <c r="C372" s="11">
        <f>SUM(C358:C371)</f>
        <v>0</v>
      </c>
      <c r="D372" s="11">
        <f>SUM(D358:D371)</f>
        <v>0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/>
      <c r="D375" s="8"/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>
        <v>41120801</v>
      </c>
      <c r="B382" s="7" t="s">
        <v>207</v>
      </c>
      <c r="C382" s="8"/>
      <c r="D382" s="8"/>
    </row>
    <row r="383" spans="1:4" x14ac:dyDescent="0.25">
      <c r="A383" s="6">
        <v>41120802</v>
      </c>
      <c r="B383" s="7" t="s">
        <v>208</v>
      </c>
      <c r="C383" s="8"/>
      <c r="D383" s="8"/>
    </row>
    <row r="384" spans="1:4" x14ac:dyDescent="0.25">
      <c r="A384" s="6">
        <v>41120803</v>
      </c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21"/>
      <c r="D387" s="21"/>
    </row>
    <row r="388" spans="1:4" ht="15.75" thickBot="1" x14ac:dyDescent="0.3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>
        <v>42010601</v>
      </c>
      <c r="B397" s="7" t="s">
        <v>207</v>
      </c>
      <c r="C397" s="8"/>
      <c r="D397" s="8"/>
    </row>
    <row r="398" spans="1:4" x14ac:dyDescent="0.25">
      <c r="A398" s="6">
        <v>42010602</v>
      </c>
      <c r="B398" s="7" t="s">
        <v>208</v>
      </c>
      <c r="C398" s="8"/>
      <c r="D398" s="8"/>
    </row>
    <row r="399" spans="1:4" x14ac:dyDescent="0.25">
      <c r="A399" s="6">
        <v>42010603</v>
      </c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21"/>
      <c r="D401" s="21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>
        <v>42020601</v>
      </c>
      <c r="B410" s="7" t="s">
        <v>207</v>
      </c>
      <c r="C410" s="8"/>
      <c r="D410" s="8"/>
    </row>
    <row r="411" spans="1:4" x14ac:dyDescent="0.25">
      <c r="A411" s="6">
        <v>42020602</v>
      </c>
      <c r="B411" s="7" t="s">
        <v>208</v>
      </c>
      <c r="C411" s="8"/>
      <c r="D411" s="8"/>
    </row>
    <row r="412" spans="1:4" x14ac:dyDescent="0.25">
      <c r="A412" s="6">
        <v>42020603</v>
      </c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21"/>
      <c r="D414" s="21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>
        <v>42030601</v>
      </c>
      <c r="B423" s="7" t="s">
        <v>207</v>
      </c>
      <c r="C423" s="8"/>
      <c r="D423" s="8"/>
    </row>
    <row r="424" spans="1:4" x14ac:dyDescent="0.25">
      <c r="A424" s="6">
        <v>42030602</v>
      </c>
      <c r="B424" s="7" t="s">
        <v>208</v>
      </c>
      <c r="C424" s="8"/>
      <c r="D424" s="8"/>
    </row>
    <row r="425" spans="1:4" x14ac:dyDescent="0.25">
      <c r="A425" s="6">
        <v>42030603</v>
      </c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21"/>
      <c r="D427" s="21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>
        <v>42040601</v>
      </c>
      <c r="B436" s="7" t="s">
        <v>207</v>
      </c>
      <c r="C436" s="8"/>
      <c r="D436" s="8"/>
    </row>
    <row r="437" spans="1:4" x14ac:dyDescent="0.25">
      <c r="A437" s="6">
        <v>42040602</v>
      </c>
      <c r="B437" s="7" t="s">
        <v>208</v>
      </c>
      <c r="C437" s="8"/>
      <c r="D437" s="8"/>
    </row>
    <row r="438" spans="1:4" x14ac:dyDescent="0.25">
      <c r="A438" s="6">
        <v>42040603</v>
      </c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21"/>
      <c r="D440" s="21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>
        <v>42050501</v>
      </c>
      <c r="B448" s="7" t="s">
        <v>207</v>
      </c>
      <c r="C448" s="8"/>
      <c r="D448" s="8"/>
    </row>
    <row r="449" spans="1:4" x14ac:dyDescent="0.25">
      <c r="A449" s="6">
        <v>42050502</v>
      </c>
      <c r="B449" s="7" t="s">
        <v>208</v>
      </c>
      <c r="C449" s="8"/>
      <c r="D449" s="8"/>
    </row>
    <row r="450" spans="1:4" x14ac:dyDescent="0.25">
      <c r="A450" s="6">
        <v>42050503</v>
      </c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21"/>
      <c r="D452" s="21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>
        <v>42060501</v>
      </c>
      <c r="B460" s="7" t="s">
        <v>207</v>
      </c>
      <c r="C460" s="8"/>
      <c r="D460" s="8"/>
    </row>
    <row r="461" spans="1:4" x14ac:dyDescent="0.25">
      <c r="A461" s="6">
        <v>42060502</v>
      </c>
      <c r="B461" s="7" t="s">
        <v>208</v>
      </c>
      <c r="C461" s="8"/>
      <c r="D461" s="8"/>
    </row>
    <row r="462" spans="1:4" x14ac:dyDescent="0.25">
      <c r="A462" s="6">
        <v>42060503</v>
      </c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21"/>
      <c r="D464" s="21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>
        <v>42070501</v>
      </c>
      <c r="B472" s="7" t="s">
        <v>207</v>
      </c>
      <c r="C472" s="8"/>
      <c r="D472" s="8"/>
    </row>
    <row r="473" spans="1:4" x14ac:dyDescent="0.25">
      <c r="A473" s="6">
        <v>42070502</v>
      </c>
      <c r="B473" s="7" t="s">
        <v>208</v>
      </c>
      <c r="C473" s="8"/>
      <c r="D473" s="8"/>
    </row>
    <row r="474" spans="1:4" x14ac:dyDescent="0.25">
      <c r="A474" s="6">
        <v>42070503</v>
      </c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21"/>
      <c r="D476" s="21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>
        <v>42080401</v>
      </c>
      <c r="B483" s="7" t="s">
        <v>207</v>
      </c>
      <c r="C483" s="8"/>
      <c r="D483" s="8"/>
    </row>
    <row r="484" spans="1:4" x14ac:dyDescent="0.25">
      <c r="A484" s="6">
        <v>42080402</v>
      </c>
      <c r="B484" s="7" t="s">
        <v>208</v>
      </c>
      <c r="C484" s="8"/>
      <c r="D484" s="8"/>
    </row>
    <row r="485" spans="1:4" x14ac:dyDescent="0.25">
      <c r="A485" s="6">
        <v>42080403</v>
      </c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21"/>
      <c r="D487" s="21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>
        <v>42090401</v>
      </c>
      <c r="B494" s="7" t="s">
        <v>207</v>
      </c>
      <c r="C494" s="8"/>
      <c r="D494" s="8"/>
    </row>
    <row r="495" spans="1:4" x14ac:dyDescent="0.25">
      <c r="A495" s="6">
        <v>42090402</v>
      </c>
      <c r="B495" s="7" t="s">
        <v>208</v>
      </c>
      <c r="C495" s="8"/>
      <c r="D495" s="8"/>
    </row>
    <row r="496" spans="1:4" x14ac:dyDescent="0.25">
      <c r="A496" s="6">
        <v>42090403</v>
      </c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21"/>
      <c r="D498" s="21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>
        <v>42100801</v>
      </c>
      <c r="B509" s="7" t="s">
        <v>207</v>
      </c>
      <c r="C509" s="8"/>
      <c r="D509" s="8"/>
    </row>
    <row r="510" spans="1:4" x14ac:dyDescent="0.25">
      <c r="A510" s="6">
        <v>42100802</v>
      </c>
      <c r="B510" s="7" t="s">
        <v>208</v>
      </c>
      <c r="C510" s="8"/>
      <c r="D510" s="8"/>
    </row>
    <row r="511" spans="1:4" x14ac:dyDescent="0.25">
      <c r="A511" s="6">
        <v>42100803</v>
      </c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21"/>
      <c r="D512" s="21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>
        <v>42110801</v>
      </c>
      <c r="B523" s="7" t="s">
        <v>207</v>
      </c>
      <c r="C523" s="8"/>
      <c r="D523" s="8"/>
    </row>
    <row r="524" spans="1:4" x14ac:dyDescent="0.25">
      <c r="A524" s="6">
        <v>42110802</v>
      </c>
      <c r="B524" s="7" t="s">
        <v>208</v>
      </c>
      <c r="C524" s="8"/>
      <c r="D524" s="8"/>
    </row>
    <row r="525" spans="1:4" x14ac:dyDescent="0.25">
      <c r="A525" s="6">
        <v>42110803</v>
      </c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21"/>
      <c r="D526" s="21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6">
        <v>42120501</v>
      </c>
      <c r="B534" s="17" t="s">
        <v>207</v>
      </c>
      <c r="C534" s="18"/>
      <c r="D534" s="18"/>
    </row>
    <row r="535" spans="1:4" x14ac:dyDescent="0.25">
      <c r="A535" s="6">
        <v>42120502</v>
      </c>
      <c r="B535" s="17" t="s">
        <v>208</v>
      </c>
      <c r="C535" s="18"/>
      <c r="D535" s="18"/>
    </row>
    <row r="536" spans="1:4" x14ac:dyDescent="0.25">
      <c r="A536" s="6">
        <v>42120503</v>
      </c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21"/>
      <c r="D538" s="21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>
        <v>42130501</v>
      </c>
      <c r="B546" s="7" t="s">
        <v>207</v>
      </c>
      <c r="C546" s="8"/>
      <c r="D546" s="8"/>
    </row>
    <row r="547" spans="1:4" x14ac:dyDescent="0.25">
      <c r="A547" s="6">
        <v>42130502</v>
      </c>
      <c r="B547" s="7" t="s">
        <v>208</v>
      </c>
      <c r="C547" s="8"/>
      <c r="D547" s="8"/>
    </row>
    <row r="548" spans="1:4" x14ac:dyDescent="0.25">
      <c r="A548" s="6">
        <v>42130503</v>
      </c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21"/>
      <c r="D550" s="21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>
        <v>42140801</v>
      </c>
      <c r="B561" s="7" t="s">
        <v>207</v>
      </c>
      <c r="C561" s="8"/>
      <c r="D561" s="8"/>
    </row>
    <row r="562" spans="1:4" x14ac:dyDescent="0.25">
      <c r="A562" s="6">
        <v>42140802</v>
      </c>
      <c r="B562" s="7" t="s">
        <v>208</v>
      </c>
      <c r="C562" s="37"/>
      <c r="D562" s="8"/>
    </row>
    <row r="563" spans="1:4" x14ac:dyDescent="0.25">
      <c r="A563" s="6">
        <v>421408</v>
      </c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21"/>
      <c r="D566" s="21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>
        <v>42150801</v>
      </c>
      <c r="B577" s="7" t="s">
        <v>207</v>
      </c>
      <c r="C577" s="8"/>
      <c r="D577" s="8"/>
    </row>
    <row r="578" spans="1:4" x14ac:dyDescent="0.25">
      <c r="A578" s="6">
        <v>42150802</v>
      </c>
      <c r="B578" s="7" t="s">
        <v>208</v>
      </c>
      <c r="C578" s="8"/>
      <c r="D578" s="8"/>
    </row>
    <row r="579" spans="1:4" x14ac:dyDescent="0.25">
      <c r="A579" s="6">
        <v>42150803</v>
      </c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21"/>
      <c r="D582" s="21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/>
      <c r="D586" s="8"/>
    </row>
    <row r="587" spans="1:4" x14ac:dyDescent="0.25">
      <c r="A587" s="6">
        <v>430102</v>
      </c>
      <c r="B587" s="7" t="s">
        <v>95</v>
      </c>
      <c r="C587" s="8"/>
      <c r="D587" s="8"/>
    </row>
    <row r="588" spans="1:4" x14ac:dyDescent="0.25">
      <c r="A588" s="6">
        <v>430103</v>
      </c>
      <c r="B588" s="7" t="s">
        <v>96</v>
      </c>
      <c r="C588" s="8"/>
      <c r="D588" s="8"/>
    </row>
    <row r="589" spans="1:4" x14ac:dyDescent="0.25">
      <c r="A589" s="6">
        <v>430104</v>
      </c>
      <c r="B589" s="7" t="s">
        <v>97</v>
      </c>
      <c r="C589" s="8"/>
      <c r="D589" s="8"/>
    </row>
    <row r="590" spans="1:4" x14ac:dyDescent="0.25">
      <c r="A590" s="6">
        <v>430105</v>
      </c>
      <c r="B590" s="7" t="s">
        <v>98</v>
      </c>
      <c r="C590" s="8"/>
      <c r="D590" s="8"/>
    </row>
    <row r="591" spans="1:4" x14ac:dyDescent="0.25">
      <c r="A591" s="6">
        <v>430106</v>
      </c>
      <c r="B591" s="7" t="s">
        <v>271</v>
      </c>
      <c r="C591" s="8">
        <v>5442420</v>
      </c>
      <c r="D591" s="8">
        <v>825561</v>
      </c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/>
      <c r="D593" s="8"/>
    </row>
    <row r="594" spans="1:4" x14ac:dyDescent="0.25">
      <c r="A594" s="6">
        <v>430109</v>
      </c>
      <c r="B594" s="7" t="s">
        <v>102</v>
      </c>
      <c r="C594" s="8"/>
      <c r="D594" s="8"/>
    </row>
    <row r="595" spans="1:4" x14ac:dyDescent="0.25">
      <c r="A595" s="6">
        <v>430110</v>
      </c>
      <c r="B595" s="7" t="s">
        <v>103</v>
      </c>
      <c r="C595" s="8">
        <v>2032028</v>
      </c>
      <c r="D595" s="8">
        <v>665776</v>
      </c>
    </row>
    <row r="596" spans="1:4" x14ac:dyDescent="0.25">
      <c r="A596" s="6">
        <v>430111</v>
      </c>
      <c r="B596" s="7" t="s">
        <v>104</v>
      </c>
      <c r="C596" s="8"/>
      <c r="D596" s="8"/>
    </row>
    <row r="597" spans="1:4" x14ac:dyDescent="0.25">
      <c r="A597" s="6">
        <v>430112</v>
      </c>
      <c r="B597" s="7" t="s">
        <v>105</v>
      </c>
      <c r="C597" s="8"/>
      <c r="D597" s="8"/>
    </row>
    <row r="598" spans="1:4" x14ac:dyDescent="0.25">
      <c r="A598" s="6">
        <v>430113</v>
      </c>
      <c r="B598" s="7" t="s">
        <v>106</v>
      </c>
      <c r="C598" s="8"/>
      <c r="D598" s="8"/>
    </row>
    <row r="599" spans="1:4" x14ac:dyDescent="0.25">
      <c r="A599" s="6">
        <v>430114</v>
      </c>
      <c r="B599" s="7" t="s">
        <v>107</v>
      </c>
      <c r="C599" s="8"/>
      <c r="D599" s="8"/>
    </row>
    <row r="600" spans="1:4" ht="15.75" thickBot="1" x14ac:dyDescent="0.3">
      <c r="A600" s="19">
        <v>430115</v>
      </c>
      <c r="B600" s="20" t="s">
        <v>108</v>
      </c>
      <c r="C600" s="8"/>
      <c r="D600" s="8"/>
    </row>
    <row r="601" spans="1:4" ht="15.75" thickBot="1" x14ac:dyDescent="0.3">
      <c r="A601" s="9" t="s">
        <v>18</v>
      </c>
      <c r="B601" s="10"/>
      <c r="C601" s="11">
        <f>SUM(C586:C600)</f>
        <v>7474448</v>
      </c>
      <c r="D601" s="11">
        <f>SUM(D586:D600)</f>
        <v>1491337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/>
      <c r="D603" s="8"/>
    </row>
    <row r="604" spans="1:4" x14ac:dyDescent="0.25">
      <c r="A604" s="6">
        <v>430202</v>
      </c>
      <c r="B604" s="7" t="s">
        <v>95</v>
      </c>
      <c r="C604" s="8"/>
      <c r="D604" s="8"/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/>
      <c r="D611" s="8"/>
    </row>
    <row r="612" spans="1:4" x14ac:dyDescent="0.25">
      <c r="A612" s="6">
        <v>430210</v>
      </c>
      <c r="B612" s="7" t="s">
        <v>103</v>
      </c>
      <c r="C612" s="8">
        <v>73492</v>
      </c>
      <c r="D612" s="8">
        <v>1190</v>
      </c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/>
      <c r="D617" s="8"/>
    </row>
    <row r="618" spans="1:4" ht="15.75" thickBot="1" x14ac:dyDescent="0.3">
      <c r="A618" s="9" t="s">
        <v>18</v>
      </c>
      <c r="B618" s="10"/>
      <c r="C618" s="11">
        <f>SUM(C603:C617)</f>
        <v>73492</v>
      </c>
      <c r="D618" s="11">
        <f>SUM(D603:D617)</f>
        <v>1190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/>
      <c r="D620" s="8"/>
    </row>
    <row r="621" spans="1:4" x14ac:dyDescent="0.25">
      <c r="A621" s="6">
        <v>430302</v>
      </c>
      <c r="B621" s="7" t="s">
        <v>95</v>
      </c>
      <c r="C621" s="8"/>
      <c r="D621" s="8"/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/>
      <c r="D623" s="8"/>
    </row>
    <row r="624" spans="1:4" x14ac:dyDescent="0.25">
      <c r="A624" s="6">
        <v>430305</v>
      </c>
      <c r="B624" s="7" t="s">
        <v>98</v>
      </c>
      <c r="C624" s="8"/>
      <c r="D624" s="8"/>
    </row>
    <row r="625" spans="1:4" x14ac:dyDescent="0.25">
      <c r="A625" s="6">
        <v>430306</v>
      </c>
      <c r="B625" s="7" t="s">
        <v>99</v>
      </c>
      <c r="C625" s="8"/>
      <c r="D625" s="8"/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/>
      <c r="D627" s="8"/>
    </row>
    <row r="628" spans="1:4" x14ac:dyDescent="0.25">
      <c r="A628" s="6">
        <v>430309</v>
      </c>
      <c r="B628" s="7" t="s">
        <v>102</v>
      </c>
      <c r="C628" s="8"/>
      <c r="D628" s="8"/>
    </row>
    <row r="629" spans="1:4" x14ac:dyDescent="0.25">
      <c r="A629" s="6">
        <v>430310</v>
      </c>
      <c r="B629" s="7" t="s">
        <v>103</v>
      </c>
      <c r="C629" s="15"/>
      <c r="D629" s="8"/>
    </row>
    <row r="630" spans="1:4" x14ac:dyDescent="0.25">
      <c r="A630" s="6">
        <v>430311</v>
      </c>
      <c r="B630" s="7" t="s">
        <v>104</v>
      </c>
      <c r="C630" s="8"/>
      <c r="D630" s="8"/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/>
      <c r="D634" s="8"/>
    </row>
    <row r="635" spans="1:4" ht="15.75" thickBot="1" x14ac:dyDescent="0.3">
      <c r="A635" s="9" t="s">
        <v>18</v>
      </c>
      <c r="B635" s="10"/>
      <c r="C635" s="11">
        <f>SUM(C620:C634)</f>
        <v>0</v>
      </c>
      <c r="D635" s="11">
        <f>SUM(D620:D634)</f>
        <v>0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/>
      <c r="D654" s="8"/>
    </row>
    <row r="655" spans="1:4" x14ac:dyDescent="0.25">
      <c r="A655" s="6">
        <v>430502</v>
      </c>
      <c r="B655" s="7" t="s">
        <v>95</v>
      </c>
      <c r="C655" s="8"/>
      <c r="D655" s="8"/>
    </row>
    <row r="656" spans="1:4" x14ac:dyDescent="0.25">
      <c r="A656" s="6">
        <v>430503</v>
      </c>
      <c r="B656" s="7" t="s">
        <v>96</v>
      </c>
      <c r="C656" s="8"/>
      <c r="D656" s="8"/>
    </row>
    <row r="657" spans="1:4" x14ac:dyDescent="0.25">
      <c r="A657" s="6">
        <v>430504</v>
      </c>
      <c r="B657" s="7" t="s">
        <v>97</v>
      </c>
      <c r="C657" s="8"/>
      <c r="D657" s="8"/>
    </row>
    <row r="658" spans="1:4" x14ac:dyDescent="0.25">
      <c r="A658" s="6">
        <v>430505</v>
      </c>
      <c r="B658" s="7" t="s">
        <v>98</v>
      </c>
      <c r="C658" s="8"/>
      <c r="D658" s="8"/>
    </row>
    <row r="659" spans="1:4" x14ac:dyDescent="0.25">
      <c r="A659" s="6">
        <v>430506</v>
      </c>
      <c r="B659" s="7" t="s">
        <v>99</v>
      </c>
      <c r="C659" s="8"/>
      <c r="D659" s="8"/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/>
      <c r="D661" s="8"/>
    </row>
    <row r="662" spans="1:4" x14ac:dyDescent="0.25">
      <c r="A662" s="6">
        <v>430509</v>
      </c>
      <c r="B662" s="7" t="s">
        <v>102</v>
      </c>
      <c r="C662" s="8"/>
      <c r="D662" s="8"/>
    </row>
    <row r="663" spans="1:4" x14ac:dyDescent="0.25">
      <c r="A663" s="6">
        <v>430510</v>
      </c>
      <c r="B663" s="7" t="s">
        <v>103</v>
      </c>
      <c r="C663" s="8">
        <v>476</v>
      </c>
      <c r="D663" s="8"/>
    </row>
    <row r="664" spans="1:4" x14ac:dyDescent="0.25">
      <c r="A664" s="6">
        <v>430511</v>
      </c>
      <c r="B664" s="7" t="s">
        <v>104</v>
      </c>
      <c r="C664" s="8"/>
      <c r="D664" s="8"/>
    </row>
    <row r="665" spans="1:4" x14ac:dyDescent="0.25">
      <c r="A665" s="6">
        <v>430512</v>
      </c>
      <c r="B665" s="7" t="s">
        <v>105</v>
      </c>
      <c r="C665" s="8"/>
      <c r="D665" s="8"/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8"/>
      <c r="D668" s="8"/>
    </row>
    <row r="669" spans="1:4" ht="15.75" thickBot="1" x14ac:dyDescent="0.3">
      <c r="A669" s="9" t="s">
        <v>18</v>
      </c>
      <c r="B669" s="10"/>
      <c r="C669" s="11">
        <f>SUM(C654:C668)</f>
        <v>476</v>
      </c>
      <c r="D669" s="11">
        <f>SUM(D654:D668)</f>
        <v>0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/>
      <c r="D671" s="8"/>
    </row>
    <row r="672" spans="1:4" x14ac:dyDescent="0.25">
      <c r="A672" s="6">
        <v>430602</v>
      </c>
      <c r="B672" s="7" t="s">
        <v>95</v>
      </c>
      <c r="C672" s="8"/>
      <c r="D672" s="8"/>
    </row>
    <row r="673" spans="1:4" x14ac:dyDescent="0.25">
      <c r="A673" s="6">
        <v>430603</v>
      </c>
      <c r="B673" s="7" t="s">
        <v>274</v>
      </c>
      <c r="C673" s="8"/>
      <c r="D673" s="8"/>
    </row>
    <row r="674" spans="1:4" x14ac:dyDescent="0.25">
      <c r="A674" s="6">
        <v>430604</v>
      </c>
      <c r="B674" s="7" t="s">
        <v>97</v>
      </c>
      <c r="C674" s="8"/>
      <c r="D674" s="8"/>
    </row>
    <row r="675" spans="1:4" x14ac:dyDescent="0.25">
      <c r="A675" s="6">
        <v>430605</v>
      </c>
      <c r="B675" s="7" t="s">
        <v>98</v>
      </c>
      <c r="C675" s="8"/>
      <c r="D675" s="8"/>
    </row>
    <row r="676" spans="1:4" x14ac:dyDescent="0.25">
      <c r="A676" s="6">
        <v>430606</v>
      </c>
      <c r="B676" s="7" t="s">
        <v>271</v>
      </c>
      <c r="C676" s="8">
        <v>51370</v>
      </c>
      <c r="D676" s="8">
        <v>3319</v>
      </c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/>
      <c r="D678" s="8"/>
    </row>
    <row r="679" spans="1:4" x14ac:dyDescent="0.25">
      <c r="A679" s="6">
        <v>430609</v>
      </c>
      <c r="B679" s="7" t="s">
        <v>102</v>
      </c>
      <c r="C679" s="8"/>
      <c r="D679" s="8"/>
    </row>
    <row r="680" spans="1:4" x14ac:dyDescent="0.25">
      <c r="A680" s="6">
        <v>430610</v>
      </c>
      <c r="B680" s="7" t="s">
        <v>103</v>
      </c>
      <c r="C680" s="8"/>
      <c r="D680" s="8"/>
    </row>
    <row r="681" spans="1:4" x14ac:dyDescent="0.25">
      <c r="A681" s="6">
        <v>430611</v>
      </c>
      <c r="B681" s="7" t="s">
        <v>104</v>
      </c>
      <c r="C681" s="8"/>
      <c r="D681" s="8"/>
    </row>
    <row r="682" spans="1:4" x14ac:dyDescent="0.25">
      <c r="A682" s="6">
        <v>430612</v>
      </c>
      <c r="B682" s="7" t="s">
        <v>105</v>
      </c>
      <c r="C682" s="8"/>
      <c r="D682" s="8"/>
    </row>
    <row r="683" spans="1:4" x14ac:dyDescent="0.25">
      <c r="A683" s="6">
        <v>430613</v>
      </c>
      <c r="B683" s="7" t="s">
        <v>106</v>
      </c>
      <c r="C683" s="8"/>
      <c r="D683" s="8"/>
    </row>
    <row r="684" spans="1:4" x14ac:dyDescent="0.25">
      <c r="A684" s="6">
        <v>430614</v>
      </c>
      <c r="B684" s="7" t="s">
        <v>107</v>
      </c>
      <c r="C684" s="8"/>
      <c r="D684" s="8"/>
    </row>
    <row r="685" spans="1:4" ht="15.75" thickBot="1" x14ac:dyDescent="0.3">
      <c r="A685" s="19">
        <v>430615</v>
      </c>
      <c r="B685" s="20" t="s">
        <v>108</v>
      </c>
      <c r="C685" s="8"/>
      <c r="D685" s="8"/>
    </row>
    <row r="686" spans="1:4" ht="15.75" thickBot="1" x14ac:dyDescent="0.3">
      <c r="A686" s="9" t="s">
        <v>18</v>
      </c>
      <c r="B686" s="10"/>
      <c r="C686" s="11">
        <f>SUM(C671:C685)</f>
        <v>51370</v>
      </c>
      <c r="D686" s="11">
        <f>SUM(D671:D685)</f>
        <v>3319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/>
      <c r="D688" s="8"/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/>
    </row>
    <row r="693" spans="1:4" x14ac:dyDescent="0.25">
      <c r="A693" s="6">
        <v>430706</v>
      </c>
      <c r="B693" s="7" t="s">
        <v>99</v>
      </c>
      <c r="C693" s="8"/>
      <c r="D693" s="8"/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/>
      <c r="D695" s="8"/>
    </row>
    <row r="696" spans="1:4" x14ac:dyDescent="0.25">
      <c r="A696" s="6">
        <v>430709</v>
      </c>
      <c r="B696" s="7" t="s">
        <v>102</v>
      </c>
      <c r="C696" s="8"/>
      <c r="D696" s="8"/>
    </row>
    <row r="697" spans="1:4" x14ac:dyDescent="0.25">
      <c r="A697" s="6">
        <v>430710</v>
      </c>
      <c r="B697" s="7" t="s">
        <v>103</v>
      </c>
      <c r="C697" s="8">
        <v>5636</v>
      </c>
      <c r="D697" s="8"/>
    </row>
    <row r="698" spans="1:4" x14ac:dyDescent="0.25">
      <c r="A698" s="6">
        <v>430711</v>
      </c>
      <c r="B698" s="7" t="s">
        <v>104</v>
      </c>
      <c r="C698" s="8"/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/>
    </row>
    <row r="703" spans="1:4" ht="15.75" thickBot="1" x14ac:dyDescent="0.3">
      <c r="A703" s="9" t="s">
        <v>18</v>
      </c>
      <c r="B703" s="10"/>
      <c r="C703" s="11">
        <f>SUM(C688:C702)</f>
        <v>5636</v>
      </c>
      <c r="D703" s="11">
        <f>SUM(D688:D702)</f>
        <v>0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21"/>
      <c r="D719" s="21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/>
      <c r="D727" s="8"/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21"/>
      <c r="D736" s="21"/>
    </row>
    <row r="737" spans="1:4" ht="15.75" thickBot="1" x14ac:dyDescent="0.3">
      <c r="A737" s="9" t="s">
        <v>18</v>
      </c>
      <c r="B737" s="10"/>
      <c r="C737" s="11">
        <f>SUM(C722:C736)</f>
        <v>0</v>
      </c>
      <c r="D737" s="11">
        <f>SUM(D722:D736)</f>
        <v>0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/>
      <c r="D739" s="8"/>
    </row>
    <row r="740" spans="1:4" x14ac:dyDescent="0.25">
      <c r="A740" s="6">
        <v>431002</v>
      </c>
      <c r="B740" s="7" t="s">
        <v>95</v>
      </c>
      <c r="C740" s="8"/>
      <c r="D740" s="8"/>
    </row>
    <row r="741" spans="1:4" x14ac:dyDescent="0.25">
      <c r="A741" s="6">
        <v>431003</v>
      </c>
      <c r="B741" s="7" t="s">
        <v>274</v>
      </c>
      <c r="C741" s="8"/>
      <c r="D741" s="8"/>
    </row>
    <row r="742" spans="1:4" x14ac:dyDescent="0.25">
      <c r="A742" s="6">
        <v>431004</v>
      </c>
      <c r="B742" s="7" t="s">
        <v>97</v>
      </c>
      <c r="C742" s="8"/>
      <c r="D742" s="8"/>
    </row>
    <row r="743" spans="1:4" x14ac:dyDescent="0.25">
      <c r="A743" s="6">
        <v>431005</v>
      </c>
      <c r="B743" s="7" t="s">
        <v>98</v>
      </c>
      <c r="C743" s="8"/>
      <c r="D743" s="8"/>
    </row>
    <row r="744" spans="1:4" x14ac:dyDescent="0.25">
      <c r="A744" s="6">
        <v>431006</v>
      </c>
      <c r="B744" s="7" t="s">
        <v>99</v>
      </c>
      <c r="C744" s="8">
        <v>330224</v>
      </c>
      <c r="D744" s="8"/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/>
      <c r="D746" s="8"/>
    </row>
    <row r="747" spans="1:4" x14ac:dyDescent="0.25">
      <c r="A747" s="6">
        <v>431009</v>
      </c>
      <c r="B747" s="7" t="s">
        <v>102</v>
      </c>
      <c r="C747" s="8"/>
      <c r="D747" s="8"/>
    </row>
    <row r="748" spans="1:4" x14ac:dyDescent="0.25">
      <c r="A748" s="6">
        <v>431010</v>
      </c>
      <c r="B748" s="7" t="s">
        <v>103</v>
      </c>
      <c r="C748" s="8">
        <v>263138</v>
      </c>
      <c r="D748" s="8">
        <v>20987</v>
      </c>
    </row>
    <row r="749" spans="1:4" x14ac:dyDescent="0.25">
      <c r="A749" s="6">
        <v>431011</v>
      </c>
      <c r="B749" s="7" t="s">
        <v>104</v>
      </c>
      <c r="C749" s="8"/>
      <c r="D749" s="8"/>
    </row>
    <row r="750" spans="1:4" x14ac:dyDescent="0.25">
      <c r="A750" s="6">
        <v>431012</v>
      </c>
      <c r="B750" s="7" t="s">
        <v>105</v>
      </c>
      <c r="C750" s="8"/>
      <c r="D750" s="8"/>
    </row>
    <row r="751" spans="1:4" x14ac:dyDescent="0.25">
      <c r="A751" s="6">
        <v>431013</v>
      </c>
      <c r="B751" s="7" t="s">
        <v>106</v>
      </c>
      <c r="C751" s="8"/>
      <c r="D751" s="8"/>
    </row>
    <row r="752" spans="1:4" x14ac:dyDescent="0.25">
      <c r="A752" s="6">
        <v>431014</v>
      </c>
      <c r="B752" s="7" t="s">
        <v>107</v>
      </c>
      <c r="C752" s="8"/>
      <c r="D752" s="8"/>
    </row>
    <row r="753" spans="1:4" ht="15.75" thickBot="1" x14ac:dyDescent="0.3">
      <c r="A753" s="19">
        <v>431015</v>
      </c>
      <c r="B753" s="20" t="s">
        <v>108</v>
      </c>
      <c r="C753" s="8"/>
      <c r="D753" s="8"/>
    </row>
    <row r="754" spans="1:4" ht="15.75" thickBot="1" x14ac:dyDescent="0.3">
      <c r="A754" s="9" t="s">
        <v>18</v>
      </c>
      <c r="B754" s="10"/>
      <c r="C754" s="11">
        <f>SUM(C739:C753)</f>
        <v>593362</v>
      </c>
      <c r="D754" s="11">
        <f>SUM(D739:D753)</f>
        <v>20987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/>
      <c r="D756" s="8"/>
    </row>
    <row r="757" spans="1:4" x14ac:dyDescent="0.25">
      <c r="A757" s="6">
        <v>431102</v>
      </c>
      <c r="B757" s="7" t="s">
        <v>95</v>
      </c>
      <c r="C757" s="8"/>
      <c r="D757" s="8"/>
    </row>
    <row r="758" spans="1:4" x14ac:dyDescent="0.25">
      <c r="A758" s="6">
        <v>431103</v>
      </c>
      <c r="B758" s="7" t="s">
        <v>274</v>
      </c>
      <c r="C758" s="8"/>
      <c r="D758" s="8"/>
    </row>
    <row r="759" spans="1:4" x14ac:dyDescent="0.25">
      <c r="A759" s="6">
        <v>431104</v>
      </c>
      <c r="B759" s="7" t="s">
        <v>97</v>
      </c>
      <c r="C759" s="8"/>
      <c r="D759" s="8"/>
    </row>
    <row r="760" spans="1:4" x14ac:dyDescent="0.25">
      <c r="A760" s="6">
        <v>431105</v>
      </c>
      <c r="B760" s="7" t="s">
        <v>98</v>
      </c>
      <c r="C760" s="8"/>
      <c r="D760" s="8"/>
    </row>
    <row r="761" spans="1:4" x14ac:dyDescent="0.25">
      <c r="A761" s="6">
        <v>431106</v>
      </c>
      <c r="B761" s="7" t="s">
        <v>99</v>
      </c>
      <c r="C761" s="8"/>
      <c r="D761" s="8"/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/>
      <c r="D763" s="8"/>
    </row>
    <row r="764" spans="1:4" x14ac:dyDescent="0.25">
      <c r="A764" s="6">
        <v>431109</v>
      </c>
      <c r="B764" s="7" t="s">
        <v>102</v>
      </c>
      <c r="C764" s="8"/>
      <c r="D764" s="8"/>
    </row>
    <row r="765" spans="1:4" x14ac:dyDescent="0.25">
      <c r="A765" s="6">
        <v>431110</v>
      </c>
      <c r="B765" s="7" t="s">
        <v>103</v>
      </c>
      <c r="C765" s="8">
        <v>198526</v>
      </c>
      <c r="D765" s="8">
        <v>3172</v>
      </c>
    </row>
    <row r="766" spans="1:4" x14ac:dyDescent="0.25">
      <c r="A766" s="6">
        <v>431111</v>
      </c>
      <c r="B766" s="7" t="s">
        <v>104</v>
      </c>
      <c r="C766" s="8"/>
      <c r="D766" s="8"/>
    </row>
    <row r="767" spans="1:4" x14ac:dyDescent="0.25">
      <c r="A767" s="6">
        <v>431112</v>
      </c>
      <c r="B767" s="7" t="s">
        <v>105</v>
      </c>
      <c r="C767" s="8"/>
      <c r="D767" s="8"/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8"/>
      <c r="D770" s="8"/>
    </row>
    <row r="771" spans="1:4" ht="15.75" thickBot="1" x14ac:dyDescent="0.3">
      <c r="A771" s="9" t="s">
        <v>18</v>
      </c>
      <c r="B771" s="10"/>
      <c r="C771" s="11">
        <f>SUM(C756:C770)</f>
        <v>198526</v>
      </c>
      <c r="D771" s="11">
        <f>SUM(D756:D770)</f>
        <v>3172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/>
      <c r="D773" s="8"/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/>
      <c r="D775" s="8"/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/>
      <c r="D777" s="8"/>
    </row>
    <row r="778" spans="1:4" x14ac:dyDescent="0.25">
      <c r="A778" s="6">
        <v>431206</v>
      </c>
      <c r="B778" s="7" t="s">
        <v>99</v>
      </c>
      <c r="C778" s="8"/>
      <c r="D778" s="8"/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/>
      <c r="D780" s="8"/>
    </row>
    <row r="781" spans="1:4" x14ac:dyDescent="0.25">
      <c r="A781" s="6">
        <v>431209</v>
      </c>
      <c r="B781" s="7" t="s">
        <v>102</v>
      </c>
      <c r="C781" s="8"/>
      <c r="D781" s="8"/>
    </row>
    <row r="782" spans="1:4" x14ac:dyDescent="0.25">
      <c r="A782" s="6">
        <v>431210</v>
      </c>
      <c r="B782" s="7" t="s">
        <v>103</v>
      </c>
      <c r="C782" s="8">
        <v>78500</v>
      </c>
      <c r="D782" s="8"/>
    </row>
    <row r="783" spans="1:4" x14ac:dyDescent="0.25">
      <c r="A783" s="6">
        <v>431211</v>
      </c>
      <c r="B783" s="7" t="s">
        <v>104</v>
      </c>
      <c r="C783" s="8"/>
      <c r="D783" s="8"/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/>
      <c r="D787" s="8"/>
    </row>
    <row r="788" spans="1:4" ht="15.75" thickBot="1" x14ac:dyDescent="0.3">
      <c r="A788" s="9" t="s">
        <v>18</v>
      </c>
      <c r="B788" s="10"/>
      <c r="C788" s="11">
        <f>SUM(C773:C787)</f>
        <v>78500</v>
      </c>
      <c r="D788" s="11">
        <f>SUM(D773:D787)</f>
        <v>0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/>
      <c r="D790" s="8"/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/>
    </row>
    <row r="795" spans="1:4" x14ac:dyDescent="0.25">
      <c r="A795" s="6">
        <v>431306</v>
      </c>
      <c r="B795" s="7" t="s">
        <v>99</v>
      </c>
      <c r="C795" s="8"/>
      <c r="D795" s="8"/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/>
      <c r="D797" s="8"/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>
        <v>19700</v>
      </c>
      <c r="D799" s="8"/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x14ac:dyDescent="0.25">
      <c r="A805" s="38" t="s">
        <v>18</v>
      </c>
      <c r="B805" s="39"/>
      <c r="C805" s="40">
        <f>SUM(C790:C804)</f>
        <v>19700</v>
      </c>
      <c r="D805" s="40">
        <f>SUM(D790:D804)</f>
        <v>0</v>
      </c>
    </row>
    <row r="806" spans="1:4" x14ac:dyDescent="0.25">
      <c r="A806" s="41">
        <v>4314</v>
      </c>
      <c r="B806" s="42" t="s">
        <v>281</v>
      </c>
      <c r="C806" s="43"/>
      <c r="D806" s="43"/>
    </row>
    <row r="807" spans="1:4" ht="15.75" thickBot="1" x14ac:dyDescent="0.3">
      <c r="A807" s="44">
        <v>431401</v>
      </c>
      <c r="B807" s="35" t="s">
        <v>282</v>
      </c>
      <c r="C807" s="43"/>
      <c r="D807" s="43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21"/>
      <c r="D825" s="21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21"/>
      <c r="D842" s="21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21"/>
      <c r="D859" s="21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21"/>
      <c r="D876" s="21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21"/>
      <c r="D893" s="21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21"/>
      <c r="D910" s="21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21"/>
      <c r="D927" s="21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21"/>
      <c r="D944" s="21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5">
        <v>440915</v>
      </c>
      <c r="B961" s="20" t="s">
        <v>108</v>
      </c>
      <c r="C961" s="21"/>
      <c r="D961" s="21"/>
    </row>
    <row r="962" spans="1:4" ht="15.75" thickBot="1" x14ac:dyDescent="0.3">
      <c r="A962" s="46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21"/>
      <c r="D978" s="21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21"/>
      <c r="D995" s="21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21"/>
      <c r="D1012" s="21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21"/>
      <c r="D1029" s="21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21"/>
      <c r="D1046" s="21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21"/>
      <c r="D1063" s="21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21"/>
      <c r="D1080" s="21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7">
        <v>4417</v>
      </c>
      <c r="B1082" s="48" t="s">
        <v>281</v>
      </c>
      <c r="C1082" s="34"/>
      <c r="D1082" s="34"/>
    </row>
    <row r="1083" spans="1:4" ht="15.75" thickBot="1" x14ac:dyDescent="0.3">
      <c r="A1083" s="49">
        <v>441701</v>
      </c>
      <c r="B1083" s="50" t="s">
        <v>291</v>
      </c>
      <c r="C1083" s="51"/>
      <c r="D1083" s="51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/>
      <c r="D1087" s="8"/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>
        <v>445338</v>
      </c>
      <c r="D1092" s="8">
        <v>412959</v>
      </c>
    </row>
    <row r="1093" spans="1:4" x14ac:dyDescent="0.25">
      <c r="A1093" s="6">
        <v>450106</v>
      </c>
      <c r="B1093" s="7" t="s">
        <v>300</v>
      </c>
      <c r="C1093" s="8"/>
      <c r="D1093" s="8"/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/>
      <c r="D1095" s="8"/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/>
      <c r="D1097" s="8"/>
    </row>
    <row r="1098" spans="1:4" x14ac:dyDescent="0.25">
      <c r="A1098" s="6">
        <v>450109</v>
      </c>
      <c r="B1098" s="7" t="s">
        <v>305</v>
      </c>
      <c r="C1098" s="8"/>
      <c r="D1098" s="8"/>
    </row>
    <row r="1099" spans="1:4" x14ac:dyDescent="0.25">
      <c r="A1099" s="6">
        <v>450110</v>
      </c>
      <c r="B1099" s="7" t="s">
        <v>306</v>
      </c>
      <c r="C1099" s="8"/>
      <c r="D1099" s="8">
        <v>64912</v>
      </c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/>
      <c r="D1101" s="8"/>
    </row>
    <row r="1102" spans="1:4" ht="15.75" thickBot="1" x14ac:dyDescent="0.3">
      <c r="A1102" s="9" t="s">
        <v>18</v>
      </c>
      <c r="B1102" s="10"/>
      <c r="C1102" s="11">
        <f>SUM(C1087:C1101)</f>
        <v>445338</v>
      </c>
      <c r="D1102" s="11">
        <f>SUM(D1087:D1101)</f>
        <v>477871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/>
      <c r="D1109" s="8"/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/>
      <c r="D1111" s="8"/>
    </row>
    <row r="1112" spans="1:4" ht="15.75" thickBot="1" x14ac:dyDescent="0.3">
      <c r="A1112" s="16">
        <v>450310</v>
      </c>
      <c r="B1112" s="17" t="s">
        <v>38</v>
      </c>
      <c r="C1112" s="8">
        <v>234692</v>
      </c>
      <c r="D1112" s="8">
        <v>3987918</v>
      </c>
    </row>
    <row r="1113" spans="1:4" ht="15.75" thickBot="1" x14ac:dyDescent="0.3">
      <c r="A1113" s="9" t="s">
        <v>18</v>
      </c>
      <c r="B1113" s="10"/>
      <c r="C1113" s="11">
        <f>SUM(C1108:C1112)</f>
        <v>234692</v>
      </c>
      <c r="D1113" s="11">
        <f>SUM(D1108:D1112)</f>
        <v>3987918</v>
      </c>
    </row>
    <row r="1114" spans="1:4" ht="15.75" thickBot="1" x14ac:dyDescent="0.3">
      <c r="A1114" s="27"/>
      <c r="B1114" s="20"/>
      <c r="C1114" s="28"/>
      <c r="D1114" s="28"/>
    </row>
    <row r="1115" spans="1:4" ht="15.75" thickBot="1" x14ac:dyDescent="0.3">
      <c r="A1115" s="29" t="s">
        <v>315</v>
      </c>
      <c r="B1115" s="30"/>
      <c r="C1115" s="3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9777865</v>
      </c>
      <c r="D1115" s="3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6415850</v>
      </c>
    </row>
    <row r="1116" spans="1:4" x14ac:dyDescent="0.25">
      <c r="A1116" s="52"/>
      <c r="B1116" s="53"/>
      <c r="C1116" s="34"/>
      <c r="D1116" s="34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/>
      <c r="D1120" s="8"/>
    </row>
    <row r="1121" spans="1:4" x14ac:dyDescent="0.25">
      <c r="A1121" s="6">
        <v>510102</v>
      </c>
      <c r="B1121" s="7" t="s">
        <v>319</v>
      </c>
      <c r="C1121" s="8"/>
      <c r="D1121" s="8"/>
    </row>
    <row r="1122" spans="1:4" x14ac:dyDescent="0.25">
      <c r="A1122" s="6">
        <v>510103</v>
      </c>
      <c r="B1122" s="7" t="s">
        <v>320</v>
      </c>
      <c r="C1122" s="8"/>
      <c r="D1122" s="8"/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8"/>
      <c r="D1124" s="8"/>
    </row>
    <row r="1125" spans="1:4" ht="15.75" thickBot="1" x14ac:dyDescent="0.3">
      <c r="A1125" s="9" t="s">
        <v>18</v>
      </c>
      <c r="B1125" s="10"/>
      <c r="C1125" s="11">
        <f>SUM(C1120:C1124)</f>
        <v>0</v>
      </c>
      <c r="D1125" s="11">
        <f>SUM(D1120:D1124)</f>
        <v>0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>
        <v>51020301</v>
      </c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>
        <v>51020303</v>
      </c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/>
      <c r="D1136" s="8"/>
    </row>
    <row r="1137" spans="1:4" x14ac:dyDescent="0.25">
      <c r="A1137" s="6">
        <v>510302</v>
      </c>
      <c r="B1137" s="7" t="s">
        <v>204</v>
      </c>
      <c r="C1137" s="8"/>
      <c r="D1137" s="8"/>
    </row>
    <row r="1138" spans="1:4" x14ac:dyDescent="0.25">
      <c r="A1138" s="6">
        <v>510303</v>
      </c>
      <c r="B1138" s="7" t="s">
        <v>87</v>
      </c>
      <c r="C1138" s="8"/>
      <c r="D1138" s="8"/>
    </row>
    <row r="1139" spans="1:4" x14ac:dyDescent="0.25">
      <c r="A1139" s="6">
        <v>510304</v>
      </c>
      <c r="B1139" s="7" t="s">
        <v>88</v>
      </c>
      <c r="C1139" s="8"/>
      <c r="D1139" s="8"/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>
        <v>51030601</v>
      </c>
      <c r="B1142" s="7" t="s">
        <v>207</v>
      </c>
      <c r="C1142" s="8"/>
      <c r="D1142" s="8"/>
    </row>
    <row r="1143" spans="1:4" x14ac:dyDescent="0.25">
      <c r="A1143" s="6">
        <v>51030602</v>
      </c>
      <c r="B1143" s="7" t="s">
        <v>208</v>
      </c>
      <c r="C1143" s="8"/>
      <c r="D1143" s="8"/>
    </row>
    <row r="1144" spans="1:4" x14ac:dyDescent="0.25">
      <c r="A1144" s="6">
        <v>51030603</v>
      </c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/>
      <c r="D1145" s="8"/>
    </row>
    <row r="1146" spans="1:4" ht="15.75" thickBot="1" x14ac:dyDescent="0.3">
      <c r="A1146" s="19">
        <v>510308</v>
      </c>
      <c r="B1146" s="20" t="s">
        <v>210</v>
      </c>
      <c r="C1146" s="8"/>
      <c r="D1146" s="8"/>
    </row>
    <row r="1147" spans="1:4" ht="15.75" thickBot="1" x14ac:dyDescent="0.3">
      <c r="A1147" s="9" t="s">
        <v>18</v>
      </c>
      <c r="B1147" s="10"/>
      <c r="C1147" s="11">
        <f>SUM(C1136:C1146)</f>
        <v>0</v>
      </c>
      <c r="D1147" s="11">
        <f>SUM(D1136:D1146)</f>
        <v>0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/>
      <c r="D1149" s="8"/>
    </row>
    <row r="1150" spans="1:4" x14ac:dyDescent="0.25">
      <c r="A1150" s="6">
        <v>510402</v>
      </c>
      <c r="B1150" s="7" t="s">
        <v>88</v>
      </c>
      <c r="C1150" s="8"/>
      <c r="D1150" s="8"/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>
        <v>51040401</v>
      </c>
      <c r="B1153" s="7" t="s">
        <v>207</v>
      </c>
      <c r="C1153" s="8"/>
      <c r="D1153" s="8"/>
    </row>
    <row r="1154" spans="1:4" x14ac:dyDescent="0.25">
      <c r="A1154" s="6">
        <v>51040402</v>
      </c>
      <c r="B1154" s="7" t="s">
        <v>208</v>
      </c>
      <c r="C1154" s="8"/>
      <c r="D1154" s="8"/>
    </row>
    <row r="1155" spans="1:4" x14ac:dyDescent="0.25">
      <c r="A1155" s="6">
        <v>51040403</v>
      </c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/>
      <c r="D1156" s="8"/>
    </row>
    <row r="1157" spans="1:4" ht="15.75" thickBot="1" x14ac:dyDescent="0.3">
      <c r="A1157" s="19">
        <v>510406</v>
      </c>
      <c r="B1157" s="20" t="s">
        <v>210</v>
      </c>
      <c r="C1157" s="8"/>
      <c r="D1157" s="8"/>
    </row>
    <row r="1158" spans="1:4" ht="15.75" thickBot="1" x14ac:dyDescent="0.3">
      <c r="A1158" s="9" t="s">
        <v>18</v>
      </c>
      <c r="B1158" s="10"/>
      <c r="C1158" s="11">
        <f>SUM(C1149:C1157)</f>
        <v>0</v>
      </c>
      <c r="D1158" s="11">
        <f>SUM(D1149:D1157)</f>
        <v>0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/>
      <c r="D1160" s="8"/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>
        <v>51050401</v>
      </c>
      <c r="B1164" s="7" t="s">
        <v>207</v>
      </c>
      <c r="C1164" s="8"/>
      <c r="D1164" s="8"/>
    </row>
    <row r="1165" spans="1:4" x14ac:dyDescent="0.25">
      <c r="A1165" s="6">
        <v>51050402</v>
      </c>
      <c r="B1165" s="7" t="s">
        <v>208</v>
      </c>
      <c r="C1165" s="8"/>
      <c r="D1165" s="8"/>
    </row>
    <row r="1166" spans="1:4" x14ac:dyDescent="0.25">
      <c r="A1166" s="6">
        <v>51050403</v>
      </c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/>
      <c r="D1167" s="8"/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>
        <v>51060501</v>
      </c>
      <c r="B1176" s="7" t="s">
        <v>207</v>
      </c>
      <c r="C1176" s="8"/>
      <c r="D1176" s="8"/>
    </row>
    <row r="1177" spans="1:4" x14ac:dyDescent="0.25">
      <c r="A1177" s="6">
        <v>51060502</v>
      </c>
      <c r="B1177" s="7" t="s">
        <v>208</v>
      </c>
      <c r="C1177" s="8"/>
      <c r="D1177" s="8"/>
    </row>
    <row r="1178" spans="1:4" x14ac:dyDescent="0.25">
      <c r="A1178" s="6">
        <v>51060503</v>
      </c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/>
      <c r="D1183" s="8"/>
    </row>
    <row r="1184" spans="1:4" x14ac:dyDescent="0.25">
      <c r="A1184" s="6">
        <v>510702</v>
      </c>
      <c r="B1184" s="7" t="s">
        <v>87</v>
      </c>
      <c r="C1184" s="8"/>
      <c r="D1184" s="8"/>
    </row>
    <row r="1185" spans="1:4" x14ac:dyDescent="0.25">
      <c r="A1185" s="6">
        <v>510703</v>
      </c>
      <c r="B1185" s="7" t="s">
        <v>88</v>
      </c>
      <c r="C1185" s="8"/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>
        <v>51070501</v>
      </c>
      <c r="B1188" s="7" t="s">
        <v>207</v>
      </c>
      <c r="C1188" s="8"/>
      <c r="D1188" s="8"/>
    </row>
    <row r="1189" spans="1:4" x14ac:dyDescent="0.25">
      <c r="A1189" s="6">
        <v>51070502</v>
      </c>
      <c r="B1189" s="7" t="s">
        <v>208</v>
      </c>
      <c r="C1189" s="8"/>
      <c r="D1189" s="8"/>
    </row>
    <row r="1190" spans="1:4" x14ac:dyDescent="0.25">
      <c r="A1190" s="6">
        <v>51070503</v>
      </c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/>
      <c r="D1191" s="8"/>
    </row>
    <row r="1192" spans="1:4" ht="15.75" thickBot="1" x14ac:dyDescent="0.3">
      <c r="A1192" s="19">
        <v>510707</v>
      </c>
      <c r="B1192" s="20" t="s">
        <v>210</v>
      </c>
      <c r="C1192" s="21"/>
      <c r="D1192" s="21"/>
    </row>
    <row r="1193" spans="1:4" ht="15.75" thickBot="1" x14ac:dyDescent="0.3">
      <c r="A1193" s="9" t="s">
        <v>18</v>
      </c>
      <c r="B1193" s="10"/>
      <c r="C1193" s="11">
        <f>SUM(C1183:C1192)</f>
        <v>0</v>
      </c>
      <c r="D1193" s="11">
        <f>SUM(D1183:D1192)</f>
        <v>0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>
        <v>51080501</v>
      </c>
      <c r="B1200" s="7" t="s">
        <v>207</v>
      </c>
      <c r="C1200" s="8"/>
      <c r="D1200" s="8"/>
    </row>
    <row r="1201" spans="1:4" x14ac:dyDescent="0.25">
      <c r="A1201" s="6">
        <v>51080502</v>
      </c>
      <c r="B1201" s="7" t="s">
        <v>208</v>
      </c>
      <c r="C1201" s="8"/>
      <c r="D1201" s="8"/>
    </row>
    <row r="1202" spans="1:4" x14ac:dyDescent="0.25">
      <c r="A1202" s="6">
        <v>51080503</v>
      </c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21"/>
      <c r="D1204" s="21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/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>
        <v>51090501</v>
      </c>
      <c r="B1212" s="7" t="s">
        <v>207</v>
      </c>
      <c r="C1212" s="8"/>
      <c r="D1212" s="8"/>
    </row>
    <row r="1213" spans="1:4" x14ac:dyDescent="0.25">
      <c r="A1213" s="6">
        <v>51090502</v>
      </c>
      <c r="B1213" s="7" t="s">
        <v>208</v>
      </c>
      <c r="C1213" s="8"/>
      <c r="D1213" s="8"/>
    </row>
    <row r="1214" spans="1:4" x14ac:dyDescent="0.25">
      <c r="A1214" s="6">
        <v>51090503</v>
      </c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21"/>
      <c r="D1216" s="21"/>
    </row>
    <row r="1217" spans="1:4" ht="15.75" thickBot="1" x14ac:dyDescent="0.3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>
        <v>51100501</v>
      </c>
      <c r="B1224" s="7" t="s">
        <v>207</v>
      </c>
      <c r="C1224" s="8"/>
      <c r="D1224" s="8"/>
    </row>
    <row r="1225" spans="1:4" x14ac:dyDescent="0.25">
      <c r="A1225" s="6">
        <v>51100502</v>
      </c>
      <c r="B1225" s="7" t="s">
        <v>208</v>
      </c>
      <c r="C1225" s="8"/>
      <c r="D1225" s="8"/>
    </row>
    <row r="1226" spans="1:4" x14ac:dyDescent="0.25">
      <c r="A1226" s="6">
        <v>51100503</v>
      </c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21"/>
      <c r="D1228" s="21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/>
      <c r="D1232" s="8"/>
    </row>
    <row r="1233" spans="1:4" x14ac:dyDescent="0.25">
      <c r="A1233" s="6">
        <v>511103</v>
      </c>
      <c r="B1233" s="7" t="s">
        <v>334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>
        <v>51110501</v>
      </c>
      <c r="B1236" s="7" t="s">
        <v>207</v>
      </c>
      <c r="C1236" s="8"/>
      <c r="D1236" s="8"/>
    </row>
    <row r="1237" spans="1:4" x14ac:dyDescent="0.25">
      <c r="A1237" s="6">
        <v>51110502</v>
      </c>
      <c r="B1237" s="7" t="s">
        <v>208</v>
      </c>
      <c r="C1237" s="8"/>
      <c r="D1237" s="8"/>
    </row>
    <row r="1238" spans="1:4" x14ac:dyDescent="0.25">
      <c r="A1238" s="6">
        <v>51110503</v>
      </c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21"/>
      <c r="D1240" s="21"/>
    </row>
    <row r="1241" spans="1:4" ht="15.75" thickBot="1" x14ac:dyDescent="0.3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54">
        <v>511201</v>
      </c>
      <c r="B1243" s="7" t="s">
        <v>86</v>
      </c>
      <c r="C1243" s="8">
        <v>42841</v>
      </c>
      <c r="D1243" s="8">
        <v>51208</v>
      </c>
    </row>
    <row r="1244" spans="1:4" x14ac:dyDescent="0.25">
      <c r="A1244" s="54">
        <v>511202</v>
      </c>
      <c r="B1244" s="7" t="s">
        <v>87</v>
      </c>
      <c r="C1244" s="8"/>
      <c r="D1244" s="8"/>
    </row>
    <row r="1245" spans="1:4" x14ac:dyDescent="0.25">
      <c r="A1245" s="54">
        <v>511203</v>
      </c>
      <c r="B1245" s="7" t="s">
        <v>334</v>
      </c>
      <c r="C1245" s="8">
        <v>443</v>
      </c>
      <c r="D1245" s="8"/>
    </row>
    <row r="1246" spans="1:4" x14ac:dyDescent="0.25">
      <c r="A1246" s="54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>
        <v>51120501</v>
      </c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>
        <v>51120503</v>
      </c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>
        <v>13704</v>
      </c>
      <c r="D1251" s="8">
        <v>10730</v>
      </c>
    </row>
    <row r="1252" spans="1:4" ht="15.75" thickBot="1" x14ac:dyDescent="0.3">
      <c r="A1252" s="16">
        <v>511207</v>
      </c>
      <c r="B1252" s="20" t="s">
        <v>92</v>
      </c>
      <c r="C1252" s="8"/>
      <c r="D1252" s="8">
        <v>27</v>
      </c>
    </row>
    <row r="1253" spans="1:4" ht="15.75" thickBot="1" x14ac:dyDescent="0.3">
      <c r="A1253" s="9" t="s">
        <v>18</v>
      </c>
      <c r="B1253" s="10"/>
      <c r="C1253" s="11">
        <f>SUM(C1243:C1252)</f>
        <v>56988</v>
      </c>
      <c r="D1253" s="11">
        <f>SUM(D1243:D1252)</f>
        <v>61965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/>
      <c r="D1256" s="8"/>
    </row>
    <row r="1257" spans="1:4" x14ac:dyDescent="0.25">
      <c r="A1257" s="6">
        <v>511303</v>
      </c>
      <c r="B1257" s="7" t="s">
        <v>334</v>
      </c>
      <c r="C1257" s="8"/>
      <c r="D1257" s="8"/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>
        <v>51130501</v>
      </c>
      <c r="B1260" s="7" t="s">
        <v>207</v>
      </c>
      <c r="C1260" s="8"/>
      <c r="D1260" s="8"/>
    </row>
    <row r="1261" spans="1:4" x14ac:dyDescent="0.25">
      <c r="A1261" s="6">
        <v>51130502</v>
      </c>
      <c r="B1261" s="7" t="s">
        <v>208</v>
      </c>
      <c r="C1261" s="8"/>
      <c r="D1261" s="8"/>
    </row>
    <row r="1262" spans="1:4" x14ac:dyDescent="0.25">
      <c r="A1262" s="6">
        <v>51130503</v>
      </c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/>
      <c r="D1263" s="8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0</v>
      </c>
      <c r="D1265" s="11">
        <f>SUM(D1255:D1264)</f>
        <v>0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/>
      <c r="D1267" s="8"/>
    </row>
    <row r="1268" spans="1:4" x14ac:dyDescent="0.25">
      <c r="A1268" s="6">
        <v>511402</v>
      </c>
      <c r="B1268" s="7" t="s">
        <v>339</v>
      </c>
      <c r="C1268" s="8"/>
      <c r="D1268" s="8"/>
    </row>
    <row r="1269" spans="1:4" x14ac:dyDescent="0.25">
      <c r="A1269" s="6">
        <v>511403</v>
      </c>
      <c r="B1269" s="7" t="s">
        <v>340</v>
      </c>
      <c r="C1269" s="8"/>
      <c r="D1269" s="8"/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/>
      <c r="D1271" s="8"/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>
        <v>51140801</v>
      </c>
      <c r="B1275" s="7" t="s">
        <v>207</v>
      </c>
      <c r="C1275" s="8"/>
      <c r="D1275" s="8"/>
    </row>
    <row r="1276" spans="1:4" x14ac:dyDescent="0.25">
      <c r="A1276" s="6">
        <v>51140802</v>
      </c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5"/>
      <c r="C1281" s="11">
        <f>SUM(C1267:C1280)</f>
        <v>0</v>
      </c>
      <c r="D1281" s="11">
        <f>SUM(D1267:D1280)</f>
        <v>0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/>
      <c r="D1284" s="8"/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/>
      <c r="D1287" s="8"/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>
        <v>51150801</v>
      </c>
      <c r="B1291" s="7" t="s">
        <v>207</v>
      </c>
      <c r="C1291" s="18"/>
      <c r="D1291" s="18"/>
    </row>
    <row r="1292" spans="1:4" x14ac:dyDescent="0.25">
      <c r="A1292" s="16">
        <v>51150802</v>
      </c>
      <c r="B1292" s="7" t="s">
        <v>208</v>
      </c>
      <c r="C1292" s="18"/>
      <c r="D1292" s="18"/>
    </row>
    <row r="1293" spans="1:4" x14ac:dyDescent="0.25">
      <c r="A1293" s="16">
        <v>51150803</v>
      </c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/>
      <c r="D1299" s="8"/>
    </row>
    <row r="1300" spans="1:4" x14ac:dyDescent="0.25">
      <c r="A1300" s="6">
        <v>511602</v>
      </c>
      <c r="B1300" s="7" t="s">
        <v>348</v>
      </c>
      <c r="C1300" s="8"/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/>
      <c r="D1302" s="8"/>
    </row>
    <row r="1303" spans="1:4" x14ac:dyDescent="0.25">
      <c r="A1303" s="6">
        <v>511605</v>
      </c>
      <c r="B1303" s="7" t="s">
        <v>351</v>
      </c>
      <c r="C1303" s="8"/>
      <c r="D1303" s="8"/>
    </row>
    <row r="1304" spans="1:4" x14ac:dyDescent="0.25">
      <c r="A1304" s="6">
        <v>511606</v>
      </c>
      <c r="B1304" s="7" t="s">
        <v>352</v>
      </c>
      <c r="C1304" s="8"/>
      <c r="D1304" s="8"/>
    </row>
    <row r="1305" spans="1:4" x14ac:dyDescent="0.25">
      <c r="A1305" s="6">
        <v>511607</v>
      </c>
      <c r="B1305" s="7" t="s">
        <v>353</v>
      </c>
      <c r="C1305" s="8"/>
      <c r="D1305" s="8"/>
    </row>
    <row r="1306" spans="1:4" x14ac:dyDescent="0.25">
      <c r="A1306" s="6">
        <v>511608</v>
      </c>
      <c r="B1306" s="7" t="s">
        <v>354</v>
      </c>
      <c r="C1306" s="8"/>
      <c r="D1306" s="8"/>
    </row>
    <row r="1307" spans="1:4" x14ac:dyDescent="0.25">
      <c r="A1307" s="6">
        <v>511609</v>
      </c>
      <c r="B1307" s="7" t="s">
        <v>355</v>
      </c>
      <c r="C1307" s="8"/>
      <c r="D1307" s="8"/>
    </row>
    <row r="1308" spans="1:4" x14ac:dyDescent="0.25">
      <c r="A1308" s="6">
        <v>511610</v>
      </c>
      <c r="B1308" s="7" t="s">
        <v>356</v>
      </c>
      <c r="C1308" s="8"/>
      <c r="D1308" s="8"/>
    </row>
    <row r="1309" spans="1:4" x14ac:dyDescent="0.25">
      <c r="A1309" s="6">
        <v>511611</v>
      </c>
      <c r="B1309" s="7" t="s">
        <v>357</v>
      </c>
      <c r="C1309" s="8"/>
      <c r="D1309" s="8"/>
    </row>
    <row r="1310" spans="1:4" x14ac:dyDescent="0.25">
      <c r="A1310" s="6">
        <v>511612</v>
      </c>
      <c r="B1310" s="7" t="s">
        <v>358</v>
      </c>
      <c r="C1310" s="8"/>
      <c r="D1310" s="8"/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/>
      <c r="D1314" s="8"/>
    </row>
    <row r="1315" spans="1:4" x14ac:dyDescent="0.25">
      <c r="A1315" s="6">
        <v>511617</v>
      </c>
      <c r="B1315" s="7" t="s">
        <v>363</v>
      </c>
      <c r="C1315" s="8"/>
      <c r="D1315" s="8"/>
    </row>
    <row r="1316" spans="1:4" x14ac:dyDescent="0.25">
      <c r="A1316" s="6">
        <v>511618</v>
      </c>
      <c r="B1316" s="7" t="s">
        <v>364</v>
      </c>
      <c r="C1316" s="8"/>
      <c r="D1316" s="8"/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/>
      <c r="D1318" s="8"/>
    </row>
    <row r="1319" spans="1:4" x14ac:dyDescent="0.25">
      <c r="A1319" s="6">
        <v>511621</v>
      </c>
      <c r="B1319" s="7" t="s">
        <v>367</v>
      </c>
      <c r="C1319" s="8"/>
      <c r="D1319" s="8"/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/>
      <c r="D1321" s="8"/>
    </row>
    <row r="1322" spans="1:4" x14ac:dyDescent="0.25">
      <c r="A1322" s="6">
        <v>511624</v>
      </c>
      <c r="B1322" s="7" t="s">
        <v>370</v>
      </c>
      <c r="C1322" s="8"/>
      <c r="D1322" s="8"/>
    </row>
    <row r="1323" spans="1:4" x14ac:dyDescent="0.25">
      <c r="A1323" s="6">
        <v>511625</v>
      </c>
      <c r="B1323" s="7" t="s">
        <v>371</v>
      </c>
      <c r="C1323" s="8"/>
      <c r="D1323" s="8"/>
    </row>
    <row r="1324" spans="1:4" x14ac:dyDescent="0.25">
      <c r="A1324" s="6">
        <v>511626</v>
      </c>
      <c r="B1324" s="7" t="s">
        <v>372</v>
      </c>
      <c r="C1324" s="8"/>
      <c r="D1324" s="8"/>
    </row>
    <row r="1325" spans="1:4" x14ac:dyDescent="0.25">
      <c r="A1325" s="6">
        <v>511627</v>
      </c>
      <c r="B1325" s="7" t="s">
        <v>373</v>
      </c>
      <c r="C1325" s="8"/>
      <c r="D1325" s="8"/>
    </row>
    <row r="1326" spans="1:4" x14ac:dyDescent="0.25">
      <c r="A1326" s="6">
        <v>511628</v>
      </c>
      <c r="B1326" s="7" t="s">
        <v>374</v>
      </c>
      <c r="C1326" s="8"/>
      <c r="D1326" s="8"/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/>
      <c r="D1329" s="8"/>
    </row>
    <row r="1330" spans="1:4" x14ac:dyDescent="0.25">
      <c r="A1330" s="6">
        <v>511632</v>
      </c>
      <c r="B1330" s="7" t="s">
        <v>378</v>
      </c>
      <c r="C1330" s="8"/>
      <c r="D1330" s="8"/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/>
      <c r="D1332" s="8"/>
    </row>
    <row r="1333" spans="1:4" x14ac:dyDescent="0.25">
      <c r="A1333" s="6">
        <v>511635</v>
      </c>
      <c r="B1333" s="7" t="s">
        <v>381</v>
      </c>
      <c r="C1333" s="8"/>
      <c r="D1333" s="8"/>
    </row>
    <row r="1334" spans="1:4" x14ac:dyDescent="0.25">
      <c r="A1334" s="6">
        <v>511636</v>
      </c>
      <c r="B1334" s="7" t="s">
        <v>382</v>
      </c>
      <c r="C1334" s="8"/>
      <c r="D1334" s="8"/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/>
      <c r="D1338" s="8"/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/>
      <c r="D1342" s="8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>
        <v>52010801</v>
      </c>
      <c r="B1360" s="7" t="s">
        <v>207</v>
      </c>
      <c r="C1360" s="8"/>
      <c r="D1360" s="8"/>
    </row>
    <row r="1361" spans="1:4" x14ac:dyDescent="0.25">
      <c r="A1361" s="6">
        <v>52010802</v>
      </c>
      <c r="B1361" s="7" t="s">
        <v>208</v>
      </c>
      <c r="C1361" s="8"/>
      <c r="D1361" s="8"/>
    </row>
    <row r="1362" spans="1:4" x14ac:dyDescent="0.25">
      <c r="A1362" s="6">
        <v>52010803</v>
      </c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21"/>
      <c r="D1363" s="21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>
        <v>52020801</v>
      </c>
      <c r="B1374" s="7" t="s">
        <v>207</v>
      </c>
      <c r="C1374" s="8"/>
      <c r="D1374" s="8"/>
    </row>
    <row r="1375" spans="1:4" x14ac:dyDescent="0.25">
      <c r="A1375" s="6">
        <v>52020802</v>
      </c>
      <c r="B1375" s="7" t="s">
        <v>208</v>
      </c>
      <c r="C1375" s="8"/>
      <c r="D1375" s="8"/>
    </row>
    <row r="1376" spans="1:4" x14ac:dyDescent="0.25">
      <c r="A1376" s="6">
        <v>52020803</v>
      </c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21"/>
      <c r="D1377" s="21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>
        <v>52030501</v>
      </c>
      <c r="B1385" s="7" t="s">
        <v>207</v>
      </c>
      <c r="C1385" s="8"/>
      <c r="D1385" s="8"/>
    </row>
    <row r="1386" spans="1:4" x14ac:dyDescent="0.25">
      <c r="A1386" s="6">
        <v>52030502</v>
      </c>
      <c r="B1386" s="7" t="s">
        <v>208</v>
      </c>
      <c r="C1386" s="8"/>
      <c r="D1386" s="8"/>
    </row>
    <row r="1387" spans="1:4" x14ac:dyDescent="0.25">
      <c r="A1387" s="6">
        <v>52030503</v>
      </c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21"/>
      <c r="D1389" s="21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>
        <v>52040601</v>
      </c>
      <c r="B1398" s="7" t="s">
        <v>207</v>
      </c>
      <c r="C1398" s="8"/>
      <c r="D1398" s="8"/>
    </row>
    <row r="1399" spans="1:4" x14ac:dyDescent="0.25">
      <c r="A1399" s="6">
        <v>52040602</v>
      </c>
      <c r="B1399" s="7" t="s">
        <v>208</v>
      </c>
      <c r="C1399" s="8"/>
      <c r="D1399" s="8"/>
    </row>
    <row r="1400" spans="1:4" x14ac:dyDescent="0.25">
      <c r="A1400" s="6">
        <v>52040603</v>
      </c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21"/>
      <c r="D1402" s="21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>
        <v>52050501</v>
      </c>
      <c r="B1410" s="7" t="s">
        <v>207</v>
      </c>
      <c r="C1410" s="8"/>
      <c r="D1410" s="8"/>
    </row>
    <row r="1411" spans="1:4" x14ac:dyDescent="0.25">
      <c r="A1411" s="6">
        <v>52050502</v>
      </c>
      <c r="B1411" s="7" t="s">
        <v>208</v>
      </c>
      <c r="C1411" s="8"/>
      <c r="D1411" s="8"/>
    </row>
    <row r="1412" spans="1:4" x14ac:dyDescent="0.25">
      <c r="A1412" s="6">
        <v>52050503</v>
      </c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>
        <v>52060401</v>
      </c>
      <c r="B1421" s="7" t="s">
        <v>207</v>
      </c>
      <c r="C1421" s="8"/>
      <c r="D1421" s="8"/>
    </row>
    <row r="1422" spans="1:4" x14ac:dyDescent="0.25">
      <c r="A1422" s="6">
        <v>52060402</v>
      </c>
      <c r="B1422" s="7" t="s">
        <v>208</v>
      </c>
      <c r="C1422" s="8"/>
      <c r="D1422" s="8"/>
    </row>
    <row r="1423" spans="1:4" x14ac:dyDescent="0.25">
      <c r="A1423" s="6">
        <v>52060403</v>
      </c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21"/>
      <c r="D1425" s="21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>
        <v>52070401</v>
      </c>
      <c r="B1432" s="7" t="s">
        <v>207</v>
      </c>
      <c r="C1432" s="8"/>
      <c r="D1432" s="8"/>
    </row>
    <row r="1433" spans="1:4" x14ac:dyDescent="0.25">
      <c r="A1433" s="6">
        <v>52070402</v>
      </c>
      <c r="B1433" s="7" t="s">
        <v>208</v>
      </c>
      <c r="C1433" s="8"/>
      <c r="D1433" s="8"/>
    </row>
    <row r="1434" spans="1:4" x14ac:dyDescent="0.25">
      <c r="A1434" s="6">
        <v>52070403</v>
      </c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21"/>
      <c r="D1436" s="21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>
        <v>52080501</v>
      </c>
      <c r="B1444" s="7" t="s">
        <v>207</v>
      </c>
      <c r="C1444" s="8"/>
      <c r="D1444" s="8"/>
    </row>
    <row r="1445" spans="1:4" x14ac:dyDescent="0.25">
      <c r="A1445" s="6">
        <v>52080502</v>
      </c>
      <c r="B1445" s="7" t="s">
        <v>208</v>
      </c>
      <c r="C1445" s="8"/>
      <c r="D1445" s="8"/>
    </row>
    <row r="1446" spans="1:4" x14ac:dyDescent="0.25">
      <c r="A1446" s="6">
        <v>52080503</v>
      </c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21"/>
      <c r="D1448" s="21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>
        <v>52090501</v>
      </c>
      <c r="B1456" s="7" t="s">
        <v>207</v>
      </c>
      <c r="C1456" s="8"/>
      <c r="D1456" s="8"/>
    </row>
    <row r="1457" spans="1:4" x14ac:dyDescent="0.25">
      <c r="A1457" s="6">
        <v>52090502</v>
      </c>
      <c r="B1457" s="7" t="s">
        <v>208</v>
      </c>
      <c r="C1457" s="8"/>
      <c r="D1457" s="8"/>
    </row>
    <row r="1458" spans="1:4" x14ac:dyDescent="0.25">
      <c r="A1458" s="6">
        <v>52090503</v>
      </c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21"/>
      <c r="D1460" s="21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>
        <v>52100501</v>
      </c>
      <c r="B1468" s="7" t="s">
        <v>207</v>
      </c>
      <c r="C1468" s="8"/>
      <c r="D1468" s="8"/>
    </row>
    <row r="1469" spans="1:4" x14ac:dyDescent="0.25">
      <c r="A1469" s="6">
        <v>52100502</v>
      </c>
      <c r="B1469" s="7" t="s">
        <v>208</v>
      </c>
      <c r="C1469" s="8"/>
      <c r="D1469" s="8"/>
    </row>
    <row r="1470" spans="1:4" x14ac:dyDescent="0.25">
      <c r="A1470" s="6">
        <v>52100503</v>
      </c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21"/>
      <c r="D1472" s="21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>
        <v>52110501</v>
      </c>
      <c r="B1480" s="7" t="s">
        <v>207</v>
      </c>
      <c r="C1480" s="8"/>
      <c r="D1480" s="8"/>
    </row>
    <row r="1481" spans="1:4" x14ac:dyDescent="0.25">
      <c r="A1481" s="6">
        <v>52110502</v>
      </c>
      <c r="B1481" s="7" t="s">
        <v>208</v>
      </c>
      <c r="C1481" s="8"/>
      <c r="D1481" s="8"/>
    </row>
    <row r="1482" spans="1:4" x14ac:dyDescent="0.25">
      <c r="A1482" s="6">
        <v>52110503</v>
      </c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21"/>
      <c r="D1484" s="21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>
        <v>52120501</v>
      </c>
      <c r="B1492" s="7" t="s">
        <v>207</v>
      </c>
      <c r="C1492" s="8"/>
      <c r="D1492" s="8"/>
    </row>
    <row r="1493" spans="1:4" x14ac:dyDescent="0.25">
      <c r="A1493" s="6">
        <v>52120502</v>
      </c>
      <c r="B1493" s="7" t="s">
        <v>208</v>
      </c>
      <c r="C1493" s="8"/>
      <c r="D1493" s="8"/>
    </row>
    <row r="1494" spans="1:4" x14ac:dyDescent="0.25">
      <c r="A1494" s="6">
        <v>52120503</v>
      </c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21"/>
      <c r="D1496" s="21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>
        <v>52130501</v>
      </c>
      <c r="B1504" s="7" t="s">
        <v>207</v>
      </c>
      <c r="C1504" s="8"/>
      <c r="D1504" s="8"/>
    </row>
    <row r="1505" spans="1:4" x14ac:dyDescent="0.25">
      <c r="A1505" s="6">
        <v>52130502</v>
      </c>
      <c r="B1505" s="7" t="s">
        <v>208</v>
      </c>
      <c r="C1505" s="8"/>
      <c r="D1505" s="8"/>
    </row>
    <row r="1506" spans="1:4" x14ac:dyDescent="0.25">
      <c r="A1506" s="6">
        <v>52130503</v>
      </c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21"/>
      <c r="D1508" s="21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>
        <v>52140501</v>
      </c>
      <c r="B1516" s="7" t="s">
        <v>207</v>
      </c>
      <c r="C1516" s="8"/>
      <c r="D1516" s="8"/>
    </row>
    <row r="1517" spans="1:4" x14ac:dyDescent="0.25">
      <c r="A1517" s="6">
        <v>52140502</v>
      </c>
      <c r="B1517" s="7" t="s">
        <v>208</v>
      </c>
      <c r="C1517" s="8"/>
      <c r="D1517" s="8"/>
    </row>
    <row r="1518" spans="1:4" x14ac:dyDescent="0.25">
      <c r="A1518" s="6">
        <v>52140503</v>
      </c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21"/>
      <c r="D1520" s="21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>
        <v>52150501</v>
      </c>
      <c r="B1528" s="7" t="s">
        <v>207</v>
      </c>
      <c r="C1528" s="8"/>
      <c r="D1528" s="8"/>
    </row>
    <row r="1529" spans="1:4" x14ac:dyDescent="0.25">
      <c r="A1529" s="6">
        <v>52150502</v>
      </c>
      <c r="B1529" s="7" t="s">
        <v>208</v>
      </c>
      <c r="C1529" s="8"/>
      <c r="D1529" s="8"/>
    </row>
    <row r="1530" spans="1:4" x14ac:dyDescent="0.25">
      <c r="A1530" s="6">
        <v>52150503</v>
      </c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21"/>
      <c r="D1532" s="21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>
        <v>52160801</v>
      </c>
      <c r="B1543" s="7" t="s">
        <v>207</v>
      </c>
      <c r="C1543" s="8"/>
      <c r="D1543" s="8"/>
    </row>
    <row r="1544" spans="1:4" x14ac:dyDescent="0.25">
      <c r="A1544" s="6">
        <v>52160802</v>
      </c>
      <c r="B1544" s="7" t="s">
        <v>208</v>
      </c>
      <c r="C1544" s="8"/>
      <c r="D1544" s="8"/>
    </row>
    <row r="1545" spans="1:4" x14ac:dyDescent="0.25">
      <c r="A1545" s="6">
        <v>52160803</v>
      </c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21"/>
      <c r="D1548" s="21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>
        <v>52170801</v>
      </c>
      <c r="B1559" s="7" t="s">
        <v>207</v>
      </c>
      <c r="C1559" s="8"/>
      <c r="D1559" s="8"/>
    </row>
    <row r="1560" spans="1:4" x14ac:dyDescent="0.25">
      <c r="A1560" s="6">
        <v>52170802</v>
      </c>
      <c r="B1560" s="7" t="s">
        <v>208</v>
      </c>
      <c r="C1560" s="8"/>
      <c r="D1560" s="8"/>
    </row>
    <row r="1561" spans="1:4" x14ac:dyDescent="0.25">
      <c r="A1561" s="6">
        <v>52170803</v>
      </c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21"/>
      <c r="D1564" s="21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/>
      <c r="D1612" s="8"/>
    </row>
    <row r="1613" spans="1:4" x14ac:dyDescent="0.25">
      <c r="A1613" s="6">
        <v>530102</v>
      </c>
      <c r="B1613" s="7" t="s">
        <v>95</v>
      </c>
      <c r="C1613" s="8"/>
      <c r="D1613" s="8"/>
    </row>
    <row r="1614" spans="1:4" x14ac:dyDescent="0.25">
      <c r="A1614" s="6">
        <v>530103</v>
      </c>
      <c r="B1614" s="7" t="s">
        <v>96</v>
      </c>
      <c r="C1614" s="8"/>
      <c r="D1614" s="8"/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/>
      <c r="D1616" s="8"/>
    </row>
    <row r="1617" spans="1:4" x14ac:dyDescent="0.25">
      <c r="A1617" s="6">
        <v>530106</v>
      </c>
      <c r="B1617" s="7" t="s">
        <v>99</v>
      </c>
      <c r="C1617" s="8">
        <v>2834296</v>
      </c>
      <c r="D1617" s="8">
        <v>755605</v>
      </c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/>
      <c r="D1619" s="8"/>
    </row>
    <row r="1620" spans="1:4" x14ac:dyDescent="0.25">
      <c r="A1620" s="6">
        <v>530109</v>
      </c>
      <c r="B1620" s="7" t="s">
        <v>102</v>
      </c>
      <c r="C1620" s="8"/>
      <c r="D1620" s="8"/>
    </row>
    <row r="1621" spans="1:4" x14ac:dyDescent="0.25">
      <c r="A1621" s="6">
        <v>530110</v>
      </c>
      <c r="B1621" s="7" t="s">
        <v>103</v>
      </c>
      <c r="C1621" s="8">
        <v>2317407</v>
      </c>
      <c r="D1621" s="8">
        <v>1562931</v>
      </c>
    </row>
    <row r="1622" spans="1:4" x14ac:dyDescent="0.25">
      <c r="A1622" s="6">
        <v>530111</v>
      </c>
      <c r="B1622" s="7" t="s">
        <v>104</v>
      </c>
      <c r="C1622" s="8"/>
      <c r="D1622" s="8"/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/>
      <c r="D1626" s="8"/>
    </row>
    <row r="1627" spans="1:4" ht="15.75" thickBot="1" x14ac:dyDescent="0.3">
      <c r="A1627" s="9" t="s">
        <v>18</v>
      </c>
      <c r="B1627" s="10"/>
      <c r="C1627" s="11">
        <f>SUM(C1612:C1626)</f>
        <v>5151703</v>
      </c>
      <c r="D1627" s="11">
        <f>SUM(D1612:D1626)</f>
        <v>2318536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/>
      <c r="D1629" s="8"/>
    </row>
    <row r="1630" spans="1:4" x14ac:dyDescent="0.25">
      <c r="A1630" s="6">
        <v>530202</v>
      </c>
      <c r="B1630" s="7" t="s">
        <v>95</v>
      </c>
      <c r="C1630" s="8"/>
      <c r="D1630" s="8"/>
    </row>
    <row r="1631" spans="1:4" x14ac:dyDescent="0.25">
      <c r="A1631" s="6">
        <v>530203</v>
      </c>
      <c r="B1631" s="7" t="s">
        <v>96</v>
      </c>
      <c r="C1631" s="8"/>
      <c r="D1631" s="8"/>
    </row>
    <row r="1632" spans="1:4" x14ac:dyDescent="0.25">
      <c r="A1632" s="6">
        <v>530204</v>
      </c>
      <c r="B1632" s="7" t="s">
        <v>97</v>
      </c>
      <c r="C1632" s="8"/>
      <c r="D1632" s="8"/>
    </row>
    <row r="1633" spans="1:4" x14ac:dyDescent="0.25">
      <c r="A1633" s="6">
        <v>530205</v>
      </c>
      <c r="B1633" s="7" t="s">
        <v>98</v>
      </c>
      <c r="C1633" s="8"/>
      <c r="D1633" s="8"/>
    </row>
    <row r="1634" spans="1:4" x14ac:dyDescent="0.25">
      <c r="A1634" s="6">
        <v>530206</v>
      </c>
      <c r="B1634" s="7" t="s">
        <v>99</v>
      </c>
      <c r="C1634" s="8">
        <v>124925</v>
      </c>
      <c r="D1634" s="8">
        <v>8298</v>
      </c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/>
      <c r="D1636" s="8"/>
    </row>
    <row r="1637" spans="1:4" x14ac:dyDescent="0.25">
      <c r="A1637" s="6">
        <v>530209</v>
      </c>
      <c r="B1637" s="7" t="s">
        <v>102</v>
      </c>
      <c r="C1637" s="8"/>
      <c r="D1637" s="8"/>
    </row>
    <row r="1638" spans="1:4" x14ac:dyDescent="0.25">
      <c r="A1638" s="6">
        <v>530210</v>
      </c>
      <c r="B1638" s="7" t="s">
        <v>103</v>
      </c>
      <c r="C1638" s="8">
        <v>3500</v>
      </c>
      <c r="D1638" s="8"/>
    </row>
    <row r="1639" spans="1:4" x14ac:dyDescent="0.25">
      <c r="A1639" s="6">
        <v>530211</v>
      </c>
      <c r="B1639" s="7" t="s">
        <v>104</v>
      </c>
      <c r="C1639" s="8"/>
      <c r="D1639" s="8"/>
    </row>
    <row r="1640" spans="1:4" x14ac:dyDescent="0.25">
      <c r="A1640" s="6">
        <v>530212</v>
      </c>
      <c r="B1640" s="7" t="s">
        <v>105</v>
      </c>
      <c r="C1640" s="8"/>
      <c r="D1640" s="8"/>
    </row>
    <row r="1641" spans="1:4" x14ac:dyDescent="0.25">
      <c r="A1641" s="6">
        <v>530213</v>
      </c>
      <c r="B1641" s="7" t="s">
        <v>106</v>
      </c>
      <c r="C1641" s="8"/>
      <c r="D1641" s="8"/>
    </row>
    <row r="1642" spans="1:4" x14ac:dyDescent="0.25">
      <c r="A1642" s="6">
        <v>530214</v>
      </c>
      <c r="B1642" s="7" t="s">
        <v>107</v>
      </c>
      <c r="C1642" s="8"/>
      <c r="D1642" s="8"/>
    </row>
    <row r="1643" spans="1:4" ht="15.75" thickBot="1" x14ac:dyDescent="0.3">
      <c r="A1643" s="19">
        <v>530215</v>
      </c>
      <c r="B1643" s="20" t="s">
        <v>108</v>
      </c>
      <c r="C1643" s="8"/>
      <c r="D1643" s="8"/>
    </row>
    <row r="1644" spans="1:4" ht="15.75" thickBot="1" x14ac:dyDescent="0.3">
      <c r="A1644" s="9" t="s">
        <v>18</v>
      </c>
      <c r="B1644" s="10"/>
      <c r="C1644" s="11">
        <f>SUM(C1629:C1643)</f>
        <v>128425</v>
      </c>
      <c r="D1644" s="11">
        <f>SUM(D1629:D1643)</f>
        <v>8298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/>
      <c r="D1646" s="8"/>
    </row>
    <row r="1647" spans="1:4" x14ac:dyDescent="0.25">
      <c r="A1647" s="6">
        <v>530302</v>
      </c>
      <c r="B1647" s="7" t="s">
        <v>95</v>
      </c>
      <c r="C1647" s="8"/>
      <c r="D1647" s="8"/>
    </row>
    <row r="1648" spans="1:4" x14ac:dyDescent="0.25">
      <c r="A1648" s="6">
        <v>530303</v>
      </c>
      <c r="B1648" s="7" t="s">
        <v>96</v>
      </c>
      <c r="C1648" s="8"/>
      <c r="D1648" s="8"/>
    </row>
    <row r="1649" spans="1:4" x14ac:dyDescent="0.25">
      <c r="A1649" s="6">
        <v>530304</v>
      </c>
      <c r="B1649" s="7" t="s">
        <v>97</v>
      </c>
      <c r="C1649" s="8"/>
      <c r="D1649" s="8"/>
    </row>
    <row r="1650" spans="1:4" x14ac:dyDescent="0.25">
      <c r="A1650" s="6">
        <v>530305</v>
      </c>
      <c r="B1650" s="7" t="s">
        <v>98</v>
      </c>
      <c r="C1650" s="8"/>
      <c r="D1650" s="8"/>
    </row>
    <row r="1651" spans="1:4" x14ac:dyDescent="0.25">
      <c r="A1651" s="6">
        <v>530306</v>
      </c>
      <c r="B1651" s="7" t="s">
        <v>99</v>
      </c>
      <c r="C1651" s="8">
        <v>3319</v>
      </c>
      <c r="D1651" s="8"/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/>
      <c r="D1653" s="8"/>
    </row>
    <row r="1654" spans="1:4" x14ac:dyDescent="0.25">
      <c r="A1654" s="6">
        <v>530309</v>
      </c>
      <c r="B1654" s="7" t="s">
        <v>102</v>
      </c>
      <c r="C1654" s="8"/>
      <c r="D1654" s="8"/>
    </row>
    <row r="1655" spans="1:4" x14ac:dyDescent="0.25">
      <c r="A1655" s="6">
        <v>530310</v>
      </c>
      <c r="B1655" s="7" t="s">
        <v>103</v>
      </c>
      <c r="C1655" s="8"/>
      <c r="D1655" s="8"/>
    </row>
    <row r="1656" spans="1:4" x14ac:dyDescent="0.25">
      <c r="A1656" s="6">
        <v>530311</v>
      </c>
      <c r="B1656" s="7" t="s">
        <v>104</v>
      </c>
      <c r="C1656" s="8"/>
      <c r="D1656" s="8"/>
    </row>
    <row r="1657" spans="1:4" x14ac:dyDescent="0.25">
      <c r="A1657" s="6">
        <v>530312</v>
      </c>
      <c r="B1657" s="7" t="s">
        <v>105</v>
      </c>
      <c r="C1657" s="8"/>
      <c r="D1657" s="8"/>
    </row>
    <row r="1658" spans="1:4" x14ac:dyDescent="0.25">
      <c r="A1658" s="6">
        <v>530313</v>
      </c>
      <c r="B1658" s="7" t="s">
        <v>106</v>
      </c>
      <c r="C1658" s="8"/>
      <c r="D1658" s="8"/>
    </row>
    <row r="1659" spans="1:4" x14ac:dyDescent="0.25">
      <c r="A1659" s="6">
        <v>530314</v>
      </c>
      <c r="B1659" s="7" t="s">
        <v>107</v>
      </c>
      <c r="C1659" s="8"/>
      <c r="D1659" s="8"/>
    </row>
    <row r="1660" spans="1:4" ht="15.75" thickBot="1" x14ac:dyDescent="0.3">
      <c r="A1660" s="19">
        <v>530315</v>
      </c>
      <c r="B1660" s="20" t="s">
        <v>108</v>
      </c>
      <c r="C1660" s="8"/>
      <c r="D1660" s="8"/>
    </row>
    <row r="1661" spans="1:4" ht="15.75" thickBot="1" x14ac:dyDescent="0.3">
      <c r="A1661" s="9" t="s">
        <v>18</v>
      </c>
      <c r="B1661" s="10"/>
      <c r="C1661" s="11">
        <f>SUM(C1646:C1660)</f>
        <v>3319</v>
      </c>
      <c r="D1661" s="11">
        <f>SUM(D1646:D1660)</f>
        <v>0</v>
      </c>
    </row>
    <row r="1662" spans="1:4" x14ac:dyDescent="0.25">
      <c r="A1662" s="12">
        <v>5304</v>
      </c>
      <c r="B1662" s="13" t="s">
        <v>418</v>
      </c>
      <c r="C1662" s="14"/>
      <c r="D1662" s="14"/>
    </row>
    <row r="1663" spans="1:4" x14ac:dyDescent="0.25">
      <c r="A1663" s="6">
        <v>530401</v>
      </c>
      <c r="B1663" s="7" t="s">
        <v>94</v>
      </c>
      <c r="C1663" s="8"/>
      <c r="D1663" s="8"/>
    </row>
    <row r="1664" spans="1:4" x14ac:dyDescent="0.25">
      <c r="A1664" s="6">
        <v>530402</v>
      </c>
      <c r="B1664" s="7" t="s">
        <v>95</v>
      </c>
      <c r="C1664" s="8"/>
      <c r="D1664" s="8"/>
    </row>
    <row r="1665" spans="1:4" x14ac:dyDescent="0.25">
      <c r="A1665" s="6">
        <v>530403</v>
      </c>
      <c r="B1665" s="7" t="s">
        <v>96</v>
      </c>
      <c r="C1665" s="8"/>
      <c r="D1665" s="8"/>
    </row>
    <row r="1666" spans="1:4" x14ac:dyDescent="0.25">
      <c r="A1666" s="6">
        <v>530404</v>
      </c>
      <c r="B1666" s="7" t="s">
        <v>97</v>
      </c>
      <c r="C1666" s="8"/>
      <c r="D1666" s="8"/>
    </row>
    <row r="1667" spans="1:4" x14ac:dyDescent="0.25">
      <c r="A1667" s="6">
        <v>530405</v>
      </c>
      <c r="B1667" s="7" t="s">
        <v>98</v>
      </c>
      <c r="C1667" s="8"/>
      <c r="D1667" s="8"/>
    </row>
    <row r="1668" spans="1:4" x14ac:dyDescent="0.25">
      <c r="A1668" s="6">
        <v>530406</v>
      </c>
      <c r="B1668" s="7" t="s">
        <v>99</v>
      </c>
      <c r="C1668" s="8"/>
      <c r="D1668" s="8"/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/>
      <c r="D1670" s="8"/>
    </row>
    <row r="1671" spans="1:4" x14ac:dyDescent="0.25">
      <c r="A1671" s="6">
        <v>530409</v>
      </c>
      <c r="B1671" s="7" t="s">
        <v>102</v>
      </c>
      <c r="C1671" s="8"/>
      <c r="D1671" s="8"/>
    </row>
    <row r="1672" spans="1:4" x14ac:dyDescent="0.25">
      <c r="A1672" s="6">
        <v>530410</v>
      </c>
      <c r="B1672" s="7" t="s">
        <v>103</v>
      </c>
      <c r="C1672" s="8">
        <v>29397</v>
      </c>
      <c r="D1672" s="8">
        <v>476</v>
      </c>
    </row>
    <row r="1673" spans="1:4" x14ac:dyDescent="0.25">
      <c r="A1673" s="6">
        <v>530411</v>
      </c>
      <c r="B1673" s="7" t="s">
        <v>104</v>
      </c>
      <c r="C1673" s="8"/>
      <c r="D1673" s="8"/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8"/>
      <c r="D1677" s="8"/>
    </row>
    <row r="1678" spans="1:4" ht="15.75" thickBot="1" x14ac:dyDescent="0.3">
      <c r="A1678" s="9" t="s">
        <v>18</v>
      </c>
      <c r="B1678" s="10"/>
      <c r="C1678" s="56">
        <f>SUM(C1663:C1677)</f>
        <v>29397</v>
      </c>
      <c r="D1678" s="56">
        <f>SUM(D1663:D1677)</f>
        <v>476</v>
      </c>
    </row>
    <row r="1679" spans="1:4" x14ac:dyDescent="0.25">
      <c r="A1679" s="12">
        <v>5305</v>
      </c>
      <c r="B1679" s="13" t="s">
        <v>419</v>
      </c>
      <c r="C1679" s="8"/>
      <c r="D1679" s="8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8"/>
      <c r="D1694" s="8"/>
    </row>
    <row r="1695" spans="1:4" ht="15.75" thickBot="1" x14ac:dyDescent="0.3">
      <c r="A1695" s="9" t="s">
        <v>18</v>
      </c>
      <c r="B1695" s="10"/>
      <c r="C1695" s="22">
        <f>SUM(C1680:C1694)</f>
        <v>0</v>
      </c>
      <c r="D1695" s="22">
        <f>SUM(D1680:D1694)</f>
        <v>0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/>
      <c r="D1697" s="8"/>
    </row>
    <row r="1698" spans="1:4" x14ac:dyDescent="0.25">
      <c r="A1698" s="6">
        <v>530602</v>
      </c>
      <c r="B1698" s="7" t="s">
        <v>95</v>
      </c>
      <c r="C1698" s="8"/>
      <c r="D1698" s="8"/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/>
      <c r="D1701" s="8"/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/>
      <c r="D1705" s="8"/>
    </row>
    <row r="1706" spans="1:4" x14ac:dyDescent="0.25">
      <c r="A1706" s="6">
        <v>530610</v>
      </c>
      <c r="B1706" s="7" t="s">
        <v>103</v>
      </c>
      <c r="C1706" s="8">
        <v>489946</v>
      </c>
      <c r="D1706" s="8">
        <v>7931</v>
      </c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/>
      <c r="D1711" s="8"/>
    </row>
    <row r="1712" spans="1:4" ht="15.75" thickBot="1" x14ac:dyDescent="0.3">
      <c r="A1712" s="9" t="s">
        <v>18</v>
      </c>
      <c r="B1712" s="10"/>
      <c r="C1712" s="11">
        <f>SUM(C1697:C1711)</f>
        <v>489946</v>
      </c>
      <c r="D1712" s="11">
        <f>SUM(D1697:D1711)</f>
        <v>7931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/>
      <c r="D1714" s="8"/>
    </row>
    <row r="1715" spans="1:4" x14ac:dyDescent="0.25">
      <c r="A1715" s="6">
        <v>530702</v>
      </c>
      <c r="B1715" s="7" t="s">
        <v>95</v>
      </c>
      <c r="C1715" s="8"/>
      <c r="D1715" s="8"/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/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/>
      <c r="D1721" s="8"/>
    </row>
    <row r="1722" spans="1:4" x14ac:dyDescent="0.25">
      <c r="A1722" s="6">
        <v>530709</v>
      </c>
      <c r="B1722" s="7" t="s">
        <v>102</v>
      </c>
      <c r="C1722" s="8"/>
      <c r="D1722" s="8"/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/>
      <c r="D1724" s="8"/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/>
    </row>
    <row r="1729" spans="1:4" ht="15.75" thickBot="1" x14ac:dyDescent="0.3">
      <c r="A1729" s="9" t="s">
        <v>18</v>
      </c>
      <c r="B1729" s="10"/>
      <c r="C1729" s="11">
        <f>SUM(C1714:C1728)</f>
        <v>0</v>
      </c>
      <c r="D1729" s="11">
        <f>SUM(D1714:D1728)</f>
        <v>0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/>
      <c r="D1731" s="8"/>
    </row>
    <row r="1732" spans="1:4" x14ac:dyDescent="0.25">
      <c r="A1732" s="6">
        <v>530802</v>
      </c>
      <c r="B1732" s="7" t="s">
        <v>95</v>
      </c>
      <c r="C1732" s="8"/>
      <c r="D1732" s="8"/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/>
      <c r="D1734" s="8"/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/>
      <c r="D1736" s="8"/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/>
      <c r="D1738" s="8"/>
    </row>
    <row r="1739" spans="1:4" x14ac:dyDescent="0.25">
      <c r="A1739" s="6">
        <v>530809</v>
      </c>
      <c r="B1739" s="7" t="s">
        <v>102</v>
      </c>
      <c r="C1739" s="8"/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/>
      <c r="D1745" s="8"/>
    </row>
    <row r="1746" spans="1:4" ht="15.75" thickBot="1" x14ac:dyDescent="0.3">
      <c r="A1746" s="9" t="s">
        <v>18</v>
      </c>
      <c r="B1746" s="10"/>
      <c r="C1746" s="40">
        <f>SUM(C1731:C1745)</f>
        <v>0</v>
      </c>
      <c r="D1746" s="40">
        <f>SUM(D1731:D1745)</f>
        <v>0</v>
      </c>
    </row>
    <row r="1747" spans="1:4" x14ac:dyDescent="0.25">
      <c r="A1747" s="12">
        <v>5309</v>
      </c>
      <c r="B1747" s="13" t="s">
        <v>420</v>
      </c>
      <c r="C1747" s="8"/>
      <c r="D1747" s="8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8"/>
      <c r="D1762" s="8"/>
    </row>
    <row r="1763" spans="1:4" ht="15.75" thickBot="1" x14ac:dyDescent="0.3">
      <c r="A1763" s="9" t="s">
        <v>18</v>
      </c>
      <c r="B1763" s="10"/>
      <c r="C1763" s="22">
        <f>SUM(C1748:C1762)</f>
        <v>0</v>
      </c>
      <c r="D1763" s="22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/>
      <c r="D1765" s="8"/>
    </row>
    <row r="1766" spans="1:4" x14ac:dyDescent="0.25">
      <c r="A1766" s="6">
        <v>531002</v>
      </c>
      <c r="B1766" s="7" t="s">
        <v>95</v>
      </c>
      <c r="C1766" s="8"/>
      <c r="D1766" s="8"/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/>
      <c r="D1770" s="8"/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/>
      <c r="D1772" s="8"/>
    </row>
    <row r="1773" spans="1:4" x14ac:dyDescent="0.25">
      <c r="A1773" s="6">
        <v>531009</v>
      </c>
      <c r="B1773" s="7" t="s">
        <v>102</v>
      </c>
      <c r="C1773" s="8"/>
      <c r="D1773" s="8"/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/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/>
      <c r="D1779" s="8"/>
    </row>
    <row r="1780" spans="1:4" ht="15.75" thickBot="1" x14ac:dyDescent="0.3">
      <c r="A1780" s="9" t="s">
        <v>18</v>
      </c>
      <c r="B1780" s="10"/>
      <c r="C1780" s="11">
        <f>SUM(C1765:C1779)</f>
        <v>0</v>
      </c>
      <c r="D1780" s="11">
        <f>SUM(D1765:D1779)</f>
        <v>0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/>
      <c r="D1782" s="8"/>
    </row>
    <row r="1783" spans="1:4" x14ac:dyDescent="0.25">
      <c r="A1783" s="6">
        <v>531102</v>
      </c>
      <c r="B1783" s="7" t="s">
        <v>95</v>
      </c>
      <c r="C1783" s="8"/>
      <c r="D1783" s="8"/>
    </row>
    <row r="1784" spans="1:4" x14ac:dyDescent="0.25">
      <c r="A1784" s="6">
        <v>531103</v>
      </c>
      <c r="B1784" s="7" t="s">
        <v>96</v>
      </c>
      <c r="C1784" s="8"/>
      <c r="D1784" s="8"/>
    </row>
    <row r="1785" spans="1:4" x14ac:dyDescent="0.25">
      <c r="A1785" s="6">
        <v>531104</v>
      </c>
      <c r="B1785" s="7" t="s">
        <v>97</v>
      </c>
      <c r="C1785" s="8"/>
      <c r="D1785" s="8"/>
    </row>
    <row r="1786" spans="1:4" x14ac:dyDescent="0.25">
      <c r="A1786" s="6">
        <v>531105</v>
      </c>
      <c r="B1786" s="7" t="s">
        <v>98</v>
      </c>
      <c r="C1786" s="8"/>
      <c r="D1786" s="8"/>
    </row>
    <row r="1787" spans="1:4" x14ac:dyDescent="0.25">
      <c r="A1787" s="6">
        <v>531106</v>
      </c>
      <c r="B1787" s="7" t="s">
        <v>99</v>
      </c>
      <c r="C1787" s="8">
        <v>2176968</v>
      </c>
      <c r="D1787" s="8">
        <v>330224</v>
      </c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/>
      <c r="D1789" s="8"/>
    </row>
    <row r="1790" spans="1:4" x14ac:dyDescent="0.25">
      <c r="A1790" s="6">
        <v>531109</v>
      </c>
      <c r="B1790" s="7" t="s">
        <v>102</v>
      </c>
      <c r="C1790" s="8"/>
      <c r="D1790" s="8"/>
    </row>
    <row r="1791" spans="1:4" x14ac:dyDescent="0.25">
      <c r="A1791" s="6">
        <v>531110</v>
      </c>
      <c r="B1791" s="7" t="s">
        <v>103</v>
      </c>
      <c r="C1791" s="8">
        <v>807303</v>
      </c>
      <c r="D1791" s="8">
        <v>266309</v>
      </c>
    </row>
    <row r="1792" spans="1:4" x14ac:dyDescent="0.25">
      <c r="A1792" s="6">
        <v>531111</v>
      </c>
      <c r="B1792" s="7" t="s">
        <v>104</v>
      </c>
      <c r="C1792" s="8"/>
      <c r="D1792" s="8"/>
    </row>
    <row r="1793" spans="1:4" x14ac:dyDescent="0.25">
      <c r="A1793" s="6">
        <v>531112</v>
      </c>
      <c r="B1793" s="7" t="s">
        <v>105</v>
      </c>
      <c r="C1793" s="8"/>
      <c r="D1793" s="8"/>
    </row>
    <row r="1794" spans="1:4" x14ac:dyDescent="0.25">
      <c r="A1794" s="6">
        <v>531113</v>
      </c>
      <c r="B1794" s="7" t="s">
        <v>106</v>
      </c>
      <c r="C1794" s="8"/>
      <c r="D1794" s="8"/>
    </row>
    <row r="1795" spans="1:4" x14ac:dyDescent="0.25">
      <c r="A1795" s="6">
        <v>531114</v>
      </c>
      <c r="B1795" s="7" t="s">
        <v>107</v>
      </c>
      <c r="C1795" s="8"/>
      <c r="D1795" s="8"/>
    </row>
    <row r="1796" spans="1:4" ht="15.75" thickBot="1" x14ac:dyDescent="0.3">
      <c r="A1796" s="19">
        <v>531115</v>
      </c>
      <c r="B1796" s="20" t="s">
        <v>108</v>
      </c>
      <c r="C1796" s="8"/>
      <c r="D1796" s="8"/>
    </row>
    <row r="1797" spans="1:4" ht="15.75" thickBot="1" x14ac:dyDescent="0.3">
      <c r="A1797" s="9" t="s">
        <v>18</v>
      </c>
      <c r="B1797" s="10"/>
      <c r="C1797" s="11">
        <f>SUM(C1782:C1796)</f>
        <v>2984271</v>
      </c>
      <c r="D1797" s="11">
        <f>SUM(D1782:D1796)</f>
        <v>596533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/>
      <c r="D1799" s="8"/>
    </row>
    <row r="1800" spans="1:4" x14ac:dyDescent="0.25">
      <c r="A1800" s="6">
        <v>531202</v>
      </c>
      <c r="B1800" s="7" t="s">
        <v>95</v>
      </c>
      <c r="C1800" s="8"/>
      <c r="D1800" s="8"/>
    </row>
    <row r="1801" spans="1:4" x14ac:dyDescent="0.25">
      <c r="A1801" s="6">
        <v>531203</v>
      </c>
      <c r="B1801" s="7" t="s">
        <v>96</v>
      </c>
      <c r="C1801" s="8"/>
      <c r="D1801" s="8"/>
    </row>
    <row r="1802" spans="1:4" x14ac:dyDescent="0.25">
      <c r="A1802" s="6">
        <v>531204</v>
      </c>
      <c r="B1802" s="7" t="s">
        <v>97</v>
      </c>
      <c r="C1802" s="8"/>
      <c r="D1802" s="8"/>
    </row>
    <row r="1803" spans="1:4" x14ac:dyDescent="0.25">
      <c r="A1803" s="6">
        <v>531205</v>
      </c>
      <c r="B1803" s="7" t="s">
        <v>98</v>
      </c>
      <c r="C1803" s="8"/>
      <c r="D1803" s="8"/>
    </row>
    <row r="1804" spans="1:4" x14ac:dyDescent="0.25">
      <c r="A1804" s="6">
        <v>531206</v>
      </c>
      <c r="B1804" s="7" t="s">
        <v>99</v>
      </c>
      <c r="C1804" s="8"/>
      <c r="D1804" s="8"/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/>
      <c r="D1806" s="8"/>
    </row>
    <row r="1807" spans="1:4" x14ac:dyDescent="0.25">
      <c r="A1807" s="6">
        <v>531209</v>
      </c>
      <c r="B1807" s="7" t="s">
        <v>102</v>
      </c>
      <c r="C1807" s="8"/>
      <c r="D1807" s="8"/>
    </row>
    <row r="1808" spans="1:4" x14ac:dyDescent="0.25">
      <c r="A1808" s="6">
        <v>531210</v>
      </c>
      <c r="B1808" s="7" t="s">
        <v>103</v>
      </c>
      <c r="C1808" s="8"/>
      <c r="D1808" s="8"/>
    </row>
    <row r="1809" spans="1:4" x14ac:dyDescent="0.25">
      <c r="A1809" s="6">
        <v>531211</v>
      </c>
      <c r="B1809" s="7" t="s">
        <v>104</v>
      </c>
      <c r="C1809" s="8"/>
      <c r="D1809" s="8"/>
    </row>
    <row r="1810" spans="1:4" x14ac:dyDescent="0.25">
      <c r="A1810" s="6">
        <v>531212</v>
      </c>
      <c r="B1810" s="7" t="s">
        <v>105</v>
      </c>
      <c r="C1810" s="8"/>
      <c r="D1810" s="8"/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8"/>
      <c r="D1813" s="8"/>
    </row>
    <row r="1814" spans="1:4" ht="15.75" thickBot="1" x14ac:dyDescent="0.3">
      <c r="A1814" s="9" t="s">
        <v>18</v>
      </c>
      <c r="B1814" s="10"/>
      <c r="C1814" s="11">
        <f>SUM(C1799:C1813)</f>
        <v>0</v>
      </c>
      <c r="D1814" s="11">
        <f>SUM(D1799:D1813)</f>
        <v>0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/>
      <c r="D1816" s="8"/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/>
      <c r="D1818" s="8"/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/>
      <c r="D1820" s="8"/>
    </row>
    <row r="1821" spans="1:4" x14ac:dyDescent="0.25">
      <c r="A1821" s="6">
        <v>531306</v>
      </c>
      <c r="B1821" s="7" t="s">
        <v>99</v>
      </c>
      <c r="C1821" s="8">
        <v>90000</v>
      </c>
      <c r="D1821" s="8"/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/>
      <c r="D1823" s="8"/>
    </row>
    <row r="1824" spans="1:4" x14ac:dyDescent="0.25">
      <c r="A1824" s="6">
        <v>531309</v>
      </c>
      <c r="B1824" s="7" t="s">
        <v>102</v>
      </c>
      <c r="C1824" s="8"/>
      <c r="D1824" s="8"/>
    </row>
    <row r="1825" spans="1:4" x14ac:dyDescent="0.25">
      <c r="A1825" s="6">
        <v>531310</v>
      </c>
      <c r="B1825" s="7" t="s">
        <v>103</v>
      </c>
      <c r="C1825" s="8">
        <v>38000</v>
      </c>
      <c r="D1825" s="8">
        <v>78500</v>
      </c>
    </row>
    <row r="1826" spans="1:4" x14ac:dyDescent="0.25">
      <c r="A1826" s="6">
        <v>531311</v>
      </c>
      <c r="B1826" s="7" t="s">
        <v>104</v>
      </c>
      <c r="C1826" s="8"/>
      <c r="D1826" s="8"/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8"/>
      <c r="D1830" s="8"/>
    </row>
    <row r="1831" spans="1:4" ht="15.75" thickBot="1" x14ac:dyDescent="0.3">
      <c r="A1831" s="9" t="s">
        <v>18</v>
      </c>
      <c r="B1831" s="10"/>
      <c r="C1831" s="11">
        <f>SUM(C1816:C1830)</f>
        <v>128000</v>
      </c>
      <c r="D1831" s="11">
        <f>SUM(D1816:D1830)</f>
        <v>78500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/>
      <c r="D1833" s="8"/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/>
    </row>
    <row r="1838" spans="1:4" x14ac:dyDescent="0.25">
      <c r="A1838" s="6">
        <v>531406</v>
      </c>
      <c r="B1838" s="7" t="s">
        <v>99</v>
      </c>
      <c r="C1838" s="8"/>
      <c r="D1838" s="8"/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/>
      <c r="D1840" s="8"/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0</v>
      </c>
      <c r="D1848" s="11">
        <f>SUM(D1833:D1847)</f>
        <v>0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21"/>
      <c r="D1864" s="21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>
        <v>28871117</v>
      </c>
      <c r="D1867" s="8">
        <v>28296518</v>
      </c>
    </row>
    <row r="1868" spans="1:4" x14ac:dyDescent="0.25">
      <c r="A1868" s="6">
        <v>531602</v>
      </c>
      <c r="B1868" s="7" t="s">
        <v>348</v>
      </c>
      <c r="C1868" s="8"/>
      <c r="D1868" s="8"/>
    </row>
    <row r="1869" spans="1:4" x14ac:dyDescent="0.25">
      <c r="A1869" s="6">
        <v>531603</v>
      </c>
      <c r="B1869" s="7" t="s">
        <v>349</v>
      </c>
      <c r="C1869" s="8"/>
      <c r="D1869" s="8"/>
    </row>
    <row r="1870" spans="1:4" x14ac:dyDescent="0.25">
      <c r="A1870" s="6">
        <v>531604</v>
      </c>
      <c r="B1870" s="7" t="s">
        <v>351</v>
      </c>
      <c r="C1870" s="8">
        <v>13060693</v>
      </c>
      <c r="D1870" s="8">
        <v>22384160</v>
      </c>
    </row>
    <row r="1871" spans="1:4" x14ac:dyDescent="0.25">
      <c r="A1871" s="6">
        <v>531605</v>
      </c>
      <c r="B1871" s="7" t="s">
        <v>352</v>
      </c>
      <c r="C1871" s="8">
        <v>37234</v>
      </c>
      <c r="D1871" s="8">
        <v>37951</v>
      </c>
    </row>
    <row r="1872" spans="1:4" x14ac:dyDescent="0.25">
      <c r="A1872" s="6">
        <v>531606</v>
      </c>
      <c r="B1872" s="7" t="s">
        <v>353</v>
      </c>
      <c r="C1872" s="8">
        <v>15016876</v>
      </c>
      <c r="D1872" s="8">
        <v>12330025</v>
      </c>
    </row>
    <row r="1873" spans="1:4" x14ac:dyDescent="0.25">
      <c r="A1873" s="6">
        <v>531607</v>
      </c>
      <c r="B1873" s="7" t="s">
        <v>354</v>
      </c>
      <c r="C1873" s="8">
        <v>2409420</v>
      </c>
      <c r="D1873" s="8">
        <v>2273084</v>
      </c>
    </row>
    <row r="1874" spans="1:4" x14ac:dyDescent="0.25">
      <c r="A1874" s="6">
        <v>531608</v>
      </c>
      <c r="B1874" s="7" t="s">
        <v>355</v>
      </c>
      <c r="C1874" s="8"/>
      <c r="D1874" s="8">
        <v>654371</v>
      </c>
    </row>
    <row r="1875" spans="1:4" x14ac:dyDescent="0.25">
      <c r="A1875" s="6">
        <v>531609</v>
      </c>
      <c r="B1875" s="7" t="s">
        <v>356</v>
      </c>
      <c r="C1875" s="8"/>
      <c r="D1875" s="8"/>
    </row>
    <row r="1876" spans="1:4" x14ac:dyDescent="0.25">
      <c r="A1876" s="6">
        <v>531610</v>
      </c>
      <c r="B1876" s="7" t="s">
        <v>357</v>
      </c>
      <c r="C1876" s="8">
        <v>31629</v>
      </c>
      <c r="D1876" s="8">
        <v>19481</v>
      </c>
    </row>
    <row r="1877" spans="1:4" x14ac:dyDescent="0.25">
      <c r="A1877" s="6">
        <v>531611</v>
      </c>
      <c r="B1877" s="7" t="s">
        <v>358</v>
      </c>
      <c r="C1877" s="8">
        <v>1056294</v>
      </c>
      <c r="D1877" s="8">
        <v>1037221</v>
      </c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>
        <v>1960732</v>
      </c>
      <c r="D1879" s="8">
        <v>1304781</v>
      </c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>
        <v>3684643</v>
      </c>
      <c r="D1881" s="8">
        <v>2644048</v>
      </c>
    </row>
    <row r="1882" spans="1:4" x14ac:dyDescent="0.25">
      <c r="A1882" s="6">
        <v>531616</v>
      </c>
      <c r="B1882" s="7" t="s">
        <v>363</v>
      </c>
      <c r="C1882" s="8">
        <v>459985</v>
      </c>
      <c r="D1882" s="8">
        <v>246933</v>
      </c>
    </row>
    <row r="1883" spans="1:4" x14ac:dyDescent="0.25">
      <c r="A1883" s="6">
        <v>531617</v>
      </c>
      <c r="B1883" s="7" t="s">
        <v>364</v>
      </c>
      <c r="C1883" s="8">
        <v>2796741</v>
      </c>
      <c r="D1883" s="8">
        <v>2195450</v>
      </c>
    </row>
    <row r="1884" spans="1:4" x14ac:dyDescent="0.25">
      <c r="A1884" s="6">
        <v>531618</v>
      </c>
      <c r="B1884" s="7" t="s">
        <v>365</v>
      </c>
      <c r="C1884" s="8">
        <v>3000</v>
      </c>
      <c r="D1884" s="8">
        <v>3000</v>
      </c>
    </row>
    <row r="1885" spans="1:4" x14ac:dyDescent="0.25">
      <c r="A1885" s="6">
        <v>531619</v>
      </c>
      <c r="B1885" s="7" t="s">
        <v>366</v>
      </c>
      <c r="C1885" s="8">
        <v>21708004</v>
      </c>
      <c r="D1885" s="8">
        <v>21548580</v>
      </c>
    </row>
    <row r="1886" spans="1:4" x14ac:dyDescent="0.25">
      <c r="A1886" s="6">
        <v>531620</v>
      </c>
      <c r="B1886" s="7" t="s">
        <v>367</v>
      </c>
      <c r="C1886" s="8"/>
      <c r="D1886" s="8"/>
    </row>
    <row r="1887" spans="1:4" x14ac:dyDescent="0.25">
      <c r="A1887" s="6">
        <v>531621</v>
      </c>
      <c r="B1887" s="7" t="s">
        <v>368</v>
      </c>
      <c r="C1887" s="8"/>
      <c r="D1887" s="8"/>
    </row>
    <row r="1888" spans="1:4" x14ac:dyDescent="0.25">
      <c r="A1888" s="6">
        <v>531622</v>
      </c>
      <c r="B1888" s="7" t="s">
        <v>369</v>
      </c>
      <c r="C1888" s="8">
        <v>30170</v>
      </c>
      <c r="D1888" s="8">
        <v>578087</v>
      </c>
    </row>
    <row r="1889" spans="1:4" x14ac:dyDescent="0.25">
      <c r="A1889" s="6">
        <v>531623</v>
      </c>
      <c r="B1889" s="7" t="s">
        <v>370</v>
      </c>
      <c r="C1889" s="8">
        <v>766820</v>
      </c>
      <c r="D1889" s="8">
        <v>879600</v>
      </c>
    </row>
    <row r="1890" spans="1:4" x14ac:dyDescent="0.25">
      <c r="A1890" s="6">
        <v>531624</v>
      </c>
      <c r="B1890" s="7" t="s">
        <v>371</v>
      </c>
      <c r="C1890" s="8">
        <v>97033</v>
      </c>
      <c r="D1890" s="8">
        <v>5143734</v>
      </c>
    </row>
    <row r="1891" spans="1:4" x14ac:dyDescent="0.25">
      <c r="A1891" s="6">
        <v>531625</v>
      </c>
      <c r="B1891" s="7" t="s">
        <v>372</v>
      </c>
      <c r="C1891" s="8">
        <v>5460</v>
      </c>
      <c r="D1891" s="8"/>
    </row>
    <row r="1892" spans="1:4" x14ac:dyDescent="0.25">
      <c r="A1892" s="6">
        <v>531626</v>
      </c>
      <c r="B1892" s="7" t="s">
        <v>373</v>
      </c>
      <c r="C1892" s="8"/>
      <c r="D1892" s="8"/>
    </row>
    <row r="1893" spans="1:4" x14ac:dyDescent="0.25">
      <c r="A1893" s="6">
        <v>531627</v>
      </c>
      <c r="B1893" s="7" t="s">
        <v>374</v>
      </c>
      <c r="C1893" s="8">
        <v>271066</v>
      </c>
      <c r="D1893" s="8">
        <v>202444</v>
      </c>
    </row>
    <row r="1894" spans="1:4" x14ac:dyDescent="0.25">
      <c r="A1894" s="6">
        <v>531628</v>
      </c>
      <c r="B1894" s="7" t="s">
        <v>375</v>
      </c>
      <c r="C1894" s="8">
        <v>2825</v>
      </c>
      <c r="D1894" s="8"/>
    </row>
    <row r="1895" spans="1:4" x14ac:dyDescent="0.25">
      <c r="A1895" s="6">
        <v>531629</v>
      </c>
      <c r="B1895" s="7" t="s">
        <v>376</v>
      </c>
      <c r="C1895" s="8">
        <v>40000</v>
      </c>
      <c r="D1895" s="8"/>
    </row>
    <row r="1896" spans="1:4" x14ac:dyDescent="0.25">
      <c r="A1896" s="6">
        <v>531630</v>
      </c>
      <c r="B1896" s="7" t="s">
        <v>377</v>
      </c>
      <c r="C1896" s="8">
        <v>4742</v>
      </c>
      <c r="D1896" s="8">
        <v>1643</v>
      </c>
    </row>
    <row r="1897" spans="1:4" x14ac:dyDescent="0.25">
      <c r="A1897" s="6">
        <v>531631</v>
      </c>
      <c r="B1897" s="7" t="s">
        <v>378</v>
      </c>
      <c r="C1897" s="8"/>
      <c r="D1897" s="8"/>
    </row>
    <row r="1898" spans="1:4" x14ac:dyDescent="0.25">
      <c r="A1898" s="6">
        <v>531632</v>
      </c>
      <c r="B1898" s="7" t="s">
        <v>379</v>
      </c>
      <c r="C1898" s="8">
        <v>45056</v>
      </c>
      <c r="D1898" s="8"/>
    </row>
    <row r="1899" spans="1:4" x14ac:dyDescent="0.25">
      <c r="A1899" s="6">
        <v>531633</v>
      </c>
      <c r="B1899" s="7" t="s">
        <v>380</v>
      </c>
      <c r="C1899" s="8">
        <v>400650</v>
      </c>
      <c r="D1899" s="8">
        <v>459545</v>
      </c>
    </row>
    <row r="1900" spans="1:4" x14ac:dyDescent="0.25">
      <c r="A1900" s="6">
        <v>531634</v>
      </c>
      <c r="B1900" s="7" t="s">
        <v>381</v>
      </c>
      <c r="C1900" s="8">
        <v>55580</v>
      </c>
      <c r="D1900" s="8">
        <v>40211</v>
      </c>
    </row>
    <row r="1901" spans="1:4" x14ac:dyDescent="0.25">
      <c r="A1901" s="6">
        <v>531635</v>
      </c>
      <c r="B1901" s="7" t="s">
        <v>382</v>
      </c>
      <c r="C1901" s="8">
        <v>10620</v>
      </c>
      <c r="D1901" s="8">
        <v>429197</v>
      </c>
    </row>
    <row r="1902" spans="1:4" x14ac:dyDescent="0.25">
      <c r="A1902" s="6">
        <v>531636</v>
      </c>
      <c r="B1902" s="7" t="s">
        <v>383</v>
      </c>
      <c r="C1902" s="8">
        <v>415731</v>
      </c>
      <c r="D1902" s="8">
        <v>40000</v>
      </c>
    </row>
    <row r="1903" spans="1:4" x14ac:dyDescent="0.25">
      <c r="A1903" s="6">
        <v>531637</v>
      </c>
      <c r="B1903" s="7" t="s">
        <v>384</v>
      </c>
      <c r="C1903" s="8"/>
      <c r="D1903" s="8"/>
    </row>
    <row r="1904" spans="1:4" x14ac:dyDescent="0.25">
      <c r="A1904" s="6">
        <v>531638</v>
      </c>
      <c r="B1904" s="7" t="s">
        <v>413</v>
      </c>
      <c r="C1904" s="8">
        <v>10184261</v>
      </c>
      <c r="D1904" s="8">
        <v>8378213</v>
      </c>
    </row>
    <row r="1905" spans="1:4" x14ac:dyDescent="0.25">
      <c r="A1905" s="6">
        <v>531639</v>
      </c>
      <c r="B1905" s="7" t="s">
        <v>386</v>
      </c>
      <c r="C1905" s="8">
        <v>856395</v>
      </c>
      <c r="D1905" s="8">
        <v>1061917</v>
      </c>
    </row>
    <row r="1906" spans="1:4" x14ac:dyDescent="0.25">
      <c r="A1906" s="6">
        <v>531640</v>
      </c>
      <c r="B1906" s="7" t="s">
        <v>387</v>
      </c>
      <c r="C1906" s="8"/>
      <c r="D1906" s="8"/>
    </row>
    <row r="1907" spans="1:4" x14ac:dyDescent="0.25">
      <c r="A1907" s="6">
        <v>531641</v>
      </c>
      <c r="B1907" s="7" t="s">
        <v>388</v>
      </c>
      <c r="C1907" s="8">
        <v>821182</v>
      </c>
      <c r="D1907" s="8">
        <v>1054448</v>
      </c>
    </row>
    <row r="1908" spans="1:4" x14ac:dyDescent="0.25">
      <c r="A1908" s="6">
        <v>531642</v>
      </c>
      <c r="B1908" s="7" t="s">
        <v>167</v>
      </c>
      <c r="C1908" s="8">
        <v>221023</v>
      </c>
      <c r="D1908" s="8">
        <v>667593</v>
      </c>
    </row>
    <row r="1909" spans="1:4" x14ac:dyDescent="0.25">
      <c r="A1909" s="6">
        <v>531643</v>
      </c>
      <c r="B1909" s="7" t="s">
        <v>159</v>
      </c>
      <c r="C1909" s="8">
        <v>291123</v>
      </c>
      <c r="D1909" s="8">
        <v>277031</v>
      </c>
    </row>
    <row r="1910" spans="1:4" x14ac:dyDescent="0.25">
      <c r="A1910" s="6">
        <v>531644</v>
      </c>
      <c r="B1910" s="7" t="s">
        <v>169</v>
      </c>
      <c r="C1910" s="8"/>
      <c r="D1910" s="8">
        <v>23342</v>
      </c>
    </row>
    <row r="1911" spans="1:4" x14ac:dyDescent="0.25">
      <c r="A1911" s="6">
        <v>531645</v>
      </c>
      <c r="B1911" s="7" t="s">
        <v>170</v>
      </c>
      <c r="C1911" s="8"/>
      <c r="D1911" s="8">
        <v>157025</v>
      </c>
    </row>
    <row r="1912" spans="1:4" x14ac:dyDescent="0.25">
      <c r="A1912" s="6">
        <v>531646</v>
      </c>
      <c r="B1912" s="7" t="s">
        <v>171</v>
      </c>
      <c r="C1912" s="8">
        <v>1796745</v>
      </c>
      <c r="D1912" s="8">
        <v>1119927</v>
      </c>
    </row>
    <row r="1913" spans="1:4" x14ac:dyDescent="0.25">
      <c r="A1913" s="6">
        <v>531647</v>
      </c>
      <c r="B1913" s="7" t="s">
        <v>389</v>
      </c>
      <c r="C1913" s="8"/>
      <c r="D1913" s="8"/>
    </row>
    <row r="1914" spans="1:4" x14ac:dyDescent="0.25">
      <c r="A1914" s="6">
        <v>531648</v>
      </c>
      <c r="B1914" s="7" t="s">
        <v>390</v>
      </c>
      <c r="C1914" s="8"/>
      <c r="D1914" s="8"/>
    </row>
    <row r="1915" spans="1:4" ht="15.75" thickBot="1" x14ac:dyDescent="0.3">
      <c r="A1915" s="23">
        <v>531660</v>
      </c>
      <c r="B1915" s="24" t="s">
        <v>38</v>
      </c>
      <c r="C1915" s="21">
        <v>2642533</v>
      </c>
      <c r="D1915" s="21">
        <v>4952782</v>
      </c>
    </row>
    <row r="1916" spans="1:4" ht="15.75" thickBot="1" x14ac:dyDescent="0.3">
      <c r="A1916" s="25" t="s">
        <v>18</v>
      </c>
      <c r="B1916" s="26"/>
      <c r="C1916" s="22">
        <f>SUM(C1867:C1915)</f>
        <v>110055383</v>
      </c>
      <c r="D1916" s="22">
        <f>SUM(D1867:D1915)</f>
        <v>120442342</v>
      </c>
    </row>
    <row r="1917" spans="1:4" x14ac:dyDescent="0.25">
      <c r="A1917" s="47">
        <v>5317</v>
      </c>
      <c r="B1917" s="48" t="s">
        <v>281</v>
      </c>
      <c r="C1917" s="34"/>
      <c r="D1917" s="34"/>
    </row>
    <row r="1918" spans="1:4" ht="15.75" thickBot="1" x14ac:dyDescent="0.3">
      <c r="A1918" s="57">
        <v>531701</v>
      </c>
      <c r="B1918" s="58" t="s">
        <v>291</v>
      </c>
      <c r="C1918" s="8"/>
      <c r="D1918" s="8"/>
    </row>
    <row r="1919" spans="1:4" ht="15.75" thickBot="1" x14ac:dyDescent="0.3">
      <c r="A1919" s="9" t="s">
        <v>18</v>
      </c>
      <c r="B1919" s="10"/>
      <c r="C1919" s="11">
        <f>SUM(C1918:C1918)</f>
        <v>0</v>
      </c>
      <c r="D1919" s="11">
        <f>SUM(D1918:D1918)</f>
        <v>0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21"/>
      <c r="D1936" s="21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21"/>
      <c r="D1953" s="21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21"/>
      <c r="D1970" s="21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21"/>
      <c r="D1987" s="21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21"/>
      <c r="D2004" s="21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21"/>
      <c r="D2021" s="21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21"/>
      <c r="D2038" s="21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21"/>
      <c r="D2055" s="21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21"/>
      <c r="D2072" s="21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21"/>
      <c r="D2089" s="21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21"/>
      <c r="D2106" s="21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21"/>
      <c r="D2123" s="21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21"/>
      <c r="D2140" s="21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21"/>
      <c r="D2157" s="21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21"/>
      <c r="D2174" s="21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21"/>
      <c r="D2191" s="21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21"/>
      <c r="D2208" s="21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21"/>
      <c r="D2225" s="21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7">
        <v>5420</v>
      </c>
      <c r="B2270" s="48" t="s">
        <v>281</v>
      </c>
      <c r="C2270" s="34"/>
      <c r="D2270" s="34"/>
    </row>
    <row r="2271" spans="1:4" ht="15.75" thickBot="1" x14ac:dyDescent="0.3">
      <c r="A2271" s="57">
        <v>542001</v>
      </c>
      <c r="B2271" s="59" t="s">
        <v>282</v>
      </c>
      <c r="C2271" s="60"/>
      <c r="D2271" s="60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/>
      <c r="D2275" s="8">
        <v>174250</v>
      </c>
    </row>
    <row r="2276" spans="1:4" x14ac:dyDescent="0.25">
      <c r="A2276" s="6">
        <v>550102</v>
      </c>
      <c r="B2276" s="7" t="s">
        <v>440</v>
      </c>
      <c r="C2276" s="8">
        <v>289726</v>
      </c>
      <c r="D2276" s="8">
        <v>634895</v>
      </c>
    </row>
    <row r="2277" spans="1:4" x14ac:dyDescent="0.25">
      <c r="A2277" s="16">
        <v>550103</v>
      </c>
      <c r="B2277" s="17" t="s">
        <v>441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>
        <v>418520</v>
      </c>
      <c r="D2278" s="8"/>
    </row>
    <row r="2279" spans="1:4" ht="15.75" thickBot="1" x14ac:dyDescent="0.3">
      <c r="A2279" s="9" t="s">
        <v>18</v>
      </c>
      <c r="B2279" s="10"/>
      <c r="C2279" s="11">
        <f>SUM(C2275:C2278)</f>
        <v>708246</v>
      </c>
      <c r="D2279" s="11">
        <f>SUM(D2275:D2278)</f>
        <v>809145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8"/>
      <c r="D2282" s="8">
        <v>4271526</v>
      </c>
    </row>
    <row r="2283" spans="1:4" x14ac:dyDescent="0.25">
      <c r="A2283" s="16">
        <v>550203</v>
      </c>
      <c r="B2283" s="17" t="s">
        <v>444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>
        <v>19751</v>
      </c>
      <c r="D2284" s="8"/>
    </row>
    <row r="2285" spans="1:4" ht="15.75" thickBot="1" x14ac:dyDescent="0.3">
      <c r="A2285" s="9" t="s">
        <v>18</v>
      </c>
      <c r="B2285" s="10"/>
      <c r="C2285" s="11">
        <f>SUM(C2281:C2284)</f>
        <v>19751</v>
      </c>
      <c r="D2285" s="11">
        <f>SUM(D2281:D2284)</f>
        <v>4271526</v>
      </c>
    </row>
    <row r="2286" spans="1:4" x14ac:dyDescent="0.25">
      <c r="A2286" s="61"/>
      <c r="B2286" s="50"/>
      <c r="C2286" s="62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21"/>
      <c r="D2299" s="21"/>
    </row>
    <row r="2300" spans="1:4" ht="15.75" thickBot="1" x14ac:dyDescent="0.3">
      <c r="A2300" s="9" t="s">
        <v>18</v>
      </c>
      <c r="B2300" s="55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21"/>
      <c r="D2311" s="21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21"/>
      <c r="D2323" s="21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21"/>
      <c r="D2340" s="21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21"/>
      <c r="D2357" s="21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21"/>
      <c r="D2374" s="21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63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54"/>
      <c r="B2399" s="33"/>
      <c r="C2399" s="14"/>
      <c r="D2399" s="14"/>
    </row>
    <row r="2400" spans="1:4" x14ac:dyDescent="0.25">
      <c r="A2400" s="64" t="s">
        <v>454</v>
      </c>
      <c r="B2400" s="65"/>
      <c r="C2400" s="66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119755429</v>
      </c>
      <c r="D2400" s="66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128595252</v>
      </c>
    </row>
    <row r="2401" spans="1:4" x14ac:dyDescent="0.25">
      <c r="A2401" s="67"/>
      <c r="B2401" s="7"/>
      <c r="C2401" s="68"/>
      <c r="D2401" s="68"/>
    </row>
    <row r="2402" spans="1:4" x14ac:dyDescent="0.25">
      <c r="A2402" s="64" t="s">
        <v>455</v>
      </c>
      <c r="B2402" s="65"/>
      <c r="C2402" s="66">
        <f>C1115-C2400</f>
        <v>-109977564</v>
      </c>
      <c r="D2402" s="66">
        <f>D1115-D2400</f>
        <v>-122179402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CF7483-3FCD-4728-A6CA-2E78840A0B45}">
  <dimension ref="A1:D2402"/>
  <sheetViews>
    <sheetView workbookViewId="0">
      <selection activeCell="F14" sqref="F14"/>
    </sheetView>
  </sheetViews>
  <sheetFormatPr baseColWidth="10" defaultRowHeight="15" x14ac:dyDescent="0.25"/>
  <cols>
    <col min="1" max="1" width="7.140625" style="69" customWidth="1"/>
    <col min="2" max="2" width="66.7109375" style="70" customWidth="1"/>
    <col min="3" max="4" width="16.140625" style="71" customWidth="1"/>
  </cols>
  <sheetData>
    <row r="1" spans="1:4" x14ac:dyDescent="0.25">
      <c r="A1" s="1" t="s">
        <v>0</v>
      </c>
      <c r="B1" s="1" t="s">
        <v>1</v>
      </c>
      <c r="C1" s="2">
        <v>2021</v>
      </c>
      <c r="D1" s="2">
        <v>2020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>
        <v>61653479</v>
      </c>
      <c r="D4" s="8">
        <v>63130669</v>
      </c>
    </row>
    <row r="5" spans="1:4" x14ac:dyDescent="0.25">
      <c r="A5" s="6">
        <v>1102</v>
      </c>
      <c r="B5" s="7" t="s">
        <v>5</v>
      </c>
      <c r="C5" s="8"/>
      <c r="D5" s="8">
        <v>80129771</v>
      </c>
    </row>
    <row r="6" spans="1:4" x14ac:dyDescent="0.25">
      <c r="A6" s="6">
        <v>1103</v>
      </c>
      <c r="B6" s="7" t="s">
        <v>6</v>
      </c>
      <c r="C6" s="8"/>
      <c r="D6" s="8"/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>
        <v>70607801</v>
      </c>
      <c r="D8" s="8">
        <v>70607801</v>
      </c>
    </row>
    <row r="9" spans="1:4" x14ac:dyDescent="0.25">
      <c r="A9" s="6">
        <v>1105</v>
      </c>
      <c r="B9" s="7" t="s">
        <v>9</v>
      </c>
      <c r="C9" s="8">
        <v>-26737069</v>
      </c>
      <c r="D9" s="8">
        <v>-23663384</v>
      </c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37025926</v>
      </c>
      <c r="D11" s="8">
        <v>13115137</v>
      </c>
    </row>
    <row r="12" spans="1:4" x14ac:dyDescent="0.25">
      <c r="A12" s="6">
        <v>1108</v>
      </c>
      <c r="B12" s="7" t="s">
        <v>12</v>
      </c>
      <c r="C12" s="8">
        <v>122855430</v>
      </c>
      <c r="D12" s="8">
        <v>108924410</v>
      </c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/>
      <c r="D14" s="8"/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>
        <v>113335672</v>
      </c>
      <c r="D16" s="8">
        <v>57336666</v>
      </c>
    </row>
    <row r="17" spans="1:4" ht="15.75" thickBot="1" x14ac:dyDescent="0.3">
      <c r="A17" s="6">
        <v>1111</v>
      </c>
      <c r="B17" s="7" t="s">
        <v>17</v>
      </c>
      <c r="C17" s="8"/>
      <c r="D17" s="8"/>
    </row>
    <row r="18" spans="1:4" ht="15.75" thickBot="1" x14ac:dyDescent="0.3">
      <c r="A18" s="9" t="s">
        <v>18</v>
      </c>
      <c r="B18" s="10"/>
      <c r="C18" s="11">
        <f>SUM(C4:C17)</f>
        <v>378741239</v>
      </c>
      <c r="D18" s="11">
        <f>SUM(D4:D17)</f>
        <v>369581070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>
        <v>17031</v>
      </c>
      <c r="D20" s="8">
        <v>580324</v>
      </c>
    </row>
    <row r="21" spans="1:4" x14ac:dyDescent="0.25">
      <c r="A21" s="6">
        <v>1202</v>
      </c>
      <c r="B21" s="7" t="s">
        <v>21</v>
      </c>
      <c r="C21" s="8">
        <v>65007</v>
      </c>
      <c r="D21" s="8">
        <v>65007</v>
      </c>
    </row>
    <row r="22" spans="1:4" x14ac:dyDescent="0.25">
      <c r="A22" s="6">
        <v>1203</v>
      </c>
      <c r="B22" s="7" t="s">
        <v>22</v>
      </c>
      <c r="C22" s="8">
        <v>110352249</v>
      </c>
      <c r="D22" s="8">
        <v>160698434</v>
      </c>
    </row>
    <row r="23" spans="1:4" x14ac:dyDescent="0.25">
      <c r="A23" s="6">
        <v>1204</v>
      </c>
      <c r="B23" s="7" t="s">
        <v>23</v>
      </c>
      <c r="C23" s="8">
        <v>40495466</v>
      </c>
      <c r="D23" s="8">
        <v>51561583</v>
      </c>
    </row>
    <row r="24" spans="1:4" ht="15.75" thickBot="1" x14ac:dyDescent="0.3">
      <c r="A24" s="16">
        <v>1205</v>
      </c>
      <c r="B24" s="17" t="s">
        <v>24</v>
      </c>
      <c r="C24" s="8">
        <v>116797</v>
      </c>
      <c r="D24" s="18">
        <v>118783</v>
      </c>
    </row>
    <row r="25" spans="1:4" ht="15.75" thickBot="1" x14ac:dyDescent="0.3">
      <c r="A25" s="9" t="s">
        <v>18</v>
      </c>
      <c r="B25" s="10"/>
      <c r="C25" s="11">
        <f>SUM(C20:C24)</f>
        <v>151046550</v>
      </c>
      <c r="D25" s="11">
        <f>SUM(D20:D24)</f>
        <v>213024131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251917306</v>
      </c>
      <c r="D27" s="8">
        <v>267188541</v>
      </c>
    </row>
    <row r="28" spans="1:4" x14ac:dyDescent="0.25">
      <c r="A28" s="6">
        <v>1302</v>
      </c>
      <c r="B28" s="7" t="s">
        <v>27</v>
      </c>
      <c r="C28" s="8"/>
      <c r="D28" s="8"/>
    </row>
    <row r="29" spans="1:4" x14ac:dyDescent="0.25">
      <c r="A29" s="6">
        <v>1303</v>
      </c>
      <c r="B29" s="7" t="s">
        <v>28</v>
      </c>
      <c r="C29" s="8">
        <v>20575565</v>
      </c>
      <c r="D29" s="8">
        <v>33547587</v>
      </c>
    </row>
    <row r="30" spans="1:4" x14ac:dyDescent="0.25">
      <c r="A30" s="6">
        <v>1304</v>
      </c>
      <c r="B30" s="7" t="s">
        <v>29</v>
      </c>
      <c r="C30" s="8">
        <v>5562670</v>
      </c>
      <c r="D30" s="8">
        <v>9284643</v>
      </c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192262</v>
      </c>
      <c r="D32" s="8">
        <v>129072</v>
      </c>
    </row>
    <row r="33" spans="1:4" x14ac:dyDescent="0.25">
      <c r="A33" s="6">
        <v>1307</v>
      </c>
      <c r="B33" s="7" t="s">
        <v>32</v>
      </c>
      <c r="C33" s="8">
        <v>129884124</v>
      </c>
      <c r="D33" s="8">
        <v>109803333</v>
      </c>
    </row>
    <row r="34" spans="1:4" x14ac:dyDescent="0.25">
      <c r="A34" s="6">
        <v>1308</v>
      </c>
      <c r="B34" s="7" t="s">
        <v>33</v>
      </c>
      <c r="C34" s="8"/>
      <c r="D34" s="8"/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>
        <v>1049863</v>
      </c>
      <c r="D37" s="8">
        <v>949072</v>
      </c>
    </row>
    <row r="38" spans="1:4" x14ac:dyDescent="0.25">
      <c r="A38" s="16">
        <v>1312</v>
      </c>
      <c r="B38" s="17" t="s">
        <v>37</v>
      </c>
      <c r="C38" s="8">
        <v>52266169</v>
      </c>
      <c r="D38" s="8">
        <v>110970333</v>
      </c>
    </row>
    <row r="39" spans="1:4" ht="15.75" thickBot="1" x14ac:dyDescent="0.3">
      <c r="A39" s="16">
        <v>1320</v>
      </c>
      <c r="B39" s="17" t="s">
        <v>38</v>
      </c>
      <c r="C39" s="8"/>
      <c r="D39" s="8"/>
    </row>
    <row r="40" spans="1:4" ht="15.75" thickBot="1" x14ac:dyDescent="0.3">
      <c r="A40" s="9" t="s">
        <v>18</v>
      </c>
      <c r="B40" s="10"/>
      <c r="C40" s="11">
        <f>SUM(C27:C39)</f>
        <v>461447959</v>
      </c>
      <c r="D40" s="11">
        <f>SUM(D27:D39)</f>
        <v>531872581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/>
      <c r="D46" s="8"/>
    </row>
    <row r="47" spans="1:4" x14ac:dyDescent="0.25">
      <c r="A47" s="6">
        <v>1406</v>
      </c>
      <c r="B47" s="7" t="s">
        <v>45</v>
      </c>
      <c r="C47" s="8"/>
      <c r="D47" s="8"/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21"/>
    </row>
    <row r="51" spans="1:4" ht="15.75" thickBot="1" x14ac:dyDescent="0.3">
      <c r="A51" s="9" t="s">
        <v>18</v>
      </c>
      <c r="B51" s="10"/>
      <c r="C51" s="11">
        <f>SUM(C42:C50)</f>
        <v>0</v>
      </c>
      <c r="D51" s="22">
        <f>SUM(D42:D50)</f>
        <v>0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>
        <v>585562</v>
      </c>
      <c r="D53" s="8">
        <v>590158</v>
      </c>
    </row>
    <row r="54" spans="1:4" x14ac:dyDescent="0.25">
      <c r="A54" s="6">
        <v>1502</v>
      </c>
      <c r="B54" s="7" t="s">
        <v>51</v>
      </c>
      <c r="C54" s="8"/>
      <c r="D54" s="8"/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>
        <v>37334670</v>
      </c>
      <c r="D56" s="8">
        <v>38871662</v>
      </c>
    </row>
    <row r="57" spans="1:4" x14ac:dyDescent="0.25">
      <c r="A57" s="6">
        <v>1505</v>
      </c>
      <c r="B57" s="7" t="s">
        <v>54</v>
      </c>
      <c r="C57" s="8">
        <v>145063965</v>
      </c>
      <c r="D57" s="8">
        <v>142190738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/>
      <c r="D59" s="8"/>
    </row>
    <row r="60" spans="1:4" x14ac:dyDescent="0.25">
      <c r="A60" s="6">
        <v>1508</v>
      </c>
      <c r="B60" s="7" t="s">
        <v>57</v>
      </c>
      <c r="C60" s="8">
        <v>4159864</v>
      </c>
      <c r="D60" s="8"/>
    </row>
    <row r="61" spans="1:4" ht="15.75" thickBot="1" x14ac:dyDescent="0.3">
      <c r="A61" s="23">
        <v>1510</v>
      </c>
      <c r="B61" s="24" t="s">
        <v>38</v>
      </c>
      <c r="C61" s="21">
        <v>503269</v>
      </c>
      <c r="D61" s="21">
        <v>426312</v>
      </c>
    </row>
    <row r="62" spans="1:4" ht="15.75" thickBot="1" x14ac:dyDescent="0.3">
      <c r="A62" s="25" t="s">
        <v>18</v>
      </c>
      <c r="B62" s="26"/>
      <c r="C62" s="22">
        <f>SUM(C53:C61)</f>
        <v>187647330</v>
      </c>
      <c r="D62" s="22">
        <f>SUM(D53:D61)</f>
        <v>182078870</v>
      </c>
    </row>
    <row r="63" spans="1:4" x14ac:dyDescent="0.25">
      <c r="A63" s="12">
        <v>16</v>
      </c>
      <c r="B63" s="13" t="s">
        <v>58</v>
      </c>
      <c r="C63" s="14"/>
      <c r="D63" s="14"/>
    </row>
    <row r="64" spans="1:4" x14ac:dyDescent="0.25">
      <c r="A64" s="6">
        <v>1601</v>
      </c>
      <c r="B64" s="7" t="s">
        <v>59</v>
      </c>
      <c r="C64" s="8">
        <v>4000000</v>
      </c>
      <c r="D64" s="8">
        <v>4000000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/>
      <c r="D68" s="8"/>
    </row>
    <row r="69" spans="1:4" ht="15.75" thickBot="1" x14ac:dyDescent="0.3">
      <c r="A69" s="9" t="s">
        <v>18</v>
      </c>
      <c r="B69" s="10"/>
      <c r="C69" s="11">
        <f>SUM(C64:C68)</f>
        <v>4000000</v>
      </c>
      <c r="D69" s="11">
        <f>SUM(D64:D68)</f>
        <v>4000000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/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36986802</v>
      </c>
      <c r="D73" s="8">
        <v>35243759</v>
      </c>
    </row>
    <row r="74" spans="1:4" x14ac:dyDescent="0.25">
      <c r="A74" s="6">
        <v>1704</v>
      </c>
      <c r="B74" s="7" t="s">
        <v>68</v>
      </c>
      <c r="C74" s="8">
        <v>-32435156</v>
      </c>
      <c r="D74" s="8">
        <v>-28900703</v>
      </c>
    </row>
    <row r="75" spans="1:4" x14ac:dyDescent="0.25">
      <c r="A75" s="6">
        <v>1705</v>
      </c>
      <c r="B75" s="7" t="s">
        <v>69</v>
      </c>
      <c r="C75" s="8">
        <v>11204875</v>
      </c>
      <c r="D75" s="8">
        <v>11186093</v>
      </c>
    </row>
    <row r="76" spans="1:4" ht="15.75" thickBot="1" x14ac:dyDescent="0.3">
      <c r="A76" s="6">
        <v>1706</v>
      </c>
      <c r="B76" s="7" t="s">
        <v>70</v>
      </c>
      <c r="C76" s="8">
        <v>-8732573</v>
      </c>
      <c r="D76" s="8">
        <v>-7446703</v>
      </c>
    </row>
    <row r="77" spans="1:4" ht="15.75" thickBot="1" x14ac:dyDescent="0.3">
      <c r="A77" s="9" t="s">
        <v>18</v>
      </c>
      <c r="B77" s="10"/>
      <c r="C77" s="11">
        <f>SUM(C71:C76)</f>
        <v>7023948</v>
      </c>
      <c r="D77" s="11">
        <f>SUM(D71:D76)</f>
        <v>10082446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>
        <v>2244528</v>
      </c>
      <c r="D84" s="8">
        <v>2420069</v>
      </c>
    </row>
    <row r="85" spans="1:4" x14ac:dyDescent="0.25">
      <c r="A85" s="6">
        <v>1903</v>
      </c>
      <c r="B85" s="7" t="s">
        <v>76</v>
      </c>
      <c r="C85" s="8">
        <v>432576</v>
      </c>
      <c r="D85" s="8">
        <v>432576</v>
      </c>
    </row>
    <row r="86" spans="1:4" x14ac:dyDescent="0.25">
      <c r="A86" s="6">
        <v>1904</v>
      </c>
      <c r="B86" s="7" t="s">
        <v>77</v>
      </c>
      <c r="C86" s="8">
        <v>36703047</v>
      </c>
      <c r="D86" s="8">
        <v>28313308</v>
      </c>
    </row>
    <row r="87" spans="1:4" x14ac:dyDescent="0.25">
      <c r="A87" s="6">
        <v>1905</v>
      </c>
      <c r="B87" s="7" t="s">
        <v>78</v>
      </c>
      <c r="C87" s="8">
        <v>6423302</v>
      </c>
      <c r="D87" s="8">
        <v>6423302</v>
      </c>
    </row>
    <row r="88" spans="1:4" x14ac:dyDescent="0.25">
      <c r="A88" s="6">
        <v>1906</v>
      </c>
      <c r="B88" s="7" t="s">
        <v>79</v>
      </c>
      <c r="C88" s="8">
        <v>-6406533</v>
      </c>
      <c r="D88" s="8">
        <v>-5842175</v>
      </c>
    </row>
    <row r="89" spans="1:4" x14ac:dyDescent="0.25">
      <c r="A89" s="6">
        <v>1907</v>
      </c>
      <c r="B89" s="7" t="s">
        <v>80</v>
      </c>
      <c r="C89" s="8">
        <v>3179029</v>
      </c>
      <c r="D89" s="8">
        <v>1203704</v>
      </c>
    </row>
    <row r="90" spans="1:4" x14ac:dyDescent="0.25">
      <c r="A90" s="6">
        <v>1908</v>
      </c>
      <c r="B90" s="7" t="s">
        <v>81</v>
      </c>
      <c r="C90" s="8">
        <v>-954618</v>
      </c>
      <c r="D90" s="8">
        <v>-647951</v>
      </c>
    </row>
    <row r="91" spans="1:4" ht="15.75" thickBot="1" x14ac:dyDescent="0.3">
      <c r="A91" s="6">
        <v>1910</v>
      </c>
      <c r="B91" s="7" t="s">
        <v>38</v>
      </c>
      <c r="C91" s="8">
        <v>1257467</v>
      </c>
      <c r="D91" s="8">
        <v>1310808</v>
      </c>
    </row>
    <row r="92" spans="1:4" ht="15.75" thickBot="1" x14ac:dyDescent="0.3">
      <c r="A92" s="9" t="s">
        <v>82</v>
      </c>
      <c r="B92" s="10"/>
      <c r="C92" s="11">
        <f>SUM(C83:C91)</f>
        <v>42878798</v>
      </c>
      <c r="D92" s="11">
        <f>SUM(D83:D91)</f>
        <v>33613641</v>
      </c>
    </row>
    <row r="93" spans="1:4" ht="15.75" thickBot="1" x14ac:dyDescent="0.3">
      <c r="A93" s="27"/>
      <c r="B93" s="20"/>
      <c r="C93" s="28"/>
      <c r="D93" s="28"/>
    </row>
    <row r="94" spans="1:4" ht="15.75" thickBot="1" x14ac:dyDescent="0.3">
      <c r="A94" s="29" t="s">
        <v>83</v>
      </c>
      <c r="B94" s="30"/>
      <c r="C94" s="31">
        <f>C18+C25+C40+C51+C62+C69+C77+C81+C92</f>
        <v>1232785824</v>
      </c>
      <c r="D94" s="31">
        <f>D18+D25+D40+D51+D62+D69+D77+D81+D92</f>
        <v>1344252739</v>
      </c>
    </row>
    <row r="95" spans="1:4" x14ac:dyDescent="0.25">
      <c r="A95" s="32"/>
      <c r="B95" s="33"/>
      <c r="C95" s="34"/>
      <c r="D95" s="34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>
        <v>207815086</v>
      </c>
      <c r="D98" s="8">
        <v>187365070</v>
      </c>
    </row>
    <row r="99" spans="1:4" x14ac:dyDescent="0.25">
      <c r="A99" s="6">
        <v>2102</v>
      </c>
      <c r="B99" s="7" t="s">
        <v>87</v>
      </c>
      <c r="C99" s="8">
        <v>15593</v>
      </c>
      <c r="D99" s="8">
        <v>-3467</v>
      </c>
    </row>
    <row r="100" spans="1:4" x14ac:dyDescent="0.25">
      <c r="A100" s="6">
        <v>2103</v>
      </c>
      <c r="B100" s="7" t="s">
        <v>88</v>
      </c>
      <c r="C100" s="8"/>
      <c r="D100" s="8"/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>
        <v>29548330</v>
      </c>
      <c r="D103" s="8">
        <v>28657066</v>
      </c>
    </row>
    <row r="104" spans="1:4" ht="15.75" thickBot="1" x14ac:dyDescent="0.3">
      <c r="A104" s="16">
        <v>2110</v>
      </c>
      <c r="B104" s="17" t="s">
        <v>92</v>
      </c>
      <c r="C104" s="8"/>
      <c r="D104" s="8"/>
    </row>
    <row r="105" spans="1:4" ht="15.75" thickBot="1" x14ac:dyDescent="0.3">
      <c r="A105" s="9" t="s">
        <v>18</v>
      </c>
      <c r="B105" s="10"/>
      <c r="C105" s="11">
        <f>SUM(C98:C104)</f>
        <v>237379009</v>
      </c>
      <c r="D105" s="11">
        <f>SUM(D98:D104)</f>
        <v>216018669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/>
      <c r="D107" s="8"/>
    </row>
    <row r="108" spans="1:4" x14ac:dyDescent="0.25">
      <c r="A108" s="6">
        <v>2202</v>
      </c>
      <c r="B108" s="7" t="s">
        <v>95</v>
      </c>
      <c r="C108" s="8"/>
      <c r="D108" s="8"/>
    </row>
    <row r="109" spans="1:4" x14ac:dyDescent="0.25">
      <c r="A109" s="6">
        <v>2203</v>
      </c>
      <c r="B109" s="35" t="s">
        <v>96</v>
      </c>
      <c r="C109" s="8"/>
      <c r="D109" s="8"/>
    </row>
    <row r="110" spans="1:4" x14ac:dyDescent="0.25">
      <c r="A110" s="6">
        <v>2204</v>
      </c>
      <c r="B110" s="7" t="s">
        <v>97</v>
      </c>
      <c r="C110" s="8"/>
      <c r="D110" s="8"/>
    </row>
    <row r="111" spans="1:4" x14ac:dyDescent="0.25">
      <c r="A111" s="6">
        <v>2205</v>
      </c>
      <c r="B111" s="7" t="s">
        <v>98</v>
      </c>
      <c r="C111" s="8"/>
      <c r="D111" s="8"/>
    </row>
    <row r="112" spans="1:4" x14ac:dyDescent="0.25">
      <c r="A112" s="6">
        <v>2206</v>
      </c>
      <c r="B112" s="7" t="s">
        <v>99</v>
      </c>
      <c r="C112" s="8"/>
      <c r="D112" s="8"/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/>
      <c r="D114" s="8"/>
    </row>
    <row r="115" spans="1:4" x14ac:dyDescent="0.25">
      <c r="A115" s="6">
        <v>2209</v>
      </c>
      <c r="B115" s="7" t="s">
        <v>102</v>
      </c>
      <c r="C115" s="8"/>
      <c r="D115" s="8"/>
    </row>
    <row r="116" spans="1:4" x14ac:dyDescent="0.25">
      <c r="A116" s="6">
        <v>2210</v>
      </c>
      <c r="B116" s="7" t="s">
        <v>103</v>
      </c>
      <c r="C116" s="8"/>
      <c r="D116" s="8"/>
    </row>
    <row r="117" spans="1:4" x14ac:dyDescent="0.25">
      <c r="A117" s="6">
        <v>2211</v>
      </c>
      <c r="B117" s="7" t="s">
        <v>104</v>
      </c>
      <c r="C117" s="8"/>
      <c r="D117" s="8"/>
    </row>
    <row r="118" spans="1:4" x14ac:dyDescent="0.25">
      <c r="A118" s="6">
        <v>2212</v>
      </c>
      <c r="B118" s="7" t="s">
        <v>105</v>
      </c>
      <c r="C118" s="8"/>
      <c r="D118" s="8"/>
    </row>
    <row r="119" spans="1:4" x14ac:dyDescent="0.25">
      <c r="A119" s="6">
        <v>2213</v>
      </c>
      <c r="B119" s="7" t="s">
        <v>106</v>
      </c>
      <c r="C119" s="8"/>
      <c r="D119" s="8"/>
    </row>
    <row r="120" spans="1:4" x14ac:dyDescent="0.25">
      <c r="A120" s="6">
        <v>2214</v>
      </c>
      <c r="B120" s="7" t="s">
        <v>107</v>
      </c>
      <c r="C120" s="8"/>
      <c r="D120" s="8"/>
    </row>
    <row r="121" spans="1:4" x14ac:dyDescent="0.25">
      <c r="A121" s="6">
        <v>2215</v>
      </c>
      <c r="B121" s="7" t="s">
        <v>108</v>
      </c>
      <c r="C121" s="8"/>
      <c r="D121" s="8"/>
    </row>
    <row r="122" spans="1:4" ht="15.75" thickBot="1" x14ac:dyDescent="0.3">
      <c r="A122" s="19">
        <v>2216</v>
      </c>
      <c r="B122" s="20" t="s">
        <v>109</v>
      </c>
      <c r="C122" s="8"/>
      <c r="D122" s="8"/>
    </row>
    <row r="123" spans="1:4" ht="15.75" thickBot="1" x14ac:dyDescent="0.3">
      <c r="A123" s="9" t="s">
        <v>18</v>
      </c>
      <c r="B123" s="10"/>
      <c r="C123" s="11">
        <f>SUM(C107:C122)</f>
        <v>0</v>
      </c>
      <c r="D123" s="11">
        <f>SUM(D107:D122)</f>
        <v>0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>
        <v>1</v>
      </c>
      <c r="D125" s="8"/>
    </row>
    <row r="126" spans="1:4" x14ac:dyDescent="0.25">
      <c r="A126" s="6">
        <v>2302</v>
      </c>
      <c r="B126" s="7" t="s">
        <v>112</v>
      </c>
      <c r="C126" s="8">
        <v>2285652</v>
      </c>
      <c r="D126" s="8"/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>
        <v>630758751</v>
      </c>
      <c r="D129" s="8">
        <v>810268866</v>
      </c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>
        <v>-622301924</v>
      </c>
      <c r="D136" s="8">
        <v>-795496400</v>
      </c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/>
      <c r="D138" s="8"/>
    </row>
    <row r="139" spans="1:4" x14ac:dyDescent="0.25">
      <c r="A139" s="6">
        <v>2314</v>
      </c>
      <c r="B139" s="7" t="s">
        <v>125</v>
      </c>
      <c r="C139" s="8"/>
      <c r="D139" s="8"/>
    </row>
    <row r="140" spans="1:4" ht="15.75" thickBot="1" x14ac:dyDescent="0.3">
      <c r="A140" s="19"/>
      <c r="B140" s="20" t="s">
        <v>126</v>
      </c>
      <c r="C140" s="21"/>
      <c r="D140" s="21"/>
    </row>
    <row r="141" spans="1:4" ht="15.75" thickBot="1" x14ac:dyDescent="0.3">
      <c r="A141" s="9" t="s">
        <v>18</v>
      </c>
      <c r="B141" s="10"/>
      <c r="C141" s="11">
        <f>SUM(C125:C140)</f>
        <v>10742480</v>
      </c>
      <c r="D141" s="11">
        <f>SUM(D125:D140)</f>
        <v>14772466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/>
      <c r="D143" s="8"/>
    </row>
    <row r="144" spans="1:4" x14ac:dyDescent="0.25">
      <c r="A144" s="6">
        <v>2402</v>
      </c>
      <c r="B144" s="7" t="s">
        <v>129</v>
      </c>
      <c r="C144" s="8">
        <v>416373466</v>
      </c>
      <c r="D144" s="8">
        <v>409257538</v>
      </c>
    </row>
    <row r="145" spans="1:4" x14ac:dyDescent="0.25">
      <c r="A145" s="6">
        <v>2403</v>
      </c>
      <c r="B145" s="7" t="s">
        <v>130</v>
      </c>
      <c r="C145" s="8">
        <v>1423808</v>
      </c>
      <c r="D145" s="8">
        <v>1192841</v>
      </c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/>
      <c r="D147" s="8"/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417797274</v>
      </c>
      <c r="D149" s="11">
        <f>SUM(D143:D148)</f>
        <v>410450379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/>
      <c r="D151" s="8"/>
    </row>
    <row r="152" spans="1:4" x14ac:dyDescent="0.25">
      <c r="A152" s="6">
        <v>2502</v>
      </c>
      <c r="B152" s="7" t="s">
        <v>136</v>
      </c>
      <c r="C152" s="8">
        <v>3620502</v>
      </c>
      <c r="D152" s="8">
        <v>3048070</v>
      </c>
    </row>
    <row r="153" spans="1:4" x14ac:dyDescent="0.25">
      <c r="A153" s="6">
        <v>2503</v>
      </c>
      <c r="B153" s="7" t="s">
        <v>137</v>
      </c>
      <c r="C153" s="8"/>
      <c r="D153" s="8"/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>
        <v>30739067</v>
      </c>
      <c r="D155" s="8">
        <v>34294759</v>
      </c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34359569</v>
      </c>
      <c r="D157" s="11">
        <f>SUM(D151:D156)</f>
        <v>37342829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6193194</v>
      </c>
      <c r="D160" s="8">
        <v>4312774</v>
      </c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>
        <v>971678</v>
      </c>
      <c r="D162" s="8"/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10186569</v>
      </c>
      <c r="D164" s="8">
        <v>5234216</v>
      </c>
    </row>
    <row r="165" spans="1:4" x14ac:dyDescent="0.25">
      <c r="A165" s="6">
        <v>2607</v>
      </c>
      <c r="B165" s="7" t="s">
        <v>148</v>
      </c>
      <c r="C165" s="8"/>
      <c r="D165" s="8"/>
    </row>
    <row r="166" spans="1:4" ht="15.75" thickBot="1" x14ac:dyDescent="0.3">
      <c r="A166" s="19">
        <v>2608</v>
      </c>
      <c r="B166" s="20" t="s">
        <v>149</v>
      </c>
      <c r="C166" s="21"/>
      <c r="D166" s="21"/>
    </row>
    <row r="167" spans="1:4" ht="15.75" thickBot="1" x14ac:dyDescent="0.3">
      <c r="A167" s="9" t="s">
        <v>18</v>
      </c>
      <c r="B167" s="10"/>
      <c r="C167" s="11">
        <f>SUM(C159:C166)</f>
        <v>17351441</v>
      </c>
      <c r="D167" s="11">
        <f>SUM(D159:D166)</f>
        <v>9546990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1943829</v>
      </c>
      <c r="D169" s="8">
        <v>1599627</v>
      </c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>
        <v>7885514</v>
      </c>
      <c r="D172" s="8">
        <v>22095946</v>
      </c>
    </row>
    <row r="173" spans="1:4" x14ac:dyDescent="0.25">
      <c r="A173" s="6">
        <v>2705</v>
      </c>
      <c r="B173" s="7" t="s">
        <v>155</v>
      </c>
      <c r="C173" s="8">
        <v>1153233</v>
      </c>
      <c r="D173" s="8">
        <v>714670</v>
      </c>
    </row>
    <row r="174" spans="1:4" x14ac:dyDescent="0.25">
      <c r="A174" s="6">
        <v>2706</v>
      </c>
      <c r="B174" s="7" t="s">
        <v>156</v>
      </c>
      <c r="C174" s="8">
        <v>364669</v>
      </c>
      <c r="D174" s="8">
        <v>406780</v>
      </c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/>
      <c r="D176" s="8"/>
    </row>
    <row r="177" spans="1:4" x14ac:dyDescent="0.25">
      <c r="A177" s="6">
        <v>2709</v>
      </c>
      <c r="B177" s="7" t="s">
        <v>159</v>
      </c>
      <c r="C177" s="8">
        <v>162637</v>
      </c>
      <c r="D177" s="8">
        <v>102212</v>
      </c>
    </row>
    <row r="178" spans="1:4" x14ac:dyDescent="0.25">
      <c r="A178" s="6">
        <v>2710</v>
      </c>
      <c r="B178" s="7" t="s">
        <v>160</v>
      </c>
      <c r="C178" s="8">
        <v>5551326</v>
      </c>
      <c r="D178" s="8">
        <v>4804183</v>
      </c>
    </row>
    <row r="179" spans="1:4" x14ac:dyDescent="0.25">
      <c r="A179" s="6">
        <v>2711</v>
      </c>
      <c r="B179" s="7" t="s">
        <v>161</v>
      </c>
      <c r="C179" s="8"/>
      <c r="D179" s="8"/>
    </row>
    <row r="180" spans="1:4" x14ac:dyDescent="0.25">
      <c r="A180" s="6">
        <v>2712</v>
      </c>
      <c r="B180" s="7" t="s">
        <v>162</v>
      </c>
      <c r="C180" s="8">
        <v>8064</v>
      </c>
      <c r="D180" s="8">
        <v>6534</v>
      </c>
    </row>
    <row r="181" spans="1:4" x14ac:dyDescent="0.25">
      <c r="A181" s="6">
        <v>2713</v>
      </c>
      <c r="B181" s="7" t="s">
        <v>163</v>
      </c>
      <c r="C181" s="8">
        <v>482055</v>
      </c>
      <c r="D181" s="8">
        <v>218462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/>
      <c r="D183" s="8"/>
    </row>
    <row r="184" spans="1:4" x14ac:dyDescent="0.25">
      <c r="A184" s="6">
        <v>2716</v>
      </c>
      <c r="B184" s="7" t="s">
        <v>166</v>
      </c>
      <c r="C184" s="8">
        <v>14354304</v>
      </c>
      <c r="D184" s="8">
        <v>10826053</v>
      </c>
    </row>
    <row r="185" spans="1:4" x14ac:dyDescent="0.25">
      <c r="A185" s="6">
        <v>2717</v>
      </c>
      <c r="B185" s="7" t="s">
        <v>167</v>
      </c>
      <c r="C185" s="8"/>
      <c r="D185" s="8"/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>
        <v>735257</v>
      </c>
      <c r="D187" s="8">
        <v>572085</v>
      </c>
    </row>
    <row r="188" spans="1:4" x14ac:dyDescent="0.25">
      <c r="A188" s="16">
        <v>2720</v>
      </c>
      <c r="B188" s="17" t="s">
        <v>170</v>
      </c>
      <c r="C188" s="8">
        <v>48327</v>
      </c>
      <c r="D188" s="8">
        <v>36170</v>
      </c>
    </row>
    <row r="189" spans="1:4" x14ac:dyDescent="0.25">
      <c r="A189" s="16">
        <v>2721</v>
      </c>
      <c r="B189" s="17" t="s">
        <v>171</v>
      </c>
      <c r="C189" s="8">
        <v>664100</v>
      </c>
      <c r="D189" s="8">
        <v>462311</v>
      </c>
    </row>
    <row r="190" spans="1:4" x14ac:dyDescent="0.25">
      <c r="A190" s="16">
        <v>2722</v>
      </c>
      <c r="B190" s="17" t="s">
        <v>172</v>
      </c>
      <c r="C190" s="8">
        <v>119214</v>
      </c>
      <c r="D190" s="8">
        <v>138110</v>
      </c>
    </row>
    <row r="191" spans="1:4" ht="15.75" thickBot="1" x14ac:dyDescent="0.3">
      <c r="A191" s="16">
        <v>2730</v>
      </c>
      <c r="B191" s="17" t="s">
        <v>173</v>
      </c>
      <c r="C191" s="21">
        <v>9029846</v>
      </c>
      <c r="D191" s="21">
        <v>8766527</v>
      </c>
    </row>
    <row r="192" spans="1:4" ht="15.75" thickBot="1" x14ac:dyDescent="0.3">
      <c r="A192" s="9" t="s">
        <v>18</v>
      </c>
      <c r="B192" s="10"/>
      <c r="C192" s="22">
        <f>SUM(C169:C191)</f>
        <v>42502375</v>
      </c>
      <c r="D192" s="22">
        <f>SUM(D169:D191)</f>
        <v>50749670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>
        <v>12101411</v>
      </c>
      <c r="D195" s="8">
        <v>22689895</v>
      </c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8">
        <v>3974354</v>
      </c>
      <c r="D199" s="8">
        <v>6328519</v>
      </c>
    </row>
    <row r="200" spans="1:4" ht="15.75" thickBot="1" x14ac:dyDescent="0.3">
      <c r="A200" s="9" t="s">
        <v>18</v>
      </c>
      <c r="B200" s="10"/>
      <c r="C200" s="11">
        <f>SUM(C194:C199)</f>
        <v>16075765</v>
      </c>
      <c r="D200" s="11">
        <f>SUM(D194:D199)</f>
        <v>29018414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1846799</v>
      </c>
      <c r="D202" s="8">
        <v>2273769</v>
      </c>
    </row>
    <row r="203" spans="1:4" x14ac:dyDescent="0.25">
      <c r="A203" s="6">
        <v>2902</v>
      </c>
      <c r="B203" s="7" t="s">
        <v>182</v>
      </c>
      <c r="C203" s="8">
        <v>41247453</v>
      </c>
      <c r="D203" s="8">
        <v>45572810</v>
      </c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/>
      <c r="D205" s="8"/>
    </row>
    <row r="206" spans="1:4" ht="15.75" thickBot="1" x14ac:dyDescent="0.3">
      <c r="A206" s="16">
        <v>2910</v>
      </c>
      <c r="B206" s="17" t="s">
        <v>38</v>
      </c>
      <c r="C206" s="8">
        <v>232625188</v>
      </c>
      <c r="D206" s="8">
        <v>245296165</v>
      </c>
    </row>
    <row r="207" spans="1:4" ht="15.75" thickBot="1" x14ac:dyDescent="0.3">
      <c r="A207" s="9" t="s">
        <v>18</v>
      </c>
      <c r="B207" s="10"/>
      <c r="C207" s="11">
        <f>SUM(C202:C206)</f>
        <v>275719440</v>
      </c>
      <c r="D207" s="11">
        <f>SUM(D202:D206)</f>
        <v>293142744</v>
      </c>
    </row>
    <row r="208" spans="1:4" ht="15.75" thickBot="1" x14ac:dyDescent="0.3">
      <c r="A208" s="27"/>
      <c r="B208" s="20"/>
      <c r="C208" s="28"/>
      <c r="D208" s="28"/>
    </row>
    <row r="209" spans="1:4" ht="15.75" thickBot="1" x14ac:dyDescent="0.3">
      <c r="A209" s="29" t="s">
        <v>185</v>
      </c>
      <c r="B209" s="30"/>
      <c r="C209" s="31">
        <f>C105+C123+C141+C149+C157+C167+C192+C200+C207</f>
        <v>1051927353</v>
      </c>
      <c r="D209" s="31">
        <f>D105+D123+D141+D149+D157+D167+D192+D200+D207</f>
        <v>1061042161</v>
      </c>
    </row>
    <row r="210" spans="1:4" x14ac:dyDescent="0.25">
      <c r="A210" s="32"/>
      <c r="B210" s="33"/>
      <c r="C210" s="36"/>
      <c r="D210" s="36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121553000</v>
      </c>
      <c r="D213" s="8">
        <v>121553000</v>
      </c>
    </row>
    <row r="214" spans="1:4" x14ac:dyDescent="0.25">
      <c r="A214" s="6">
        <v>3102</v>
      </c>
      <c r="B214" s="7" t="s">
        <v>189</v>
      </c>
      <c r="C214" s="8"/>
      <c r="D214" s="8"/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121553000</v>
      </c>
      <c r="D216" s="11">
        <f>SUM(D213:D215)</f>
        <v>121553000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21411706</v>
      </c>
      <c r="D221" s="8">
        <v>19065812</v>
      </c>
    </row>
    <row r="222" spans="1:4" x14ac:dyDescent="0.25">
      <c r="A222" s="6">
        <v>3302</v>
      </c>
      <c r="B222" s="7" t="s">
        <v>195</v>
      </c>
      <c r="C222" s="8"/>
      <c r="D222" s="8"/>
    </row>
    <row r="223" spans="1:4" x14ac:dyDescent="0.25">
      <c r="A223" s="6">
        <v>3303</v>
      </c>
      <c r="B223" s="7" t="s">
        <v>196</v>
      </c>
      <c r="C223" s="8">
        <v>32952960</v>
      </c>
      <c r="D223" s="8">
        <v>137461520</v>
      </c>
    </row>
    <row r="224" spans="1:4" ht="15.75" thickBot="1" x14ac:dyDescent="0.3">
      <c r="A224" s="6">
        <v>3304</v>
      </c>
      <c r="B224" s="7" t="s">
        <v>197</v>
      </c>
      <c r="C224" s="8">
        <v>4940802</v>
      </c>
      <c r="D224" s="8">
        <v>5130252</v>
      </c>
    </row>
    <row r="225" spans="1:4" ht="15.75" thickBot="1" x14ac:dyDescent="0.3">
      <c r="A225" s="9" t="s">
        <v>18</v>
      </c>
      <c r="B225" s="10"/>
      <c r="C225" s="11">
        <f>SUM(C221:C224)</f>
        <v>59305468</v>
      </c>
      <c r="D225" s="11">
        <f>SUM(D221:D224)</f>
        <v>161657584</v>
      </c>
    </row>
    <row r="226" spans="1:4" ht="15.75" thickBot="1" x14ac:dyDescent="0.3">
      <c r="A226" s="27"/>
      <c r="B226" s="20"/>
      <c r="C226" s="28"/>
      <c r="D226" s="28"/>
    </row>
    <row r="227" spans="1:4" ht="15.75" thickBot="1" x14ac:dyDescent="0.3">
      <c r="A227" s="29" t="s">
        <v>198</v>
      </c>
      <c r="B227" s="30"/>
      <c r="C227" s="31">
        <f>C216+C219+C225</f>
        <v>180858468</v>
      </c>
      <c r="D227" s="31">
        <f>D216+D219+D225</f>
        <v>283210584</v>
      </c>
    </row>
    <row r="228" spans="1:4" ht="15.75" thickBot="1" x14ac:dyDescent="0.3">
      <c r="A228" s="27"/>
      <c r="B228" s="20"/>
      <c r="C228" s="28"/>
      <c r="D228" s="28"/>
    </row>
    <row r="229" spans="1:4" ht="15.75" thickBot="1" x14ac:dyDescent="0.3">
      <c r="A229" s="29" t="s">
        <v>199</v>
      </c>
      <c r="B229" s="30"/>
      <c r="C229" s="31">
        <f>C209+C227</f>
        <v>1232785821</v>
      </c>
      <c r="D229" s="31">
        <f>D209+D227</f>
        <v>1344252745</v>
      </c>
    </row>
    <row r="230" spans="1:4" x14ac:dyDescent="0.25">
      <c r="A230" s="32"/>
      <c r="B230" s="33"/>
      <c r="C230" s="36"/>
      <c r="D230" s="36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>
        <v>105637907</v>
      </c>
      <c r="D234" s="8">
        <v>98850234</v>
      </c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>
        <v>15296193</v>
      </c>
      <c r="D236" s="8">
        <v>12259167</v>
      </c>
    </row>
    <row r="237" spans="1:4" x14ac:dyDescent="0.25">
      <c r="A237" s="6">
        <v>410104</v>
      </c>
      <c r="B237" s="7" t="s">
        <v>205</v>
      </c>
      <c r="C237" s="8"/>
      <c r="D237" s="8"/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>
        <v>41010601</v>
      </c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>
        <v>41010603</v>
      </c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>
        <v>2242776310</v>
      </c>
      <c r="D243" s="8">
        <v>2144554190</v>
      </c>
    </row>
    <row r="244" spans="1:4" ht="15.75" thickBot="1" x14ac:dyDescent="0.3">
      <c r="A244" s="19">
        <v>410108</v>
      </c>
      <c r="B244" s="20" t="s">
        <v>210</v>
      </c>
      <c r="C244" s="21"/>
      <c r="D244" s="21"/>
    </row>
    <row r="245" spans="1:4" ht="15.75" thickBot="1" x14ac:dyDescent="0.3">
      <c r="A245" s="9" t="s">
        <v>18</v>
      </c>
      <c r="B245" s="10"/>
      <c r="C245" s="22">
        <f>SUM(C234:C244)</f>
        <v>2363710410</v>
      </c>
      <c r="D245" s="22">
        <f>SUM(D234:D244)</f>
        <v>2255663591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>
        <v>4935155</v>
      </c>
      <c r="D248" s="8">
        <v>3678889</v>
      </c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>
        <v>41020501</v>
      </c>
      <c r="B252" s="7" t="s">
        <v>207</v>
      </c>
      <c r="C252" s="8"/>
      <c r="D252" s="8"/>
    </row>
    <row r="253" spans="1:4" x14ac:dyDescent="0.25">
      <c r="A253" s="6">
        <v>41020502</v>
      </c>
      <c r="B253" s="7" t="s">
        <v>212</v>
      </c>
      <c r="C253" s="8"/>
      <c r="D253" s="8"/>
    </row>
    <row r="254" spans="1:4" x14ac:dyDescent="0.25">
      <c r="A254" s="6">
        <v>41020503</v>
      </c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21"/>
      <c r="D256" s="21"/>
    </row>
    <row r="257" spans="1:4" ht="15.75" thickBot="1" x14ac:dyDescent="0.3">
      <c r="A257" s="9" t="s">
        <v>18</v>
      </c>
      <c r="B257" s="10"/>
      <c r="C257" s="11">
        <f>SUM(C247:C256)</f>
        <v>4935155</v>
      </c>
      <c r="D257" s="11">
        <f>SUM(D247:D256)</f>
        <v>3678889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>
        <v>41030501</v>
      </c>
      <c r="B264" s="7" t="s">
        <v>207</v>
      </c>
      <c r="C264" s="8"/>
      <c r="D264" s="8"/>
    </row>
    <row r="265" spans="1:4" x14ac:dyDescent="0.25">
      <c r="A265" s="6">
        <v>41030502</v>
      </c>
      <c r="B265" s="7" t="s">
        <v>208</v>
      </c>
      <c r="C265" s="8"/>
      <c r="D265" s="8"/>
    </row>
    <row r="266" spans="1:4" x14ac:dyDescent="0.25">
      <c r="A266" s="6">
        <v>41030503</v>
      </c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21"/>
      <c r="D268" s="21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>
        <v>41040501</v>
      </c>
      <c r="B276" s="7" t="s">
        <v>207</v>
      </c>
      <c r="C276" s="8"/>
      <c r="D276" s="8"/>
    </row>
    <row r="277" spans="1:4" x14ac:dyDescent="0.25">
      <c r="A277" s="6">
        <v>41040502</v>
      </c>
      <c r="B277" s="7" t="s">
        <v>208</v>
      </c>
      <c r="C277" s="8"/>
      <c r="D277" s="8"/>
    </row>
    <row r="278" spans="1:4" x14ac:dyDescent="0.25">
      <c r="A278" s="6">
        <v>41040503</v>
      </c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>
        <v>388876747</v>
      </c>
      <c r="D279" s="8">
        <v>403511529</v>
      </c>
    </row>
    <row r="280" spans="1:4" ht="15.75" thickBot="1" x14ac:dyDescent="0.3">
      <c r="A280" s="19">
        <v>410407</v>
      </c>
      <c r="B280" s="20" t="s">
        <v>210</v>
      </c>
      <c r="C280" s="21"/>
      <c r="D280" s="21"/>
    </row>
    <row r="281" spans="1:4" ht="15.75" thickBot="1" x14ac:dyDescent="0.3">
      <c r="A281" s="9" t="s">
        <v>18</v>
      </c>
      <c r="B281" s="10"/>
      <c r="C281" s="11">
        <f>SUM(C271:C280)</f>
        <v>388876747</v>
      </c>
      <c r="D281" s="11">
        <f>SUM(D271:D280)</f>
        <v>403511529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>
        <v>1192841</v>
      </c>
      <c r="D283" s="8">
        <v>1172278</v>
      </c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>
        <v>41050401</v>
      </c>
      <c r="B287" s="7" t="s">
        <v>207</v>
      </c>
      <c r="C287" s="8"/>
      <c r="D287" s="8"/>
    </row>
    <row r="288" spans="1:4" x14ac:dyDescent="0.25">
      <c r="A288" s="6">
        <v>41050402</v>
      </c>
      <c r="B288" s="7" t="s">
        <v>208</v>
      </c>
      <c r="C288" s="8"/>
      <c r="D288" s="8"/>
    </row>
    <row r="289" spans="1:4" x14ac:dyDescent="0.25">
      <c r="A289" s="6">
        <v>41050403</v>
      </c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21"/>
      <c r="D291" s="21"/>
    </row>
    <row r="292" spans="1:4" ht="15.75" thickBot="1" x14ac:dyDescent="0.3">
      <c r="A292" s="9" t="s">
        <v>18</v>
      </c>
      <c r="B292" s="10"/>
      <c r="C292" s="11">
        <f>SUM(C283:C291)</f>
        <v>1192841</v>
      </c>
      <c r="D292" s="11">
        <f>SUM(D283:D291)</f>
        <v>1172278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>
        <v>702969</v>
      </c>
      <c r="D294" s="8">
        <v>690596</v>
      </c>
    </row>
    <row r="295" spans="1:4" x14ac:dyDescent="0.25">
      <c r="A295" s="6">
        <v>410602</v>
      </c>
      <c r="B295" s="7" t="s">
        <v>88</v>
      </c>
      <c r="C295" s="8"/>
      <c r="D295" s="8"/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>
        <v>41060401</v>
      </c>
      <c r="B298" s="7" t="s">
        <v>207</v>
      </c>
      <c r="C298" s="8">
        <v>6012725</v>
      </c>
      <c r="D298" s="8">
        <v>4841629</v>
      </c>
    </row>
    <row r="299" spans="1:4" x14ac:dyDescent="0.25">
      <c r="A299" s="6">
        <v>41060402</v>
      </c>
      <c r="B299" s="7" t="s">
        <v>208</v>
      </c>
      <c r="C299" s="8"/>
      <c r="D299" s="8"/>
    </row>
    <row r="300" spans="1:4" x14ac:dyDescent="0.25">
      <c r="A300" s="6">
        <v>41060403</v>
      </c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>
        <v>138348271</v>
      </c>
      <c r="D301" s="8">
        <v>136656722</v>
      </c>
    </row>
    <row r="302" spans="1:4" ht="15.75" thickBot="1" x14ac:dyDescent="0.3">
      <c r="A302" s="19">
        <v>410606</v>
      </c>
      <c r="B302" s="20" t="s">
        <v>210</v>
      </c>
      <c r="C302" s="8"/>
      <c r="D302" s="8"/>
    </row>
    <row r="303" spans="1:4" ht="15.75" thickBot="1" x14ac:dyDescent="0.3">
      <c r="A303" s="9" t="s">
        <v>18</v>
      </c>
      <c r="B303" s="10"/>
      <c r="C303" s="11">
        <f>SUM(C294:C302)</f>
        <v>145063965</v>
      </c>
      <c r="D303" s="11">
        <f>SUM(D294:D302)</f>
        <v>142188947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>
        <v>11418000</v>
      </c>
      <c r="D305" s="8">
        <v>5614294</v>
      </c>
    </row>
    <row r="306" spans="1:4" x14ac:dyDescent="0.25">
      <c r="A306" s="6">
        <v>410702</v>
      </c>
      <c r="B306" s="7" t="s">
        <v>220</v>
      </c>
      <c r="C306" s="8">
        <v>5189100</v>
      </c>
      <c r="D306" s="8">
        <v>200000</v>
      </c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>
        <v>1728258498</v>
      </c>
      <c r="D309" s="8">
        <v>1993025945</v>
      </c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>
        <v>41070801</v>
      </c>
      <c r="B313" s="7" t="s">
        <v>226</v>
      </c>
      <c r="C313" s="8"/>
      <c r="D313" s="8"/>
    </row>
    <row r="314" spans="1:4" x14ac:dyDescent="0.25">
      <c r="A314" s="6">
        <v>41070802</v>
      </c>
      <c r="B314" s="7" t="s">
        <v>208</v>
      </c>
      <c r="C314" s="8"/>
      <c r="D314" s="8"/>
    </row>
    <row r="315" spans="1:4" x14ac:dyDescent="0.25">
      <c r="A315" s="6">
        <v>41070803</v>
      </c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21"/>
      <c r="D316" s="21"/>
    </row>
    <row r="317" spans="1:4" ht="15.75" thickBot="1" x14ac:dyDescent="0.3">
      <c r="A317" s="9" t="s">
        <v>18</v>
      </c>
      <c r="B317" s="10"/>
      <c r="C317" s="11">
        <f>SUM(C305:C316)</f>
        <v>1744865598</v>
      </c>
      <c r="D317" s="11">
        <f>SUM(D305:D316)</f>
        <v>1998840239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>
        <v>41080801</v>
      </c>
      <c r="B327" s="7" t="s">
        <v>207</v>
      </c>
      <c r="C327" s="8"/>
      <c r="D327" s="8"/>
    </row>
    <row r="328" spans="1:4" x14ac:dyDescent="0.25">
      <c r="A328" s="6">
        <v>41080802</v>
      </c>
      <c r="B328" s="7" t="s">
        <v>208</v>
      </c>
      <c r="C328" s="8"/>
      <c r="D328" s="8"/>
    </row>
    <row r="329" spans="1:4" x14ac:dyDescent="0.25">
      <c r="A329" s="6">
        <v>41080803</v>
      </c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21"/>
      <c r="D330" s="21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>
        <v>187365060</v>
      </c>
      <c r="D333" s="8">
        <v>132284540</v>
      </c>
    </row>
    <row r="334" spans="1:4" x14ac:dyDescent="0.25">
      <c r="A334" s="6">
        <v>410902</v>
      </c>
      <c r="B334" s="7" t="s">
        <v>87</v>
      </c>
      <c r="C334" s="8">
        <v>7666</v>
      </c>
      <c r="D334" s="8">
        <v>68195</v>
      </c>
    </row>
    <row r="335" spans="1:4" x14ac:dyDescent="0.25">
      <c r="A335" s="6">
        <v>410903</v>
      </c>
      <c r="B335" s="7" t="s">
        <v>88</v>
      </c>
      <c r="C335" s="8"/>
      <c r="D335" s="8"/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>
        <v>41090501</v>
      </c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>
        <v>41090503</v>
      </c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>
        <v>28919146</v>
      </c>
      <c r="D342" s="8">
        <v>52504925</v>
      </c>
    </row>
    <row r="343" spans="1:4" ht="15.75" thickBot="1" x14ac:dyDescent="0.3">
      <c r="A343" s="19">
        <v>410907</v>
      </c>
      <c r="B343" s="20" t="s">
        <v>92</v>
      </c>
      <c r="C343" s="8"/>
      <c r="D343" s="8"/>
    </row>
    <row r="344" spans="1:4" ht="15.75" thickBot="1" x14ac:dyDescent="0.3">
      <c r="A344" s="9" t="s">
        <v>18</v>
      </c>
      <c r="B344" s="10"/>
      <c r="C344" s="11">
        <f>SUM(C333:C343)</f>
        <v>216291872</v>
      </c>
      <c r="D344" s="11">
        <f>SUM(D333:D343)</f>
        <v>184857660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/>
      <c r="D347" s="8"/>
    </row>
    <row r="348" spans="1:4" x14ac:dyDescent="0.25">
      <c r="A348" s="6">
        <v>411003</v>
      </c>
      <c r="B348" s="7" t="s">
        <v>88</v>
      </c>
      <c r="C348" s="8"/>
      <c r="D348" s="8"/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>
        <v>41100501</v>
      </c>
      <c r="B351" s="7" t="s">
        <v>226</v>
      </c>
      <c r="C351" s="8"/>
      <c r="D351" s="8"/>
    </row>
    <row r="352" spans="1:4" x14ac:dyDescent="0.25">
      <c r="A352" s="6">
        <v>41100502</v>
      </c>
      <c r="B352" s="7" t="s">
        <v>208</v>
      </c>
      <c r="C352" s="8"/>
      <c r="D352" s="8"/>
    </row>
    <row r="353" spans="1:4" x14ac:dyDescent="0.25">
      <c r="A353" s="6">
        <v>41100503</v>
      </c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/>
      <c r="D354" s="8"/>
    </row>
    <row r="355" spans="1:4" ht="15.75" thickBot="1" x14ac:dyDescent="0.3">
      <c r="A355" s="19">
        <v>411007</v>
      </c>
      <c r="B355" s="20" t="s">
        <v>92</v>
      </c>
      <c r="C355" s="21"/>
      <c r="D355" s="21"/>
    </row>
    <row r="356" spans="1:4" ht="15.75" thickBot="1" x14ac:dyDescent="0.3">
      <c r="A356" s="9" t="s">
        <v>18</v>
      </c>
      <c r="B356" s="10"/>
      <c r="C356" s="11">
        <f>SUM(C346:C355)</f>
        <v>0</v>
      </c>
      <c r="D356" s="11">
        <f>SUM(D346:D355)</f>
        <v>0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>
        <v>1</v>
      </c>
      <c r="D358" s="8"/>
    </row>
    <row r="359" spans="1:4" x14ac:dyDescent="0.25">
      <c r="A359" s="6">
        <v>411102</v>
      </c>
      <c r="B359" s="7" t="s">
        <v>238</v>
      </c>
      <c r="C359" s="8"/>
      <c r="D359" s="8">
        <v>150000</v>
      </c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>
        <v>851777918</v>
      </c>
      <c r="D362" s="8">
        <v>914374256</v>
      </c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>
        <v>41110801</v>
      </c>
      <c r="B366" s="7" t="s">
        <v>207</v>
      </c>
      <c r="C366" s="8"/>
      <c r="D366" s="8"/>
    </row>
    <row r="367" spans="1:4" x14ac:dyDescent="0.25">
      <c r="A367" s="6">
        <v>41110802</v>
      </c>
      <c r="B367" s="7" t="s">
        <v>208</v>
      </c>
      <c r="C367" s="8"/>
      <c r="D367" s="8"/>
    </row>
    <row r="368" spans="1:4" x14ac:dyDescent="0.25">
      <c r="A368" s="6">
        <v>41110803</v>
      </c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21"/>
      <c r="D371" s="21"/>
    </row>
    <row r="372" spans="1:4" ht="15.75" thickBot="1" x14ac:dyDescent="0.3">
      <c r="A372" s="9" t="s">
        <v>18</v>
      </c>
      <c r="B372" s="10"/>
      <c r="C372" s="11">
        <f>SUM(C358:C371)</f>
        <v>851777919</v>
      </c>
      <c r="D372" s="11">
        <f>SUM(D358:D371)</f>
        <v>914524256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>
        <v>2280000</v>
      </c>
      <c r="D375" s="8"/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>
        <v>675655647</v>
      </c>
      <c r="D378" s="8">
        <v>838412022</v>
      </c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>
        <v>41120801</v>
      </c>
      <c r="B382" s="7" t="s">
        <v>207</v>
      </c>
      <c r="C382" s="8"/>
      <c r="D382" s="8"/>
    </row>
    <row r="383" spans="1:4" x14ac:dyDescent="0.25">
      <c r="A383" s="6">
        <v>41120802</v>
      </c>
      <c r="B383" s="7" t="s">
        <v>208</v>
      </c>
      <c r="C383" s="8"/>
      <c r="D383" s="8"/>
    </row>
    <row r="384" spans="1:4" x14ac:dyDescent="0.25">
      <c r="A384" s="6">
        <v>41120803</v>
      </c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21"/>
      <c r="D387" s="21"/>
    </row>
    <row r="388" spans="1:4" ht="15.75" thickBot="1" x14ac:dyDescent="0.3">
      <c r="A388" s="9" t="s">
        <v>18</v>
      </c>
      <c r="B388" s="10"/>
      <c r="C388" s="11">
        <f>SUM(C374:C387)</f>
        <v>677935647</v>
      </c>
      <c r="D388" s="11">
        <f>SUM(D374:D387)</f>
        <v>838412022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>
        <v>42010601</v>
      </c>
      <c r="B397" s="7" t="s">
        <v>207</v>
      </c>
      <c r="C397" s="8"/>
      <c r="D397" s="8"/>
    </row>
    <row r="398" spans="1:4" x14ac:dyDescent="0.25">
      <c r="A398" s="6">
        <v>42010602</v>
      </c>
      <c r="B398" s="7" t="s">
        <v>208</v>
      </c>
      <c r="C398" s="8"/>
      <c r="D398" s="8"/>
    </row>
    <row r="399" spans="1:4" x14ac:dyDescent="0.25">
      <c r="A399" s="6">
        <v>42010603</v>
      </c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21"/>
      <c r="D401" s="21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>
        <v>42020601</v>
      </c>
      <c r="B410" s="7" t="s">
        <v>207</v>
      </c>
      <c r="C410" s="8"/>
      <c r="D410" s="8"/>
    </row>
    <row r="411" spans="1:4" x14ac:dyDescent="0.25">
      <c r="A411" s="6">
        <v>42020602</v>
      </c>
      <c r="B411" s="7" t="s">
        <v>208</v>
      </c>
      <c r="C411" s="8"/>
      <c r="D411" s="8"/>
    </row>
    <row r="412" spans="1:4" x14ac:dyDescent="0.25">
      <c r="A412" s="6">
        <v>42020603</v>
      </c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21"/>
      <c r="D414" s="21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>
        <v>42030601</v>
      </c>
      <c r="B423" s="7" t="s">
        <v>207</v>
      </c>
      <c r="C423" s="8"/>
      <c r="D423" s="8"/>
    </row>
    <row r="424" spans="1:4" x14ac:dyDescent="0.25">
      <c r="A424" s="6">
        <v>42030602</v>
      </c>
      <c r="B424" s="7" t="s">
        <v>208</v>
      </c>
      <c r="C424" s="8"/>
      <c r="D424" s="8"/>
    </row>
    <row r="425" spans="1:4" x14ac:dyDescent="0.25">
      <c r="A425" s="6">
        <v>42030603</v>
      </c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21"/>
      <c r="D427" s="21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>
        <v>42040601</v>
      </c>
      <c r="B436" s="7" t="s">
        <v>207</v>
      </c>
      <c r="C436" s="8"/>
      <c r="D436" s="8"/>
    </row>
    <row r="437" spans="1:4" x14ac:dyDescent="0.25">
      <c r="A437" s="6">
        <v>42040602</v>
      </c>
      <c r="B437" s="7" t="s">
        <v>208</v>
      </c>
      <c r="C437" s="8"/>
      <c r="D437" s="8"/>
    </row>
    <row r="438" spans="1:4" x14ac:dyDescent="0.25">
      <c r="A438" s="6">
        <v>42040603</v>
      </c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21"/>
      <c r="D440" s="21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>
        <v>42050501</v>
      </c>
      <c r="B448" s="7" t="s">
        <v>207</v>
      </c>
      <c r="C448" s="8"/>
      <c r="D448" s="8"/>
    </row>
    <row r="449" spans="1:4" x14ac:dyDescent="0.25">
      <c r="A449" s="6">
        <v>42050502</v>
      </c>
      <c r="B449" s="7" t="s">
        <v>208</v>
      </c>
      <c r="C449" s="8"/>
      <c r="D449" s="8"/>
    </row>
    <row r="450" spans="1:4" x14ac:dyDescent="0.25">
      <c r="A450" s="6">
        <v>42050503</v>
      </c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21"/>
      <c r="D452" s="21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>
        <v>42060501</v>
      </c>
      <c r="B460" s="7" t="s">
        <v>207</v>
      </c>
      <c r="C460" s="8"/>
      <c r="D460" s="8"/>
    </row>
    <row r="461" spans="1:4" x14ac:dyDescent="0.25">
      <c r="A461" s="6">
        <v>42060502</v>
      </c>
      <c r="B461" s="7" t="s">
        <v>208</v>
      </c>
      <c r="C461" s="8"/>
      <c r="D461" s="8"/>
    </row>
    <row r="462" spans="1:4" x14ac:dyDescent="0.25">
      <c r="A462" s="6">
        <v>42060503</v>
      </c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21"/>
      <c r="D464" s="21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>
        <v>42070501</v>
      </c>
      <c r="B472" s="7" t="s">
        <v>207</v>
      </c>
      <c r="C472" s="8"/>
      <c r="D472" s="8"/>
    </row>
    <row r="473" spans="1:4" x14ac:dyDescent="0.25">
      <c r="A473" s="6">
        <v>42070502</v>
      </c>
      <c r="B473" s="7" t="s">
        <v>208</v>
      </c>
      <c r="C473" s="8"/>
      <c r="D473" s="8"/>
    </row>
    <row r="474" spans="1:4" x14ac:dyDescent="0.25">
      <c r="A474" s="6">
        <v>42070503</v>
      </c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21"/>
      <c r="D476" s="21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>
        <v>42080401</v>
      </c>
      <c r="B483" s="7" t="s">
        <v>207</v>
      </c>
      <c r="C483" s="8"/>
      <c r="D483" s="8"/>
    </row>
    <row r="484" spans="1:4" x14ac:dyDescent="0.25">
      <c r="A484" s="6">
        <v>42080402</v>
      </c>
      <c r="B484" s="7" t="s">
        <v>208</v>
      </c>
      <c r="C484" s="8"/>
      <c r="D484" s="8"/>
    </row>
    <row r="485" spans="1:4" x14ac:dyDescent="0.25">
      <c r="A485" s="6">
        <v>42080403</v>
      </c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21"/>
      <c r="D487" s="21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>
        <v>42090401</v>
      </c>
      <c r="B494" s="7" t="s">
        <v>207</v>
      </c>
      <c r="C494" s="8"/>
      <c r="D494" s="8"/>
    </row>
    <row r="495" spans="1:4" x14ac:dyDescent="0.25">
      <c r="A495" s="6">
        <v>42090402</v>
      </c>
      <c r="B495" s="7" t="s">
        <v>208</v>
      </c>
      <c r="C495" s="8"/>
      <c r="D495" s="8"/>
    </row>
    <row r="496" spans="1:4" x14ac:dyDescent="0.25">
      <c r="A496" s="6">
        <v>42090403</v>
      </c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21"/>
      <c r="D498" s="21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>
        <v>42100801</v>
      </c>
      <c r="B509" s="7" t="s">
        <v>207</v>
      </c>
      <c r="C509" s="8"/>
      <c r="D509" s="8"/>
    </row>
    <row r="510" spans="1:4" x14ac:dyDescent="0.25">
      <c r="A510" s="6">
        <v>42100802</v>
      </c>
      <c r="B510" s="7" t="s">
        <v>208</v>
      </c>
      <c r="C510" s="8"/>
      <c r="D510" s="8"/>
    </row>
    <row r="511" spans="1:4" x14ac:dyDescent="0.25">
      <c r="A511" s="6">
        <v>42100803</v>
      </c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21"/>
      <c r="D512" s="21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>
        <v>42110801</v>
      </c>
      <c r="B523" s="7" t="s">
        <v>207</v>
      </c>
      <c r="C523" s="8"/>
      <c r="D523" s="8"/>
    </row>
    <row r="524" spans="1:4" x14ac:dyDescent="0.25">
      <c r="A524" s="6">
        <v>42110802</v>
      </c>
      <c r="B524" s="7" t="s">
        <v>208</v>
      </c>
      <c r="C524" s="8"/>
      <c r="D524" s="8"/>
    </row>
    <row r="525" spans="1:4" x14ac:dyDescent="0.25">
      <c r="A525" s="6">
        <v>42110803</v>
      </c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21"/>
      <c r="D526" s="21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6">
        <v>42120501</v>
      </c>
      <c r="B534" s="17" t="s">
        <v>207</v>
      </c>
      <c r="C534" s="18"/>
      <c r="D534" s="18"/>
    </row>
    <row r="535" spans="1:4" x14ac:dyDescent="0.25">
      <c r="A535" s="6">
        <v>42120502</v>
      </c>
      <c r="B535" s="17" t="s">
        <v>208</v>
      </c>
      <c r="C535" s="18"/>
      <c r="D535" s="18"/>
    </row>
    <row r="536" spans="1:4" x14ac:dyDescent="0.25">
      <c r="A536" s="6">
        <v>42120503</v>
      </c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21"/>
      <c r="D538" s="21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>
        <v>42130501</v>
      </c>
      <c r="B546" s="7" t="s">
        <v>207</v>
      </c>
      <c r="C546" s="8"/>
      <c r="D546" s="8"/>
    </row>
    <row r="547" spans="1:4" x14ac:dyDescent="0.25">
      <c r="A547" s="6">
        <v>42130502</v>
      </c>
      <c r="B547" s="7" t="s">
        <v>208</v>
      </c>
      <c r="C547" s="8"/>
      <c r="D547" s="8"/>
    </row>
    <row r="548" spans="1:4" x14ac:dyDescent="0.25">
      <c r="A548" s="6">
        <v>42130503</v>
      </c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21"/>
      <c r="D550" s="21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>
        <v>42140801</v>
      </c>
      <c r="B561" s="7" t="s">
        <v>207</v>
      </c>
      <c r="C561" s="8"/>
      <c r="D561" s="8"/>
    </row>
    <row r="562" spans="1:4" x14ac:dyDescent="0.25">
      <c r="A562" s="6">
        <v>42140802</v>
      </c>
      <c r="B562" s="7" t="s">
        <v>208</v>
      </c>
      <c r="C562" s="37"/>
      <c r="D562" s="8"/>
    </row>
    <row r="563" spans="1:4" x14ac:dyDescent="0.25">
      <c r="A563" s="6">
        <v>421408</v>
      </c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21"/>
      <c r="D566" s="21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>
        <v>42150801</v>
      </c>
      <c r="B577" s="7" t="s">
        <v>207</v>
      </c>
      <c r="C577" s="8"/>
      <c r="D577" s="8"/>
    </row>
    <row r="578" spans="1:4" x14ac:dyDescent="0.25">
      <c r="A578" s="6">
        <v>42150802</v>
      </c>
      <c r="B578" s="7" t="s">
        <v>208</v>
      </c>
      <c r="C578" s="8"/>
      <c r="D578" s="8"/>
    </row>
    <row r="579" spans="1:4" x14ac:dyDescent="0.25">
      <c r="A579" s="6">
        <v>42150803</v>
      </c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21"/>
      <c r="D582" s="21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/>
      <c r="D586" s="8"/>
    </row>
    <row r="587" spans="1:4" x14ac:dyDescent="0.25">
      <c r="A587" s="6">
        <v>430102</v>
      </c>
      <c r="B587" s="7" t="s">
        <v>95</v>
      </c>
      <c r="C587" s="8"/>
      <c r="D587" s="8"/>
    </row>
    <row r="588" spans="1:4" x14ac:dyDescent="0.25">
      <c r="A588" s="6">
        <v>430103</v>
      </c>
      <c r="B588" s="7" t="s">
        <v>96</v>
      </c>
      <c r="C588" s="8"/>
      <c r="D588" s="8"/>
    </row>
    <row r="589" spans="1:4" x14ac:dyDescent="0.25">
      <c r="A589" s="6">
        <v>430104</v>
      </c>
      <c r="B589" s="7" t="s">
        <v>97</v>
      </c>
      <c r="C589" s="8"/>
      <c r="D589" s="8"/>
    </row>
    <row r="590" spans="1:4" x14ac:dyDescent="0.25">
      <c r="A590" s="6">
        <v>430105</v>
      </c>
      <c r="B590" s="7" t="s">
        <v>98</v>
      </c>
      <c r="C590" s="8"/>
      <c r="D590" s="8"/>
    </row>
    <row r="591" spans="1:4" x14ac:dyDescent="0.25">
      <c r="A591" s="6">
        <v>430106</v>
      </c>
      <c r="B591" s="7" t="s">
        <v>271</v>
      </c>
      <c r="C591" s="8"/>
      <c r="D591" s="8"/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/>
      <c r="D593" s="8"/>
    </row>
    <row r="594" spans="1:4" x14ac:dyDescent="0.25">
      <c r="A594" s="6">
        <v>430109</v>
      </c>
      <c r="B594" s="7" t="s">
        <v>102</v>
      </c>
      <c r="C594" s="8"/>
      <c r="D594" s="8"/>
    </row>
    <row r="595" spans="1:4" x14ac:dyDescent="0.25">
      <c r="A595" s="6">
        <v>430110</v>
      </c>
      <c r="B595" s="7" t="s">
        <v>103</v>
      </c>
      <c r="C595" s="8"/>
      <c r="D595" s="8"/>
    </row>
    <row r="596" spans="1:4" x14ac:dyDescent="0.25">
      <c r="A596" s="6">
        <v>430111</v>
      </c>
      <c r="B596" s="7" t="s">
        <v>104</v>
      </c>
      <c r="C596" s="8"/>
      <c r="D596" s="8"/>
    </row>
    <row r="597" spans="1:4" x14ac:dyDescent="0.25">
      <c r="A597" s="6">
        <v>430112</v>
      </c>
      <c r="B597" s="7" t="s">
        <v>105</v>
      </c>
      <c r="C597" s="8"/>
      <c r="D597" s="8"/>
    </row>
    <row r="598" spans="1:4" x14ac:dyDescent="0.25">
      <c r="A598" s="6">
        <v>430113</v>
      </c>
      <c r="B598" s="7" t="s">
        <v>106</v>
      </c>
      <c r="C598" s="8"/>
      <c r="D598" s="8"/>
    </row>
    <row r="599" spans="1:4" x14ac:dyDescent="0.25">
      <c r="A599" s="6">
        <v>430114</v>
      </c>
      <c r="B599" s="7" t="s">
        <v>107</v>
      </c>
      <c r="C599" s="8"/>
      <c r="D599" s="8"/>
    </row>
    <row r="600" spans="1:4" ht="15.75" thickBot="1" x14ac:dyDescent="0.3">
      <c r="A600" s="19">
        <v>430115</v>
      </c>
      <c r="B600" s="20" t="s">
        <v>108</v>
      </c>
      <c r="C600" s="8"/>
      <c r="D600" s="8"/>
    </row>
    <row r="601" spans="1:4" ht="15.75" thickBot="1" x14ac:dyDescent="0.3">
      <c r="A601" s="9" t="s">
        <v>18</v>
      </c>
      <c r="B601" s="10"/>
      <c r="C601" s="11">
        <f>SUM(C586:C600)</f>
        <v>0</v>
      </c>
      <c r="D601" s="11">
        <f>SUM(D586:D600)</f>
        <v>0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/>
      <c r="D603" s="8"/>
    </row>
    <row r="604" spans="1:4" x14ac:dyDescent="0.25">
      <c r="A604" s="6">
        <v>430202</v>
      </c>
      <c r="B604" s="7" t="s">
        <v>95</v>
      </c>
      <c r="C604" s="8"/>
      <c r="D604" s="8"/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/>
      <c r="D611" s="8"/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/>
      <c r="D617" s="8"/>
    </row>
    <row r="618" spans="1:4" ht="15.75" thickBot="1" x14ac:dyDescent="0.3">
      <c r="A618" s="9" t="s">
        <v>18</v>
      </c>
      <c r="B618" s="10"/>
      <c r="C618" s="11">
        <f>SUM(C603:C617)</f>
        <v>0</v>
      </c>
      <c r="D618" s="11">
        <f>SUM(D603:D617)</f>
        <v>0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/>
      <c r="D620" s="8"/>
    </row>
    <row r="621" spans="1:4" x14ac:dyDescent="0.25">
      <c r="A621" s="6">
        <v>430302</v>
      </c>
      <c r="B621" s="7" t="s">
        <v>95</v>
      </c>
      <c r="C621" s="8"/>
      <c r="D621" s="8"/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/>
      <c r="D623" s="8"/>
    </row>
    <row r="624" spans="1:4" x14ac:dyDescent="0.25">
      <c r="A624" s="6">
        <v>430305</v>
      </c>
      <c r="B624" s="7" t="s">
        <v>98</v>
      </c>
      <c r="C624" s="8"/>
      <c r="D624" s="8"/>
    </row>
    <row r="625" spans="1:4" x14ac:dyDescent="0.25">
      <c r="A625" s="6">
        <v>430306</v>
      </c>
      <c r="B625" s="7" t="s">
        <v>99</v>
      </c>
      <c r="C625" s="8"/>
      <c r="D625" s="8"/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/>
      <c r="D627" s="8"/>
    </row>
    <row r="628" spans="1:4" x14ac:dyDescent="0.25">
      <c r="A628" s="6">
        <v>430309</v>
      </c>
      <c r="B628" s="7" t="s">
        <v>102</v>
      </c>
      <c r="C628" s="8"/>
      <c r="D628" s="8"/>
    </row>
    <row r="629" spans="1:4" x14ac:dyDescent="0.25">
      <c r="A629" s="6">
        <v>430310</v>
      </c>
      <c r="B629" s="7" t="s">
        <v>103</v>
      </c>
      <c r="C629" s="15"/>
      <c r="D629" s="8"/>
    </row>
    <row r="630" spans="1:4" x14ac:dyDescent="0.25">
      <c r="A630" s="6">
        <v>430311</v>
      </c>
      <c r="B630" s="7" t="s">
        <v>104</v>
      </c>
      <c r="C630" s="8"/>
      <c r="D630" s="8"/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/>
      <c r="D634" s="8"/>
    </row>
    <row r="635" spans="1:4" ht="15.75" thickBot="1" x14ac:dyDescent="0.3">
      <c r="A635" s="9" t="s">
        <v>18</v>
      </c>
      <c r="B635" s="10"/>
      <c r="C635" s="11">
        <f>SUM(C620:C634)</f>
        <v>0</v>
      </c>
      <c r="D635" s="11">
        <f>SUM(D620:D634)</f>
        <v>0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/>
      <c r="D654" s="8"/>
    </row>
    <row r="655" spans="1:4" x14ac:dyDescent="0.25">
      <c r="A655" s="6">
        <v>430502</v>
      </c>
      <c r="B655" s="7" t="s">
        <v>95</v>
      </c>
      <c r="C655" s="8"/>
      <c r="D655" s="8"/>
    </row>
    <row r="656" spans="1:4" x14ac:dyDescent="0.25">
      <c r="A656" s="6">
        <v>430503</v>
      </c>
      <c r="B656" s="7" t="s">
        <v>96</v>
      </c>
      <c r="C656" s="8"/>
      <c r="D656" s="8"/>
    </row>
    <row r="657" spans="1:4" x14ac:dyDescent="0.25">
      <c r="A657" s="6">
        <v>430504</v>
      </c>
      <c r="B657" s="7" t="s">
        <v>97</v>
      </c>
      <c r="C657" s="8"/>
      <c r="D657" s="8"/>
    </row>
    <row r="658" spans="1:4" x14ac:dyDescent="0.25">
      <c r="A658" s="6">
        <v>430505</v>
      </c>
      <c r="B658" s="7" t="s">
        <v>98</v>
      </c>
      <c r="C658" s="8"/>
      <c r="D658" s="8"/>
    </row>
    <row r="659" spans="1:4" x14ac:dyDescent="0.25">
      <c r="A659" s="6">
        <v>430506</v>
      </c>
      <c r="B659" s="7" t="s">
        <v>99</v>
      </c>
      <c r="C659" s="8"/>
      <c r="D659" s="8"/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/>
      <c r="D661" s="8"/>
    </row>
    <row r="662" spans="1:4" x14ac:dyDescent="0.25">
      <c r="A662" s="6">
        <v>430509</v>
      </c>
      <c r="B662" s="7" t="s">
        <v>102</v>
      </c>
      <c r="C662" s="8"/>
      <c r="D662" s="8"/>
    </row>
    <row r="663" spans="1:4" x14ac:dyDescent="0.25">
      <c r="A663" s="6">
        <v>430510</v>
      </c>
      <c r="B663" s="7" t="s">
        <v>103</v>
      </c>
      <c r="C663" s="8"/>
      <c r="D663" s="8"/>
    </row>
    <row r="664" spans="1:4" x14ac:dyDescent="0.25">
      <c r="A664" s="6">
        <v>430511</v>
      </c>
      <c r="B664" s="7" t="s">
        <v>104</v>
      </c>
      <c r="C664" s="8"/>
      <c r="D664" s="8"/>
    </row>
    <row r="665" spans="1:4" x14ac:dyDescent="0.25">
      <c r="A665" s="6">
        <v>430512</v>
      </c>
      <c r="B665" s="7" t="s">
        <v>105</v>
      </c>
      <c r="C665" s="8"/>
      <c r="D665" s="8"/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8"/>
      <c r="D668" s="8"/>
    </row>
    <row r="669" spans="1:4" ht="15.75" thickBot="1" x14ac:dyDescent="0.3">
      <c r="A669" s="9" t="s">
        <v>18</v>
      </c>
      <c r="B669" s="10"/>
      <c r="C669" s="11">
        <f>SUM(C654:C668)</f>
        <v>0</v>
      </c>
      <c r="D669" s="11">
        <f>SUM(D654:D668)</f>
        <v>0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/>
      <c r="D671" s="8"/>
    </row>
    <row r="672" spans="1:4" x14ac:dyDescent="0.25">
      <c r="A672" s="6">
        <v>430602</v>
      </c>
      <c r="B672" s="7" t="s">
        <v>95</v>
      </c>
      <c r="C672" s="8"/>
      <c r="D672" s="8"/>
    </row>
    <row r="673" spans="1:4" x14ac:dyDescent="0.25">
      <c r="A673" s="6">
        <v>430603</v>
      </c>
      <c r="B673" s="7" t="s">
        <v>274</v>
      </c>
      <c r="C673" s="8"/>
      <c r="D673" s="8"/>
    </row>
    <row r="674" spans="1:4" x14ac:dyDescent="0.25">
      <c r="A674" s="6">
        <v>430604</v>
      </c>
      <c r="B674" s="7" t="s">
        <v>97</v>
      </c>
      <c r="C674" s="8"/>
      <c r="D674" s="8"/>
    </row>
    <row r="675" spans="1:4" x14ac:dyDescent="0.25">
      <c r="A675" s="6">
        <v>430605</v>
      </c>
      <c r="B675" s="7" t="s">
        <v>98</v>
      </c>
      <c r="C675" s="8"/>
      <c r="D675" s="8"/>
    </row>
    <row r="676" spans="1:4" x14ac:dyDescent="0.25">
      <c r="A676" s="6">
        <v>430606</v>
      </c>
      <c r="B676" s="7" t="s">
        <v>271</v>
      </c>
      <c r="C676" s="8"/>
      <c r="D676" s="8"/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/>
      <c r="D678" s="8"/>
    </row>
    <row r="679" spans="1:4" x14ac:dyDescent="0.25">
      <c r="A679" s="6">
        <v>430609</v>
      </c>
      <c r="B679" s="7" t="s">
        <v>102</v>
      </c>
      <c r="C679" s="8"/>
      <c r="D679" s="8"/>
    </row>
    <row r="680" spans="1:4" x14ac:dyDescent="0.25">
      <c r="A680" s="6">
        <v>430610</v>
      </c>
      <c r="B680" s="7" t="s">
        <v>103</v>
      </c>
      <c r="C680" s="8"/>
      <c r="D680" s="8"/>
    </row>
    <row r="681" spans="1:4" x14ac:dyDescent="0.25">
      <c r="A681" s="6">
        <v>430611</v>
      </c>
      <c r="B681" s="7" t="s">
        <v>104</v>
      </c>
      <c r="C681" s="8"/>
      <c r="D681" s="8"/>
    </row>
    <row r="682" spans="1:4" x14ac:dyDescent="0.25">
      <c r="A682" s="6">
        <v>430612</v>
      </c>
      <c r="B682" s="7" t="s">
        <v>105</v>
      </c>
      <c r="C682" s="8"/>
      <c r="D682" s="8"/>
    </row>
    <row r="683" spans="1:4" x14ac:dyDescent="0.25">
      <c r="A683" s="6">
        <v>430613</v>
      </c>
      <c r="B683" s="7" t="s">
        <v>106</v>
      </c>
      <c r="C683" s="8"/>
      <c r="D683" s="8"/>
    </row>
    <row r="684" spans="1:4" x14ac:dyDescent="0.25">
      <c r="A684" s="6">
        <v>430614</v>
      </c>
      <c r="B684" s="7" t="s">
        <v>107</v>
      </c>
      <c r="C684" s="8"/>
      <c r="D684" s="8"/>
    </row>
    <row r="685" spans="1:4" ht="15.75" thickBot="1" x14ac:dyDescent="0.3">
      <c r="A685" s="19">
        <v>430615</v>
      </c>
      <c r="B685" s="20" t="s">
        <v>108</v>
      </c>
      <c r="C685" s="8"/>
      <c r="D685" s="8"/>
    </row>
    <row r="686" spans="1:4" ht="15.75" thickBot="1" x14ac:dyDescent="0.3">
      <c r="A686" s="9" t="s">
        <v>18</v>
      </c>
      <c r="B686" s="10"/>
      <c r="C686" s="11">
        <f>SUM(C671:C685)</f>
        <v>0</v>
      </c>
      <c r="D686" s="11">
        <f>SUM(D671:D685)</f>
        <v>0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/>
      <c r="D688" s="8"/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/>
    </row>
    <row r="693" spans="1:4" x14ac:dyDescent="0.25">
      <c r="A693" s="6">
        <v>430706</v>
      </c>
      <c r="B693" s="7" t="s">
        <v>99</v>
      </c>
      <c r="C693" s="8"/>
      <c r="D693" s="8"/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/>
      <c r="D695" s="8"/>
    </row>
    <row r="696" spans="1:4" x14ac:dyDescent="0.25">
      <c r="A696" s="6">
        <v>430709</v>
      </c>
      <c r="B696" s="7" t="s">
        <v>102</v>
      </c>
      <c r="C696" s="8"/>
      <c r="D696" s="8"/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/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/>
    </row>
    <row r="703" spans="1:4" ht="15.75" thickBot="1" x14ac:dyDescent="0.3">
      <c r="A703" s="9" t="s">
        <v>18</v>
      </c>
      <c r="B703" s="10"/>
      <c r="C703" s="11">
        <f>SUM(C688:C702)</f>
        <v>0</v>
      </c>
      <c r="D703" s="11">
        <f>SUM(D688:D702)</f>
        <v>0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21"/>
      <c r="D719" s="21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/>
      <c r="D727" s="8"/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21"/>
      <c r="D736" s="21"/>
    </row>
    <row r="737" spans="1:4" ht="15.75" thickBot="1" x14ac:dyDescent="0.3">
      <c r="A737" s="9" t="s">
        <v>18</v>
      </c>
      <c r="B737" s="10"/>
      <c r="C737" s="11">
        <f>SUM(C722:C736)</f>
        <v>0</v>
      </c>
      <c r="D737" s="11">
        <f>SUM(D722:D736)</f>
        <v>0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/>
      <c r="D739" s="8"/>
    </row>
    <row r="740" spans="1:4" x14ac:dyDescent="0.25">
      <c r="A740" s="6">
        <v>431002</v>
      </c>
      <c r="B740" s="7" t="s">
        <v>95</v>
      </c>
      <c r="C740" s="8"/>
      <c r="D740" s="8"/>
    </row>
    <row r="741" spans="1:4" x14ac:dyDescent="0.25">
      <c r="A741" s="6">
        <v>431003</v>
      </c>
      <c r="B741" s="7" t="s">
        <v>274</v>
      </c>
      <c r="C741" s="8"/>
      <c r="D741" s="8"/>
    </row>
    <row r="742" spans="1:4" x14ac:dyDescent="0.25">
      <c r="A742" s="6">
        <v>431004</v>
      </c>
      <c r="B742" s="7" t="s">
        <v>97</v>
      </c>
      <c r="C742" s="8"/>
      <c r="D742" s="8"/>
    </row>
    <row r="743" spans="1:4" x14ac:dyDescent="0.25">
      <c r="A743" s="6">
        <v>431005</v>
      </c>
      <c r="B743" s="7" t="s">
        <v>98</v>
      </c>
      <c r="C743" s="8"/>
      <c r="D743" s="8"/>
    </row>
    <row r="744" spans="1:4" x14ac:dyDescent="0.25">
      <c r="A744" s="6">
        <v>431006</v>
      </c>
      <c r="B744" s="7" t="s">
        <v>99</v>
      </c>
      <c r="C744" s="8"/>
      <c r="D744" s="8"/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/>
      <c r="D746" s="8"/>
    </row>
    <row r="747" spans="1:4" x14ac:dyDescent="0.25">
      <c r="A747" s="6">
        <v>431009</v>
      </c>
      <c r="B747" s="7" t="s">
        <v>102</v>
      </c>
      <c r="C747" s="8"/>
      <c r="D747" s="8"/>
    </row>
    <row r="748" spans="1:4" x14ac:dyDescent="0.25">
      <c r="A748" s="6">
        <v>431010</v>
      </c>
      <c r="B748" s="7" t="s">
        <v>103</v>
      </c>
      <c r="C748" s="8"/>
      <c r="D748" s="8"/>
    </row>
    <row r="749" spans="1:4" x14ac:dyDescent="0.25">
      <c r="A749" s="6">
        <v>431011</v>
      </c>
      <c r="B749" s="7" t="s">
        <v>104</v>
      </c>
      <c r="C749" s="8"/>
      <c r="D749" s="8"/>
    </row>
    <row r="750" spans="1:4" x14ac:dyDescent="0.25">
      <c r="A750" s="6">
        <v>431012</v>
      </c>
      <c r="B750" s="7" t="s">
        <v>105</v>
      </c>
      <c r="C750" s="8"/>
      <c r="D750" s="8"/>
    </row>
    <row r="751" spans="1:4" x14ac:dyDescent="0.25">
      <c r="A751" s="6">
        <v>431013</v>
      </c>
      <c r="B751" s="7" t="s">
        <v>106</v>
      </c>
      <c r="C751" s="8"/>
      <c r="D751" s="8"/>
    </row>
    <row r="752" spans="1:4" x14ac:dyDescent="0.25">
      <c r="A752" s="6">
        <v>431014</v>
      </c>
      <c r="B752" s="7" t="s">
        <v>107</v>
      </c>
      <c r="C752" s="8"/>
      <c r="D752" s="8"/>
    </row>
    <row r="753" spans="1:4" ht="15.75" thickBot="1" x14ac:dyDescent="0.3">
      <c r="A753" s="19">
        <v>431015</v>
      </c>
      <c r="B753" s="20" t="s">
        <v>108</v>
      </c>
      <c r="C753" s="8"/>
      <c r="D753" s="8"/>
    </row>
    <row r="754" spans="1:4" ht="15.75" thickBot="1" x14ac:dyDescent="0.3">
      <c r="A754" s="9" t="s">
        <v>18</v>
      </c>
      <c r="B754" s="10"/>
      <c r="C754" s="11">
        <f>SUM(C739:C753)</f>
        <v>0</v>
      </c>
      <c r="D754" s="11">
        <f>SUM(D739:D753)</f>
        <v>0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/>
      <c r="D756" s="8"/>
    </row>
    <row r="757" spans="1:4" x14ac:dyDescent="0.25">
      <c r="A757" s="6">
        <v>431102</v>
      </c>
      <c r="B757" s="7" t="s">
        <v>95</v>
      </c>
      <c r="C757" s="8"/>
      <c r="D757" s="8"/>
    </row>
    <row r="758" spans="1:4" x14ac:dyDescent="0.25">
      <c r="A758" s="6">
        <v>431103</v>
      </c>
      <c r="B758" s="7" t="s">
        <v>274</v>
      </c>
      <c r="C758" s="8"/>
      <c r="D758" s="8"/>
    </row>
    <row r="759" spans="1:4" x14ac:dyDescent="0.25">
      <c r="A759" s="6">
        <v>431104</v>
      </c>
      <c r="B759" s="7" t="s">
        <v>97</v>
      </c>
      <c r="C759" s="8"/>
      <c r="D759" s="8"/>
    </row>
    <row r="760" spans="1:4" x14ac:dyDescent="0.25">
      <c r="A760" s="6">
        <v>431105</v>
      </c>
      <c r="B760" s="7" t="s">
        <v>98</v>
      </c>
      <c r="C760" s="8"/>
      <c r="D760" s="8"/>
    </row>
    <row r="761" spans="1:4" x14ac:dyDescent="0.25">
      <c r="A761" s="6">
        <v>431106</v>
      </c>
      <c r="B761" s="7" t="s">
        <v>99</v>
      </c>
      <c r="C761" s="8"/>
      <c r="D761" s="8"/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/>
      <c r="D763" s="8"/>
    </row>
    <row r="764" spans="1:4" x14ac:dyDescent="0.25">
      <c r="A764" s="6">
        <v>431109</v>
      </c>
      <c r="B764" s="7" t="s">
        <v>102</v>
      </c>
      <c r="C764" s="8"/>
      <c r="D764" s="8"/>
    </row>
    <row r="765" spans="1:4" x14ac:dyDescent="0.25">
      <c r="A765" s="6">
        <v>431110</v>
      </c>
      <c r="B765" s="7" t="s">
        <v>103</v>
      </c>
      <c r="C765" s="8"/>
      <c r="D765" s="8"/>
    </row>
    <row r="766" spans="1:4" x14ac:dyDescent="0.25">
      <c r="A766" s="6">
        <v>431111</v>
      </c>
      <c r="B766" s="7" t="s">
        <v>104</v>
      </c>
      <c r="C766" s="8"/>
      <c r="D766" s="8"/>
    </row>
    <row r="767" spans="1:4" x14ac:dyDescent="0.25">
      <c r="A767" s="6">
        <v>431112</v>
      </c>
      <c r="B767" s="7" t="s">
        <v>105</v>
      </c>
      <c r="C767" s="8"/>
      <c r="D767" s="8"/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8"/>
      <c r="D770" s="8"/>
    </row>
    <row r="771" spans="1:4" ht="15.75" thickBot="1" x14ac:dyDescent="0.3">
      <c r="A771" s="9" t="s">
        <v>18</v>
      </c>
      <c r="B771" s="10"/>
      <c r="C771" s="11">
        <f>SUM(C756:C770)</f>
        <v>0</v>
      </c>
      <c r="D771" s="11">
        <f>SUM(D756:D770)</f>
        <v>0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/>
      <c r="D773" s="8"/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/>
      <c r="D775" s="8"/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/>
      <c r="D777" s="8"/>
    </row>
    <row r="778" spans="1:4" x14ac:dyDescent="0.25">
      <c r="A778" s="6">
        <v>431206</v>
      </c>
      <c r="B778" s="7" t="s">
        <v>99</v>
      </c>
      <c r="C778" s="8"/>
      <c r="D778" s="8"/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/>
      <c r="D780" s="8"/>
    </row>
    <row r="781" spans="1:4" x14ac:dyDescent="0.25">
      <c r="A781" s="6">
        <v>431209</v>
      </c>
      <c r="B781" s="7" t="s">
        <v>102</v>
      </c>
      <c r="C781" s="8"/>
      <c r="D781" s="8"/>
    </row>
    <row r="782" spans="1:4" x14ac:dyDescent="0.25">
      <c r="A782" s="6">
        <v>431210</v>
      </c>
      <c r="B782" s="7" t="s">
        <v>103</v>
      </c>
      <c r="C782" s="8"/>
      <c r="D782" s="8"/>
    </row>
    <row r="783" spans="1:4" x14ac:dyDescent="0.25">
      <c r="A783" s="6">
        <v>431211</v>
      </c>
      <c r="B783" s="7" t="s">
        <v>104</v>
      </c>
      <c r="C783" s="8"/>
      <c r="D783" s="8"/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/>
      <c r="D787" s="8"/>
    </row>
    <row r="788" spans="1:4" ht="15.75" thickBot="1" x14ac:dyDescent="0.3">
      <c r="A788" s="9" t="s">
        <v>18</v>
      </c>
      <c r="B788" s="10"/>
      <c r="C788" s="11">
        <f>SUM(C773:C787)</f>
        <v>0</v>
      </c>
      <c r="D788" s="11">
        <f>SUM(D773:D787)</f>
        <v>0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/>
      <c r="D790" s="8"/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/>
    </row>
    <row r="795" spans="1:4" x14ac:dyDescent="0.25">
      <c r="A795" s="6">
        <v>431306</v>
      </c>
      <c r="B795" s="7" t="s">
        <v>99</v>
      </c>
      <c r="C795" s="8"/>
      <c r="D795" s="8"/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/>
      <c r="D797" s="8"/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x14ac:dyDescent="0.25">
      <c r="A805" s="38" t="s">
        <v>18</v>
      </c>
      <c r="B805" s="39"/>
      <c r="C805" s="40">
        <f>SUM(C790:C804)</f>
        <v>0</v>
      </c>
      <c r="D805" s="40">
        <f>SUM(D790:D804)</f>
        <v>0</v>
      </c>
    </row>
    <row r="806" spans="1:4" x14ac:dyDescent="0.25">
      <c r="A806" s="41">
        <v>4314</v>
      </c>
      <c r="B806" s="42" t="s">
        <v>281</v>
      </c>
      <c r="C806" s="43"/>
      <c r="D806" s="43"/>
    </row>
    <row r="807" spans="1:4" ht="15.75" thickBot="1" x14ac:dyDescent="0.3">
      <c r="A807" s="44">
        <v>431401</v>
      </c>
      <c r="B807" s="35" t="s">
        <v>282</v>
      </c>
      <c r="C807" s="43"/>
      <c r="D807" s="43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21"/>
      <c r="D825" s="21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21"/>
      <c r="D842" s="21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21"/>
      <c r="D859" s="21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21"/>
      <c r="D876" s="21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21"/>
      <c r="D893" s="21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21"/>
      <c r="D910" s="21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21"/>
      <c r="D927" s="21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21"/>
      <c r="D944" s="21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5">
        <v>440915</v>
      </c>
      <c r="B961" s="20" t="s">
        <v>108</v>
      </c>
      <c r="C961" s="21"/>
      <c r="D961" s="21"/>
    </row>
    <row r="962" spans="1:4" ht="15.75" thickBot="1" x14ac:dyDescent="0.3">
      <c r="A962" s="46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21"/>
      <c r="D978" s="21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21"/>
      <c r="D995" s="21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21"/>
      <c r="D1012" s="21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21"/>
      <c r="D1029" s="21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21"/>
      <c r="D1046" s="21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21"/>
      <c r="D1063" s="21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21"/>
      <c r="D1080" s="21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7">
        <v>4417</v>
      </c>
      <c r="B1082" s="48" t="s">
        <v>281</v>
      </c>
      <c r="C1082" s="34"/>
      <c r="D1082" s="34"/>
    </row>
    <row r="1083" spans="1:4" ht="15.75" thickBot="1" x14ac:dyDescent="0.3">
      <c r="A1083" s="49">
        <v>441701</v>
      </c>
      <c r="B1083" s="50" t="s">
        <v>291</v>
      </c>
      <c r="C1083" s="51"/>
      <c r="D1083" s="51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>
        <v>2405320</v>
      </c>
      <c r="D1087" s="8">
        <v>1073368</v>
      </c>
    </row>
    <row r="1088" spans="1:4" x14ac:dyDescent="0.25">
      <c r="A1088" s="6">
        <v>450102</v>
      </c>
      <c r="B1088" s="7" t="s">
        <v>295</v>
      </c>
      <c r="C1088" s="8">
        <v>1580040</v>
      </c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>
        <v>571020</v>
      </c>
      <c r="D1092" s="8">
        <v>4817990</v>
      </c>
    </row>
    <row r="1093" spans="1:4" x14ac:dyDescent="0.25">
      <c r="A1093" s="6">
        <v>450106</v>
      </c>
      <c r="B1093" s="7" t="s">
        <v>300</v>
      </c>
      <c r="C1093" s="8"/>
      <c r="D1093" s="8"/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>
        <v>1552585</v>
      </c>
      <c r="D1095" s="8">
        <v>956609</v>
      </c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/>
      <c r="D1097" s="8"/>
    </row>
    <row r="1098" spans="1:4" x14ac:dyDescent="0.25">
      <c r="A1098" s="6">
        <v>450109</v>
      </c>
      <c r="B1098" s="7" t="s">
        <v>305</v>
      </c>
      <c r="C1098" s="8"/>
      <c r="D1098" s="8"/>
    </row>
    <row r="1099" spans="1:4" x14ac:dyDescent="0.25">
      <c r="A1099" s="6">
        <v>450110</v>
      </c>
      <c r="B1099" s="7" t="s">
        <v>306</v>
      </c>
      <c r="C1099" s="8"/>
      <c r="D1099" s="8"/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/>
      <c r="D1101" s="8"/>
    </row>
    <row r="1102" spans="1:4" ht="15.75" thickBot="1" x14ac:dyDescent="0.3">
      <c r="A1102" s="9" t="s">
        <v>18</v>
      </c>
      <c r="B1102" s="10"/>
      <c r="C1102" s="11">
        <f>SUM(C1087:C1101)</f>
        <v>6108965</v>
      </c>
      <c r="D1102" s="11">
        <f>SUM(D1087:D1101)</f>
        <v>6847967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>
        <v>1104051</v>
      </c>
      <c r="D1109" s="8">
        <v>2157431</v>
      </c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>
        <v>9546282</v>
      </c>
      <c r="D1111" s="8">
        <v>12096991</v>
      </c>
    </row>
    <row r="1112" spans="1:4" ht="15.75" thickBot="1" x14ac:dyDescent="0.3">
      <c r="A1112" s="16">
        <v>450310</v>
      </c>
      <c r="B1112" s="17" t="s">
        <v>38</v>
      </c>
      <c r="C1112" s="8">
        <v>136966871</v>
      </c>
      <c r="D1112" s="8">
        <v>135548445</v>
      </c>
    </row>
    <row r="1113" spans="1:4" ht="15.75" thickBot="1" x14ac:dyDescent="0.3">
      <c r="A1113" s="9" t="s">
        <v>18</v>
      </c>
      <c r="B1113" s="10"/>
      <c r="C1113" s="11">
        <f>SUM(C1108:C1112)</f>
        <v>147617204</v>
      </c>
      <c r="D1113" s="11">
        <f>SUM(D1108:D1112)</f>
        <v>149802867</v>
      </c>
    </row>
    <row r="1114" spans="1:4" ht="15.75" thickBot="1" x14ac:dyDescent="0.3">
      <c r="A1114" s="27"/>
      <c r="B1114" s="20"/>
      <c r="C1114" s="28"/>
      <c r="D1114" s="28"/>
    </row>
    <row r="1115" spans="1:4" ht="15.75" thickBot="1" x14ac:dyDescent="0.3">
      <c r="A1115" s="29" t="s">
        <v>315</v>
      </c>
      <c r="B1115" s="30"/>
      <c r="C1115" s="3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6548376323</v>
      </c>
      <c r="D1115" s="3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6899500245</v>
      </c>
    </row>
    <row r="1116" spans="1:4" x14ac:dyDescent="0.25">
      <c r="A1116" s="52"/>
      <c r="B1116" s="53"/>
      <c r="C1116" s="34"/>
      <c r="D1116" s="34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>
        <v>11418000</v>
      </c>
      <c r="D1120" s="8">
        <v>5619816</v>
      </c>
    </row>
    <row r="1121" spans="1:4" x14ac:dyDescent="0.25">
      <c r="A1121" s="6">
        <v>510102</v>
      </c>
      <c r="B1121" s="7" t="s">
        <v>319</v>
      </c>
      <c r="C1121" s="8">
        <v>5189100</v>
      </c>
      <c r="D1121" s="8">
        <v>200000</v>
      </c>
    </row>
    <row r="1122" spans="1:4" x14ac:dyDescent="0.25">
      <c r="A1122" s="6">
        <v>510103</v>
      </c>
      <c r="B1122" s="7" t="s">
        <v>320</v>
      </c>
      <c r="C1122" s="8"/>
      <c r="D1122" s="8"/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8">
        <v>1760536870</v>
      </c>
      <c r="D1124" s="8">
        <v>2020708933</v>
      </c>
    </row>
    <row r="1125" spans="1:4" ht="15.75" thickBot="1" x14ac:dyDescent="0.3">
      <c r="A1125" s="9" t="s">
        <v>18</v>
      </c>
      <c r="B1125" s="10"/>
      <c r="C1125" s="11">
        <f>SUM(C1120:C1124)</f>
        <v>1777143970</v>
      </c>
      <c r="D1125" s="11">
        <f>SUM(D1120:D1124)</f>
        <v>2026528749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>
        <v>51020301</v>
      </c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>
        <v>51020303</v>
      </c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>
        <v>15698426</v>
      </c>
      <c r="D1136" s="8">
        <v>12455264</v>
      </c>
    </row>
    <row r="1137" spans="1:4" x14ac:dyDescent="0.25">
      <c r="A1137" s="6">
        <v>510302</v>
      </c>
      <c r="B1137" s="7" t="s">
        <v>204</v>
      </c>
      <c r="C1137" s="8"/>
      <c r="D1137" s="8"/>
    </row>
    <row r="1138" spans="1:4" x14ac:dyDescent="0.25">
      <c r="A1138" s="6">
        <v>510303</v>
      </c>
      <c r="B1138" s="7" t="s">
        <v>87</v>
      </c>
      <c r="C1138" s="8">
        <v>2391641</v>
      </c>
      <c r="D1138" s="8">
        <v>2251268</v>
      </c>
    </row>
    <row r="1139" spans="1:4" x14ac:dyDescent="0.25">
      <c r="A1139" s="6">
        <v>510304</v>
      </c>
      <c r="B1139" s="7" t="s">
        <v>88</v>
      </c>
      <c r="C1139" s="8"/>
      <c r="D1139" s="8"/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>
        <v>51030601</v>
      </c>
      <c r="B1142" s="7" t="s">
        <v>207</v>
      </c>
      <c r="C1142" s="8"/>
      <c r="D1142" s="8"/>
    </row>
    <row r="1143" spans="1:4" x14ac:dyDescent="0.25">
      <c r="A1143" s="6">
        <v>51030602</v>
      </c>
      <c r="B1143" s="7" t="s">
        <v>208</v>
      </c>
      <c r="C1143" s="8"/>
      <c r="D1143" s="8"/>
    </row>
    <row r="1144" spans="1:4" x14ac:dyDescent="0.25">
      <c r="A1144" s="6">
        <v>51030603</v>
      </c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>
        <v>365242822</v>
      </c>
      <c r="D1145" s="8">
        <v>360306588</v>
      </c>
    </row>
    <row r="1146" spans="1:4" ht="15.75" thickBot="1" x14ac:dyDescent="0.3">
      <c r="A1146" s="19">
        <v>510308</v>
      </c>
      <c r="B1146" s="20" t="s">
        <v>210</v>
      </c>
      <c r="C1146" s="8"/>
      <c r="D1146" s="8"/>
    </row>
    <row r="1147" spans="1:4" ht="15.75" thickBot="1" x14ac:dyDescent="0.3">
      <c r="A1147" s="9" t="s">
        <v>18</v>
      </c>
      <c r="B1147" s="10"/>
      <c r="C1147" s="11">
        <f>SUM(C1136:C1146)</f>
        <v>383332889</v>
      </c>
      <c r="D1147" s="11">
        <f>SUM(D1136:D1146)</f>
        <v>375013120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>
        <v>703519</v>
      </c>
      <c r="D1149" s="8">
        <v>722850</v>
      </c>
    </row>
    <row r="1150" spans="1:4" x14ac:dyDescent="0.25">
      <c r="A1150" s="6">
        <v>510402</v>
      </c>
      <c r="B1150" s="7" t="s">
        <v>88</v>
      </c>
      <c r="C1150" s="8"/>
      <c r="D1150" s="8"/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>
        <v>51040401</v>
      </c>
      <c r="B1153" s="7" t="s">
        <v>207</v>
      </c>
      <c r="C1153" s="8">
        <v>4841629</v>
      </c>
      <c r="D1153" s="8">
        <v>5601530</v>
      </c>
    </row>
    <row r="1154" spans="1:4" x14ac:dyDescent="0.25">
      <c r="A1154" s="6">
        <v>51040402</v>
      </c>
      <c r="B1154" s="7" t="s">
        <v>208</v>
      </c>
      <c r="C1154" s="8"/>
      <c r="D1154" s="8"/>
    </row>
    <row r="1155" spans="1:4" x14ac:dyDescent="0.25">
      <c r="A1155" s="6">
        <v>51040403</v>
      </c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>
        <v>137414585</v>
      </c>
      <c r="D1156" s="8">
        <v>132623106</v>
      </c>
    </row>
    <row r="1157" spans="1:4" ht="15.75" thickBot="1" x14ac:dyDescent="0.3">
      <c r="A1157" s="19">
        <v>510406</v>
      </c>
      <c r="B1157" s="20" t="s">
        <v>210</v>
      </c>
      <c r="C1157" s="8"/>
      <c r="D1157" s="8"/>
    </row>
    <row r="1158" spans="1:4" ht="15.75" thickBot="1" x14ac:dyDescent="0.3">
      <c r="A1158" s="9" t="s">
        <v>18</v>
      </c>
      <c r="B1158" s="10"/>
      <c r="C1158" s="11">
        <f>SUM(C1149:C1157)</f>
        <v>142959733</v>
      </c>
      <c r="D1158" s="11">
        <f>SUM(D1149:D1157)</f>
        <v>138947486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>
        <v>1423808</v>
      </c>
      <c r="D1160" s="8">
        <v>1192841</v>
      </c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>
        <v>51050401</v>
      </c>
      <c r="B1164" s="7" t="s">
        <v>207</v>
      </c>
      <c r="C1164" s="8"/>
      <c r="D1164" s="8"/>
    </row>
    <row r="1165" spans="1:4" x14ac:dyDescent="0.25">
      <c r="A1165" s="6">
        <v>51050402</v>
      </c>
      <c r="B1165" s="7" t="s">
        <v>208</v>
      </c>
      <c r="C1165" s="8"/>
      <c r="D1165" s="8"/>
    </row>
    <row r="1166" spans="1:4" x14ac:dyDescent="0.25">
      <c r="A1166" s="6">
        <v>51050403</v>
      </c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/>
      <c r="D1167" s="8"/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1423808</v>
      </c>
      <c r="D1169" s="11">
        <f>SUM(D1160:D1168)</f>
        <v>1192841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>
        <v>51060501</v>
      </c>
      <c r="B1176" s="7" t="s">
        <v>207</v>
      </c>
      <c r="C1176" s="8"/>
      <c r="D1176" s="8"/>
    </row>
    <row r="1177" spans="1:4" x14ac:dyDescent="0.25">
      <c r="A1177" s="6">
        <v>51060502</v>
      </c>
      <c r="B1177" s="7" t="s">
        <v>208</v>
      </c>
      <c r="C1177" s="8"/>
      <c r="D1177" s="8"/>
    </row>
    <row r="1178" spans="1:4" x14ac:dyDescent="0.25">
      <c r="A1178" s="6">
        <v>51060503</v>
      </c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>
        <v>29567882</v>
      </c>
      <c r="D1183" s="8">
        <v>27027666</v>
      </c>
    </row>
    <row r="1184" spans="1:4" x14ac:dyDescent="0.25">
      <c r="A1184" s="6">
        <v>510702</v>
      </c>
      <c r="B1184" s="7" t="s">
        <v>87</v>
      </c>
      <c r="C1184" s="8">
        <v>15051548</v>
      </c>
      <c r="D1184" s="8">
        <v>12051930</v>
      </c>
    </row>
    <row r="1185" spans="1:4" x14ac:dyDescent="0.25">
      <c r="A1185" s="6">
        <v>510703</v>
      </c>
      <c r="B1185" s="7" t="s">
        <v>88</v>
      </c>
      <c r="C1185" s="8"/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>
        <v>51070501</v>
      </c>
      <c r="B1188" s="7" t="s">
        <v>207</v>
      </c>
      <c r="C1188" s="8"/>
      <c r="D1188" s="8"/>
    </row>
    <row r="1189" spans="1:4" x14ac:dyDescent="0.25">
      <c r="A1189" s="6">
        <v>51070502</v>
      </c>
      <c r="B1189" s="7" t="s">
        <v>208</v>
      </c>
      <c r="C1189" s="8"/>
      <c r="D1189" s="8"/>
    </row>
    <row r="1190" spans="1:4" x14ac:dyDescent="0.25">
      <c r="A1190" s="6">
        <v>51070503</v>
      </c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>
        <v>2166586290</v>
      </c>
      <c r="D1191" s="8">
        <v>2066373001</v>
      </c>
    </row>
    <row r="1192" spans="1:4" ht="15.75" thickBot="1" x14ac:dyDescent="0.3">
      <c r="A1192" s="19">
        <v>510707</v>
      </c>
      <c r="B1192" s="20" t="s">
        <v>210</v>
      </c>
      <c r="C1192" s="21"/>
      <c r="D1192" s="21"/>
    </row>
    <row r="1193" spans="1:4" ht="15.75" thickBot="1" x14ac:dyDescent="0.3">
      <c r="A1193" s="9" t="s">
        <v>18</v>
      </c>
      <c r="B1193" s="10"/>
      <c r="C1193" s="11">
        <f>SUM(C1183:C1192)</f>
        <v>2211205720</v>
      </c>
      <c r="D1193" s="11">
        <f>SUM(D1183:D1192)</f>
        <v>2105452597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>
        <v>51080501</v>
      </c>
      <c r="B1200" s="7" t="s">
        <v>207</v>
      </c>
      <c r="C1200" s="8"/>
      <c r="D1200" s="8"/>
    </row>
    <row r="1201" spans="1:4" x14ac:dyDescent="0.25">
      <c r="A1201" s="6">
        <v>51080502</v>
      </c>
      <c r="B1201" s="7" t="s">
        <v>208</v>
      </c>
      <c r="C1201" s="8"/>
      <c r="D1201" s="8"/>
    </row>
    <row r="1202" spans="1:4" x14ac:dyDescent="0.25">
      <c r="A1202" s="6">
        <v>51080503</v>
      </c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21"/>
      <c r="D1204" s="21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>
        <v>8569962</v>
      </c>
      <c r="D1207" s="8">
        <v>7430986</v>
      </c>
    </row>
    <row r="1208" spans="1:4" x14ac:dyDescent="0.25">
      <c r="A1208" s="6">
        <v>510902</v>
      </c>
      <c r="B1208" s="7" t="s">
        <v>87</v>
      </c>
      <c r="C1208" s="8"/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>
        <v>51090501</v>
      </c>
      <c r="B1212" s="7" t="s">
        <v>207</v>
      </c>
      <c r="C1212" s="8"/>
      <c r="D1212" s="8"/>
    </row>
    <row r="1213" spans="1:4" x14ac:dyDescent="0.25">
      <c r="A1213" s="6">
        <v>51090502</v>
      </c>
      <c r="B1213" s="7" t="s">
        <v>208</v>
      </c>
      <c r="C1213" s="8"/>
      <c r="D1213" s="8"/>
    </row>
    <row r="1214" spans="1:4" x14ac:dyDescent="0.25">
      <c r="A1214" s="6">
        <v>51090503</v>
      </c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21"/>
      <c r="D1216" s="21"/>
    </row>
    <row r="1217" spans="1:4" ht="15.75" thickBot="1" x14ac:dyDescent="0.3">
      <c r="A1217" s="9" t="s">
        <v>18</v>
      </c>
      <c r="B1217" s="10"/>
      <c r="C1217" s="11">
        <f>SUM(C1207:C1216)</f>
        <v>8569962</v>
      </c>
      <c r="D1217" s="11">
        <f>SUM(D1207:D1216)</f>
        <v>7430986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>
        <v>51100501</v>
      </c>
      <c r="B1224" s="7" t="s">
        <v>207</v>
      </c>
      <c r="C1224" s="8"/>
      <c r="D1224" s="8"/>
    </row>
    <row r="1225" spans="1:4" x14ac:dyDescent="0.25">
      <c r="A1225" s="6">
        <v>51100502</v>
      </c>
      <c r="B1225" s="7" t="s">
        <v>208</v>
      </c>
      <c r="C1225" s="8"/>
      <c r="D1225" s="8"/>
    </row>
    <row r="1226" spans="1:4" x14ac:dyDescent="0.25">
      <c r="A1226" s="6">
        <v>51100503</v>
      </c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21"/>
      <c r="D1228" s="21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/>
      <c r="D1232" s="8"/>
    </row>
    <row r="1233" spans="1:4" x14ac:dyDescent="0.25">
      <c r="A1233" s="6">
        <v>511103</v>
      </c>
      <c r="B1233" s="7" t="s">
        <v>334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>
        <v>51110501</v>
      </c>
      <c r="B1236" s="7" t="s">
        <v>207</v>
      </c>
      <c r="C1236" s="8"/>
      <c r="D1236" s="8"/>
    </row>
    <row r="1237" spans="1:4" x14ac:dyDescent="0.25">
      <c r="A1237" s="6">
        <v>51110502</v>
      </c>
      <c r="B1237" s="7" t="s">
        <v>208</v>
      </c>
      <c r="C1237" s="8"/>
      <c r="D1237" s="8"/>
    </row>
    <row r="1238" spans="1:4" x14ac:dyDescent="0.25">
      <c r="A1238" s="6">
        <v>51110503</v>
      </c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21"/>
      <c r="D1240" s="21"/>
    </row>
    <row r="1241" spans="1:4" ht="15.75" thickBot="1" x14ac:dyDescent="0.3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54">
        <v>511201</v>
      </c>
      <c r="B1243" s="7" t="s">
        <v>86</v>
      </c>
      <c r="C1243" s="8">
        <v>207815076</v>
      </c>
      <c r="D1243" s="8">
        <v>187365060</v>
      </c>
    </row>
    <row r="1244" spans="1:4" x14ac:dyDescent="0.25">
      <c r="A1244" s="54">
        <v>511202</v>
      </c>
      <c r="B1244" s="7" t="s">
        <v>87</v>
      </c>
      <c r="C1244" s="8">
        <v>15593</v>
      </c>
      <c r="D1244" s="8">
        <v>-5258</v>
      </c>
    </row>
    <row r="1245" spans="1:4" x14ac:dyDescent="0.25">
      <c r="A1245" s="54">
        <v>511203</v>
      </c>
      <c r="B1245" s="7" t="s">
        <v>334</v>
      </c>
      <c r="C1245" s="8"/>
      <c r="D1245" s="8"/>
    </row>
    <row r="1246" spans="1:4" x14ac:dyDescent="0.25">
      <c r="A1246" s="54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>
        <v>51120501</v>
      </c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>
        <v>51120503</v>
      </c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>
        <v>29548330</v>
      </c>
      <c r="D1251" s="8">
        <v>28657066</v>
      </c>
    </row>
    <row r="1252" spans="1:4" ht="15.75" thickBot="1" x14ac:dyDescent="0.3">
      <c r="A1252" s="16">
        <v>511207</v>
      </c>
      <c r="B1252" s="20" t="s">
        <v>92</v>
      </c>
      <c r="C1252" s="8"/>
      <c r="D1252" s="8"/>
    </row>
    <row r="1253" spans="1:4" ht="15.75" thickBot="1" x14ac:dyDescent="0.3">
      <c r="A1253" s="9" t="s">
        <v>18</v>
      </c>
      <c r="B1253" s="10"/>
      <c r="C1253" s="11">
        <f>SUM(C1243:C1252)</f>
        <v>237378999</v>
      </c>
      <c r="D1253" s="11">
        <f>SUM(D1243:D1252)</f>
        <v>216016868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/>
      <c r="D1256" s="8"/>
    </row>
    <row r="1257" spans="1:4" x14ac:dyDescent="0.25">
      <c r="A1257" s="6">
        <v>511303</v>
      </c>
      <c r="B1257" s="7" t="s">
        <v>334</v>
      </c>
      <c r="C1257" s="8"/>
      <c r="D1257" s="8"/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>
        <v>51130501</v>
      </c>
      <c r="B1260" s="7" t="s">
        <v>207</v>
      </c>
      <c r="C1260" s="8"/>
      <c r="D1260" s="8"/>
    </row>
    <row r="1261" spans="1:4" x14ac:dyDescent="0.25">
      <c r="A1261" s="6">
        <v>51130502</v>
      </c>
      <c r="B1261" s="7" t="s">
        <v>208</v>
      </c>
      <c r="C1261" s="8"/>
      <c r="D1261" s="8"/>
    </row>
    <row r="1262" spans="1:4" x14ac:dyDescent="0.25">
      <c r="A1262" s="6">
        <v>51130503</v>
      </c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/>
      <c r="D1263" s="8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0</v>
      </c>
      <c r="D1265" s="11">
        <f>SUM(D1255:D1264)</f>
        <v>0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>
        <v>1</v>
      </c>
      <c r="D1267" s="8"/>
    </row>
    <row r="1268" spans="1:4" x14ac:dyDescent="0.25">
      <c r="A1268" s="6">
        <v>511402</v>
      </c>
      <c r="B1268" s="7" t="s">
        <v>339</v>
      </c>
      <c r="C1268" s="8">
        <v>2280000</v>
      </c>
      <c r="D1268" s="8"/>
    </row>
    <row r="1269" spans="1:4" x14ac:dyDescent="0.25">
      <c r="A1269" s="6">
        <v>511403</v>
      </c>
      <c r="B1269" s="7" t="s">
        <v>340</v>
      </c>
      <c r="C1269" s="8"/>
      <c r="D1269" s="8"/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>
        <v>686909893</v>
      </c>
      <c r="D1271" s="8">
        <v>851777918</v>
      </c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>
        <v>51140801</v>
      </c>
      <c r="B1275" s="7" t="s">
        <v>207</v>
      </c>
      <c r="C1275" s="8"/>
      <c r="D1275" s="8"/>
    </row>
    <row r="1276" spans="1:4" x14ac:dyDescent="0.25">
      <c r="A1276" s="6">
        <v>51140802</v>
      </c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5"/>
      <c r="C1281" s="11">
        <f>SUM(C1267:C1280)</f>
        <v>689189894</v>
      </c>
      <c r="D1281" s="11">
        <f>SUM(D1267:D1280)</f>
        <v>851777918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/>
      <c r="D1284" s="8"/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>
        <v>838412022</v>
      </c>
      <c r="D1287" s="8">
        <v>901542930</v>
      </c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>
        <v>51150801</v>
      </c>
      <c r="B1291" s="7" t="s">
        <v>207</v>
      </c>
      <c r="C1291" s="18"/>
      <c r="D1291" s="18"/>
    </row>
    <row r="1292" spans="1:4" x14ac:dyDescent="0.25">
      <c r="A1292" s="16">
        <v>51150802</v>
      </c>
      <c r="B1292" s="7" t="s">
        <v>208</v>
      </c>
      <c r="C1292" s="18"/>
      <c r="D1292" s="18"/>
    </row>
    <row r="1293" spans="1:4" x14ac:dyDescent="0.25">
      <c r="A1293" s="16">
        <v>51150803</v>
      </c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838412022</v>
      </c>
      <c r="D1297" s="11">
        <f>SUM(D1283:D1296)</f>
        <v>901542930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>
        <v>83171115</v>
      </c>
      <c r="D1299" s="8">
        <v>61158688</v>
      </c>
    </row>
    <row r="1300" spans="1:4" x14ac:dyDescent="0.25">
      <c r="A1300" s="6">
        <v>511602</v>
      </c>
      <c r="B1300" s="7" t="s">
        <v>348</v>
      </c>
      <c r="C1300" s="8">
        <v>683837</v>
      </c>
      <c r="D1300" s="8">
        <v>1894178</v>
      </c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/>
      <c r="D1302" s="8">
        <v>239123</v>
      </c>
    </row>
    <row r="1303" spans="1:4" x14ac:dyDescent="0.25">
      <c r="A1303" s="6">
        <v>511605</v>
      </c>
      <c r="B1303" s="7" t="s">
        <v>351</v>
      </c>
      <c r="C1303" s="8">
        <v>2506702</v>
      </c>
      <c r="D1303" s="8">
        <v>680587</v>
      </c>
    </row>
    <row r="1304" spans="1:4" x14ac:dyDescent="0.25">
      <c r="A1304" s="6">
        <v>511606</v>
      </c>
      <c r="B1304" s="7" t="s">
        <v>352</v>
      </c>
      <c r="C1304" s="8">
        <v>2029976</v>
      </c>
      <c r="D1304" s="8">
        <v>790716</v>
      </c>
    </row>
    <row r="1305" spans="1:4" x14ac:dyDescent="0.25">
      <c r="A1305" s="6">
        <v>511607</v>
      </c>
      <c r="B1305" s="7" t="s">
        <v>353</v>
      </c>
      <c r="C1305" s="8">
        <v>14222117</v>
      </c>
      <c r="D1305" s="8">
        <v>10693560</v>
      </c>
    </row>
    <row r="1306" spans="1:4" x14ac:dyDescent="0.25">
      <c r="A1306" s="6">
        <v>511608</v>
      </c>
      <c r="B1306" s="7" t="s">
        <v>354</v>
      </c>
      <c r="C1306" s="8">
        <v>6240762</v>
      </c>
      <c r="D1306" s="8">
        <v>4819239</v>
      </c>
    </row>
    <row r="1307" spans="1:4" x14ac:dyDescent="0.25">
      <c r="A1307" s="6">
        <v>511609</v>
      </c>
      <c r="B1307" s="7" t="s">
        <v>355</v>
      </c>
      <c r="C1307" s="8">
        <v>5509297</v>
      </c>
      <c r="D1307" s="8">
        <v>5070530</v>
      </c>
    </row>
    <row r="1308" spans="1:4" x14ac:dyDescent="0.25">
      <c r="A1308" s="6">
        <v>511610</v>
      </c>
      <c r="B1308" s="7" t="s">
        <v>356</v>
      </c>
      <c r="C1308" s="8">
        <v>1715728</v>
      </c>
      <c r="D1308" s="8">
        <v>2880041</v>
      </c>
    </row>
    <row r="1309" spans="1:4" x14ac:dyDescent="0.25">
      <c r="A1309" s="6">
        <v>511611</v>
      </c>
      <c r="B1309" s="7" t="s">
        <v>357</v>
      </c>
      <c r="C1309" s="8">
        <v>2955476</v>
      </c>
      <c r="D1309" s="8">
        <v>417367</v>
      </c>
    </row>
    <row r="1310" spans="1:4" x14ac:dyDescent="0.25">
      <c r="A1310" s="6">
        <v>511612</v>
      </c>
      <c r="B1310" s="7" t="s">
        <v>358</v>
      </c>
      <c r="C1310" s="8">
        <v>83030</v>
      </c>
      <c r="D1310" s="8">
        <v>75925</v>
      </c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>
        <v>1237783</v>
      </c>
      <c r="D1314" s="8">
        <v>1176041</v>
      </c>
    </row>
    <row r="1315" spans="1:4" x14ac:dyDescent="0.25">
      <c r="A1315" s="6">
        <v>511617</v>
      </c>
      <c r="B1315" s="7" t="s">
        <v>363</v>
      </c>
      <c r="C1315" s="8">
        <v>2827234</v>
      </c>
      <c r="D1315" s="8">
        <v>2820771</v>
      </c>
    </row>
    <row r="1316" spans="1:4" x14ac:dyDescent="0.25">
      <c r="A1316" s="6">
        <v>511618</v>
      </c>
      <c r="B1316" s="7" t="s">
        <v>364</v>
      </c>
      <c r="C1316" s="8">
        <v>3719570</v>
      </c>
      <c r="D1316" s="8">
        <v>3527100</v>
      </c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>
        <v>11004111</v>
      </c>
      <c r="D1318" s="8">
        <v>15704253</v>
      </c>
    </row>
    <row r="1319" spans="1:4" x14ac:dyDescent="0.25">
      <c r="A1319" s="6">
        <v>511621</v>
      </c>
      <c r="B1319" s="7" t="s">
        <v>367</v>
      </c>
      <c r="C1319" s="8">
        <v>1641323</v>
      </c>
      <c r="D1319" s="8">
        <v>1409574</v>
      </c>
    </row>
    <row r="1320" spans="1:4" x14ac:dyDescent="0.25">
      <c r="A1320" s="6">
        <v>511622</v>
      </c>
      <c r="B1320" s="7" t="s">
        <v>368</v>
      </c>
      <c r="C1320" s="8"/>
      <c r="D1320" s="8">
        <v>6082</v>
      </c>
    </row>
    <row r="1321" spans="1:4" x14ac:dyDescent="0.25">
      <c r="A1321" s="6">
        <v>511623</v>
      </c>
      <c r="B1321" s="7" t="s">
        <v>369</v>
      </c>
      <c r="C1321" s="8">
        <v>428684</v>
      </c>
      <c r="D1321" s="8">
        <v>200000</v>
      </c>
    </row>
    <row r="1322" spans="1:4" x14ac:dyDescent="0.25">
      <c r="A1322" s="6">
        <v>511624</v>
      </c>
      <c r="B1322" s="7" t="s">
        <v>370</v>
      </c>
      <c r="C1322" s="8">
        <v>10883758</v>
      </c>
      <c r="D1322" s="8">
        <v>7133097</v>
      </c>
    </row>
    <row r="1323" spans="1:4" x14ac:dyDescent="0.25">
      <c r="A1323" s="6">
        <v>511625</v>
      </c>
      <c r="B1323" s="7" t="s">
        <v>371</v>
      </c>
      <c r="C1323" s="8">
        <v>18258844</v>
      </c>
      <c r="D1323" s="8">
        <v>9763763</v>
      </c>
    </row>
    <row r="1324" spans="1:4" x14ac:dyDescent="0.25">
      <c r="A1324" s="6">
        <v>511626</v>
      </c>
      <c r="B1324" s="7" t="s">
        <v>372</v>
      </c>
      <c r="C1324" s="8">
        <v>17974</v>
      </c>
      <c r="D1324" s="8">
        <v>3068</v>
      </c>
    </row>
    <row r="1325" spans="1:4" x14ac:dyDescent="0.25">
      <c r="A1325" s="6">
        <v>511627</v>
      </c>
      <c r="B1325" s="7" t="s">
        <v>373</v>
      </c>
      <c r="C1325" s="8">
        <v>643391</v>
      </c>
      <c r="D1325" s="8">
        <v>672521</v>
      </c>
    </row>
    <row r="1326" spans="1:4" x14ac:dyDescent="0.25">
      <c r="A1326" s="6">
        <v>511628</v>
      </c>
      <c r="B1326" s="7" t="s">
        <v>374</v>
      </c>
      <c r="C1326" s="8">
        <v>1574533</v>
      </c>
      <c r="D1326" s="8">
        <v>553002</v>
      </c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>
        <v>915509</v>
      </c>
      <c r="D1329" s="8">
        <v>1001920</v>
      </c>
    </row>
    <row r="1330" spans="1:4" x14ac:dyDescent="0.25">
      <c r="A1330" s="6">
        <v>511632</v>
      </c>
      <c r="B1330" s="7" t="s">
        <v>378</v>
      </c>
      <c r="C1330" s="8">
        <v>2198379</v>
      </c>
      <c r="D1330" s="8">
        <v>2642225</v>
      </c>
    </row>
    <row r="1331" spans="1:4" x14ac:dyDescent="0.25">
      <c r="A1331" s="6">
        <v>511633</v>
      </c>
      <c r="B1331" s="7" t="s">
        <v>379</v>
      </c>
      <c r="C1331" s="8">
        <v>1025568</v>
      </c>
      <c r="D1331" s="8">
        <v>11645</v>
      </c>
    </row>
    <row r="1332" spans="1:4" x14ac:dyDescent="0.25">
      <c r="A1332" s="6">
        <v>511634</v>
      </c>
      <c r="B1332" s="7" t="s">
        <v>380</v>
      </c>
      <c r="C1332" s="8">
        <v>853735</v>
      </c>
      <c r="D1332" s="8">
        <v>1190465</v>
      </c>
    </row>
    <row r="1333" spans="1:4" x14ac:dyDescent="0.25">
      <c r="A1333" s="6">
        <v>511635</v>
      </c>
      <c r="B1333" s="7" t="s">
        <v>381</v>
      </c>
      <c r="C1333" s="8">
        <v>581214</v>
      </c>
      <c r="D1333" s="8">
        <v>259133</v>
      </c>
    </row>
    <row r="1334" spans="1:4" x14ac:dyDescent="0.25">
      <c r="A1334" s="6">
        <v>511636</v>
      </c>
      <c r="B1334" s="7" t="s">
        <v>382</v>
      </c>
      <c r="C1334" s="8">
        <v>699331</v>
      </c>
      <c r="D1334" s="8">
        <v>225824</v>
      </c>
    </row>
    <row r="1335" spans="1:4" x14ac:dyDescent="0.25">
      <c r="A1335" s="6">
        <v>511637</v>
      </c>
      <c r="B1335" s="7" t="s">
        <v>383</v>
      </c>
      <c r="C1335" s="8">
        <v>5394</v>
      </c>
      <c r="D1335" s="8"/>
    </row>
    <row r="1336" spans="1:4" x14ac:dyDescent="0.25">
      <c r="A1336" s="6">
        <v>511638</v>
      </c>
      <c r="B1336" s="7" t="s">
        <v>384</v>
      </c>
      <c r="C1336" s="8">
        <v>98184</v>
      </c>
      <c r="D1336" s="8">
        <v>27669</v>
      </c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>
        <v>2445738</v>
      </c>
      <c r="D1338" s="8">
        <v>2150693</v>
      </c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>
        <v>1562938</v>
      </c>
      <c r="D1340" s="8">
        <v>1494484</v>
      </c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>
        <v>835650</v>
      </c>
      <c r="D1342" s="8">
        <v>620012</v>
      </c>
    </row>
    <row r="1343" spans="1:4" x14ac:dyDescent="0.25">
      <c r="A1343" s="16">
        <v>511645</v>
      </c>
      <c r="B1343" s="17" t="s">
        <v>169</v>
      </c>
      <c r="C1343" s="18">
        <v>5693296</v>
      </c>
      <c r="D1343" s="18">
        <v>4290188</v>
      </c>
    </row>
    <row r="1344" spans="1:4" x14ac:dyDescent="0.25">
      <c r="A1344" s="16">
        <v>511646</v>
      </c>
      <c r="B1344" s="17" t="s">
        <v>170</v>
      </c>
      <c r="C1344" s="18">
        <v>507908</v>
      </c>
      <c r="D1344" s="18">
        <v>448941</v>
      </c>
    </row>
    <row r="1345" spans="1:4" x14ac:dyDescent="0.25">
      <c r="A1345" s="16">
        <v>511647</v>
      </c>
      <c r="B1345" s="17" t="s">
        <v>171</v>
      </c>
      <c r="C1345" s="18">
        <v>4472291</v>
      </c>
      <c r="D1345" s="18">
        <v>3146309</v>
      </c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>
        <v>496542</v>
      </c>
      <c r="D1347" s="18">
        <v>459922</v>
      </c>
    </row>
    <row r="1348" spans="1:4" ht="15.75" thickBot="1" x14ac:dyDescent="0.3">
      <c r="A1348" s="16">
        <v>511660</v>
      </c>
      <c r="B1348" s="17" t="s">
        <v>38</v>
      </c>
      <c r="C1348" s="18"/>
      <c r="D1348" s="18">
        <v>17964861</v>
      </c>
    </row>
    <row r="1349" spans="1:4" ht="15.75" thickBot="1" x14ac:dyDescent="0.3">
      <c r="A1349" s="9" t="s">
        <v>18</v>
      </c>
      <c r="B1349" s="10"/>
      <c r="C1349" s="11">
        <f>SUM(C1299:C1348)</f>
        <v>193746922</v>
      </c>
      <c r="D1349" s="11">
        <f>SUM(D1299:D1348)</f>
        <v>167623517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>
        <v>52010801</v>
      </c>
      <c r="B1360" s="7" t="s">
        <v>207</v>
      </c>
      <c r="C1360" s="8"/>
      <c r="D1360" s="8"/>
    </row>
    <row r="1361" spans="1:4" x14ac:dyDescent="0.25">
      <c r="A1361" s="6">
        <v>52010802</v>
      </c>
      <c r="B1361" s="7" t="s">
        <v>208</v>
      </c>
      <c r="C1361" s="8"/>
      <c r="D1361" s="8"/>
    </row>
    <row r="1362" spans="1:4" x14ac:dyDescent="0.25">
      <c r="A1362" s="6">
        <v>52010803</v>
      </c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21"/>
      <c r="D1363" s="21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>
        <v>52020801</v>
      </c>
      <c r="B1374" s="7" t="s">
        <v>207</v>
      </c>
      <c r="C1374" s="8"/>
      <c r="D1374" s="8"/>
    </row>
    <row r="1375" spans="1:4" x14ac:dyDescent="0.25">
      <c r="A1375" s="6">
        <v>52020802</v>
      </c>
      <c r="B1375" s="7" t="s">
        <v>208</v>
      </c>
      <c r="C1375" s="8"/>
      <c r="D1375" s="8"/>
    </row>
    <row r="1376" spans="1:4" x14ac:dyDescent="0.25">
      <c r="A1376" s="6">
        <v>52020803</v>
      </c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21"/>
      <c r="D1377" s="21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>
        <v>52030501</v>
      </c>
      <c r="B1385" s="7" t="s">
        <v>207</v>
      </c>
      <c r="C1385" s="8"/>
      <c r="D1385" s="8"/>
    </row>
    <row r="1386" spans="1:4" x14ac:dyDescent="0.25">
      <c r="A1386" s="6">
        <v>52030502</v>
      </c>
      <c r="B1386" s="7" t="s">
        <v>208</v>
      </c>
      <c r="C1386" s="8"/>
      <c r="D1386" s="8"/>
    </row>
    <row r="1387" spans="1:4" x14ac:dyDescent="0.25">
      <c r="A1387" s="6">
        <v>52030503</v>
      </c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21"/>
      <c r="D1389" s="21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>
        <v>52040601</v>
      </c>
      <c r="B1398" s="7" t="s">
        <v>207</v>
      </c>
      <c r="C1398" s="8"/>
      <c r="D1398" s="8"/>
    </row>
    <row r="1399" spans="1:4" x14ac:dyDescent="0.25">
      <c r="A1399" s="6">
        <v>52040602</v>
      </c>
      <c r="B1399" s="7" t="s">
        <v>208</v>
      </c>
      <c r="C1399" s="8"/>
      <c r="D1399" s="8"/>
    </row>
    <row r="1400" spans="1:4" x14ac:dyDescent="0.25">
      <c r="A1400" s="6">
        <v>52040603</v>
      </c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21"/>
      <c r="D1402" s="21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>
        <v>52050501</v>
      </c>
      <c r="B1410" s="7" t="s">
        <v>207</v>
      </c>
      <c r="C1410" s="8"/>
      <c r="D1410" s="8"/>
    </row>
    <row r="1411" spans="1:4" x14ac:dyDescent="0.25">
      <c r="A1411" s="6">
        <v>52050502</v>
      </c>
      <c r="B1411" s="7" t="s">
        <v>208</v>
      </c>
      <c r="C1411" s="8"/>
      <c r="D1411" s="8"/>
    </row>
    <row r="1412" spans="1:4" x14ac:dyDescent="0.25">
      <c r="A1412" s="6">
        <v>52050503</v>
      </c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>
        <v>52060401</v>
      </c>
      <c r="B1421" s="7" t="s">
        <v>207</v>
      </c>
      <c r="C1421" s="8"/>
      <c r="D1421" s="8"/>
    </row>
    <row r="1422" spans="1:4" x14ac:dyDescent="0.25">
      <c r="A1422" s="6">
        <v>52060402</v>
      </c>
      <c r="B1422" s="7" t="s">
        <v>208</v>
      </c>
      <c r="C1422" s="8"/>
      <c r="D1422" s="8"/>
    </row>
    <row r="1423" spans="1:4" x14ac:dyDescent="0.25">
      <c r="A1423" s="6">
        <v>52060403</v>
      </c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21"/>
      <c r="D1425" s="21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>
        <v>52070401</v>
      </c>
      <c r="B1432" s="7" t="s">
        <v>207</v>
      </c>
      <c r="C1432" s="8"/>
      <c r="D1432" s="8"/>
    </row>
    <row r="1433" spans="1:4" x14ac:dyDescent="0.25">
      <c r="A1433" s="6">
        <v>52070402</v>
      </c>
      <c r="B1433" s="7" t="s">
        <v>208</v>
      </c>
      <c r="C1433" s="8"/>
      <c r="D1433" s="8"/>
    </row>
    <row r="1434" spans="1:4" x14ac:dyDescent="0.25">
      <c r="A1434" s="6">
        <v>52070403</v>
      </c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21"/>
      <c r="D1436" s="21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>
        <v>52080501</v>
      </c>
      <c r="B1444" s="7" t="s">
        <v>207</v>
      </c>
      <c r="C1444" s="8"/>
      <c r="D1444" s="8"/>
    </row>
    <row r="1445" spans="1:4" x14ac:dyDescent="0.25">
      <c r="A1445" s="6">
        <v>52080502</v>
      </c>
      <c r="B1445" s="7" t="s">
        <v>208</v>
      </c>
      <c r="C1445" s="8"/>
      <c r="D1445" s="8"/>
    </row>
    <row r="1446" spans="1:4" x14ac:dyDescent="0.25">
      <c r="A1446" s="6">
        <v>52080503</v>
      </c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21"/>
      <c r="D1448" s="21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>
        <v>52090501</v>
      </c>
      <c r="B1456" s="7" t="s">
        <v>207</v>
      </c>
      <c r="C1456" s="8"/>
      <c r="D1456" s="8"/>
    </row>
    <row r="1457" spans="1:4" x14ac:dyDescent="0.25">
      <c r="A1457" s="6">
        <v>52090502</v>
      </c>
      <c r="B1457" s="7" t="s">
        <v>208</v>
      </c>
      <c r="C1457" s="8"/>
      <c r="D1457" s="8"/>
    </row>
    <row r="1458" spans="1:4" x14ac:dyDescent="0.25">
      <c r="A1458" s="6">
        <v>52090503</v>
      </c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21"/>
      <c r="D1460" s="21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>
        <v>52100501</v>
      </c>
      <c r="B1468" s="7" t="s">
        <v>207</v>
      </c>
      <c r="C1468" s="8"/>
      <c r="D1468" s="8"/>
    </row>
    <row r="1469" spans="1:4" x14ac:dyDescent="0.25">
      <c r="A1469" s="6">
        <v>52100502</v>
      </c>
      <c r="B1469" s="7" t="s">
        <v>208</v>
      </c>
      <c r="C1469" s="8"/>
      <c r="D1469" s="8"/>
    </row>
    <row r="1470" spans="1:4" x14ac:dyDescent="0.25">
      <c r="A1470" s="6">
        <v>52100503</v>
      </c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21"/>
      <c r="D1472" s="21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>
        <v>52110501</v>
      </c>
      <c r="B1480" s="7" t="s">
        <v>207</v>
      </c>
      <c r="C1480" s="8"/>
      <c r="D1480" s="8"/>
    </row>
    <row r="1481" spans="1:4" x14ac:dyDescent="0.25">
      <c r="A1481" s="6">
        <v>52110502</v>
      </c>
      <c r="B1481" s="7" t="s">
        <v>208</v>
      </c>
      <c r="C1481" s="8"/>
      <c r="D1481" s="8"/>
    </row>
    <row r="1482" spans="1:4" x14ac:dyDescent="0.25">
      <c r="A1482" s="6">
        <v>52110503</v>
      </c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21"/>
      <c r="D1484" s="21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>
        <v>52120501</v>
      </c>
      <c r="B1492" s="7" t="s">
        <v>207</v>
      </c>
      <c r="C1492" s="8"/>
      <c r="D1492" s="8"/>
    </row>
    <row r="1493" spans="1:4" x14ac:dyDescent="0.25">
      <c r="A1493" s="6">
        <v>52120502</v>
      </c>
      <c r="B1493" s="7" t="s">
        <v>208</v>
      </c>
      <c r="C1493" s="8"/>
      <c r="D1493" s="8"/>
    </row>
    <row r="1494" spans="1:4" x14ac:dyDescent="0.25">
      <c r="A1494" s="6">
        <v>52120503</v>
      </c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21"/>
      <c r="D1496" s="21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>
        <v>52130501</v>
      </c>
      <c r="B1504" s="7" t="s">
        <v>207</v>
      </c>
      <c r="C1504" s="8"/>
      <c r="D1504" s="8"/>
    </row>
    <row r="1505" spans="1:4" x14ac:dyDescent="0.25">
      <c r="A1505" s="6">
        <v>52130502</v>
      </c>
      <c r="B1505" s="7" t="s">
        <v>208</v>
      </c>
      <c r="C1505" s="8"/>
      <c r="D1505" s="8"/>
    </row>
    <row r="1506" spans="1:4" x14ac:dyDescent="0.25">
      <c r="A1506" s="6">
        <v>52130503</v>
      </c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21"/>
      <c r="D1508" s="21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>
        <v>52140501</v>
      </c>
      <c r="B1516" s="7" t="s">
        <v>207</v>
      </c>
      <c r="C1516" s="8"/>
      <c r="D1516" s="8"/>
    </row>
    <row r="1517" spans="1:4" x14ac:dyDescent="0.25">
      <c r="A1517" s="6">
        <v>52140502</v>
      </c>
      <c r="B1517" s="7" t="s">
        <v>208</v>
      </c>
      <c r="C1517" s="8"/>
      <c r="D1517" s="8"/>
    </row>
    <row r="1518" spans="1:4" x14ac:dyDescent="0.25">
      <c r="A1518" s="6">
        <v>52140503</v>
      </c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21"/>
      <c r="D1520" s="21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>
        <v>52150501</v>
      </c>
      <c r="B1528" s="7" t="s">
        <v>207</v>
      </c>
      <c r="C1528" s="8"/>
      <c r="D1528" s="8"/>
    </row>
    <row r="1529" spans="1:4" x14ac:dyDescent="0.25">
      <c r="A1529" s="6">
        <v>52150502</v>
      </c>
      <c r="B1529" s="7" t="s">
        <v>208</v>
      </c>
      <c r="C1529" s="8"/>
      <c r="D1529" s="8"/>
    </row>
    <row r="1530" spans="1:4" x14ac:dyDescent="0.25">
      <c r="A1530" s="6">
        <v>52150503</v>
      </c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21"/>
      <c r="D1532" s="21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>
        <v>52160801</v>
      </c>
      <c r="B1543" s="7" t="s">
        <v>207</v>
      </c>
      <c r="C1543" s="8"/>
      <c r="D1543" s="8"/>
    </row>
    <row r="1544" spans="1:4" x14ac:dyDescent="0.25">
      <c r="A1544" s="6">
        <v>52160802</v>
      </c>
      <c r="B1544" s="7" t="s">
        <v>208</v>
      </c>
      <c r="C1544" s="8"/>
      <c r="D1544" s="8"/>
    </row>
    <row r="1545" spans="1:4" x14ac:dyDescent="0.25">
      <c r="A1545" s="6">
        <v>52160803</v>
      </c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21"/>
      <c r="D1548" s="21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>
        <v>52170801</v>
      </c>
      <c r="B1559" s="7" t="s">
        <v>207</v>
      </c>
      <c r="C1559" s="8"/>
      <c r="D1559" s="8"/>
    </row>
    <row r="1560" spans="1:4" x14ac:dyDescent="0.25">
      <c r="A1560" s="6">
        <v>52170802</v>
      </c>
      <c r="B1560" s="7" t="s">
        <v>208</v>
      </c>
      <c r="C1560" s="8"/>
      <c r="D1560" s="8"/>
    </row>
    <row r="1561" spans="1:4" x14ac:dyDescent="0.25">
      <c r="A1561" s="6">
        <v>52170803</v>
      </c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21"/>
      <c r="D1564" s="21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/>
      <c r="D1612" s="8"/>
    </row>
    <row r="1613" spans="1:4" x14ac:dyDescent="0.25">
      <c r="A1613" s="6">
        <v>530102</v>
      </c>
      <c r="B1613" s="7" t="s">
        <v>95</v>
      </c>
      <c r="C1613" s="8"/>
      <c r="D1613" s="8"/>
    </row>
    <row r="1614" spans="1:4" x14ac:dyDescent="0.25">
      <c r="A1614" s="6">
        <v>530103</v>
      </c>
      <c r="B1614" s="7" t="s">
        <v>96</v>
      </c>
      <c r="C1614" s="8"/>
      <c r="D1614" s="8"/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/>
      <c r="D1616" s="8"/>
    </row>
    <row r="1617" spans="1:4" x14ac:dyDescent="0.25">
      <c r="A1617" s="6">
        <v>530106</v>
      </c>
      <c r="B1617" s="7" t="s">
        <v>99</v>
      </c>
      <c r="C1617" s="8"/>
      <c r="D1617" s="8"/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/>
      <c r="D1619" s="8"/>
    </row>
    <row r="1620" spans="1:4" x14ac:dyDescent="0.25">
      <c r="A1620" s="6">
        <v>530109</v>
      </c>
      <c r="B1620" s="7" t="s">
        <v>102</v>
      </c>
      <c r="C1620" s="8"/>
      <c r="D1620" s="8"/>
    </row>
    <row r="1621" spans="1:4" x14ac:dyDescent="0.25">
      <c r="A1621" s="6">
        <v>530110</v>
      </c>
      <c r="B1621" s="7" t="s">
        <v>103</v>
      </c>
      <c r="C1621" s="8"/>
      <c r="D1621" s="8"/>
    </row>
    <row r="1622" spans="1:4" x14ac:dyDescent="0.25">
      <c r="A1622" s="6">
        <v>530111</v>
      </c>
      <c r="B1622" s="7" t="s">
        <v>104</v>
      </c>
      <c r="C1622" s="8"/>
      <c r="D1622" s="8"/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/>
      <c r="D1626" s="8"/>
    </row>
    <row r="1627" spans="1:4" ht="15.75" thickBot="1" x14ac:dyDescent="0.3">
      <c r="A1627" s="9" t="s">
        <v>18</v>
      </c>
      <c r="B1627" s="10"/>
      <c r="C1627" s="11">
        <f>SUM(C1612:C1626)</f>
        <v>0</v>
      </c>
      <c r="D1627" s="11">
        <f>SUM(D1612:D1626)</f>
        <v>0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/>
      <c r="D1629" s="8"/>
    </row>
    <row r="1630" spans="1:4" x14ac:dyDescent="0.25">
      <c r="A1630" s="6">
        <v>530202</v>
      </c>
      <c r="B1630" s="7" t="s">
        <v>95</v>
      </c>
      <c r="C1630" s="8"/>
      <c r="D1630" s="8"/>
    </row>
    <row r="1631" spans="1:4" x14ac:dyDescent="0.25">
      <c r="A1631" s="6">
        <v>530203</v>
      </c>
      <c r="B1631" s="7" t="s">
        <v>96</v>
      </c>
      <c r="C1631" s="8"/>
      <c r="D1631" s="8"/>
    </row>
    <row r="1632" spans="1:4" x14ac:dyDescent="0.25">
      <c r="A1632" s="6">
        <v>530204</v>
      </c>
      <c r="B1632" s="7" t="s">
        <v>97</v>
      </c>
      <c r="C1632" s="8"/>
      <c r="D1632" s="8"/>
    </row>
    <row r="1633" spans="1:4" x14ac:dyDescent="0.25">
      <c r="A1633" s="6">
        <v>530205</v>
      </c>
      <c r="B1633" s="7" t="s">
        <v>98</v>
      </c>
      <c r="C1633" s="8"/>
      <c r="D1633" s="8"/>
    </row>
    <row r="1634" spans="1:4" x14ac:dyDescent="0.25">
      <c r="A1634" s="6">
        <v>530206</v>
      </c>
      <c r="B1634" s="7" t="s">
        <v>99</v>
      </c>
      <c r="C1634" s="8"/>
      <c r="D1634" s="8"/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/>
      <c r="D1636" s="8"/>
    </row>
    <row r="1637" spans="1:4" x14ac:dyDescent="0.25">
      <c r="A1637" s="6">
        <v>530209</v>
      </c>
      <c r="B1637" s="7" t="s">
        <v>102</v>
      </c>
      <c r="C1637" s="8"/>
      <c r="D1637" s="8"/>
    </row>
    <row r="1638" spans="1:4" x14ac:dyDescent="0.25">
      <c r="A1638" s="6">
        <v>530210</v>
      </c>
      <c r="B1638" s="7" t="s">
        <v>103</v>
      </c>
      <c r="C1638" s="8"/>
      <c r="D1638" s="8"/>
    </row>
    <row r="1639" spans="1:4" x14ac:dyDescent="0.25">
      <c r="A1639" s="6">
        <v>530211</v>
      </c>
      <c r="B1639" s="7" t="s">
        <v>104</v>
      </c>
      <c r="C1639" s="8"/>
      <c r="D1639" s="8"/>
    </row>
    <row r="1640" spans="1:4" x14ac:dyDescent="0.25">
      <c r="A1640" s="6">
        <v>530212</v>
      </c>
      <c r="B1640" s="7" t="s">
        <v>105</v>
      </c>
      <c r="C1640" s="8"/>
      <c r="D1640" s="8"/>
    </row>
    <row r="1641" spans="1:4" x14ac:dyDescent="0.25">
      <c r="A1641" s="6">
        <v>530213</v>
      </c>
      <c r="B1641" s="7" t="s">
        <v>106</v>
      </c>
      <c r="C1641" s="8"/>
      <c r="D1641" s="8"/>
    </row>
    <row r="1642" spans="1:4" x14ac:dyDescent="0.25">
      <c r="A1642" s="6">
        <v>530214</v>
      </c>
      <c r="B1642" s="7" t="s">
        <v>107</v>
      </c>
      <c r="C1642" s="8"/>
      <c r="D1642" s="8"/>
    </row>
    <row r="1643" spans="1:4" ht="15.75" thickBot="1" x14ac:dyDescent="0.3">
      <c r="A1643" s="19">
        <v>530215</v>
      </c>
      <c r="B1643" s="20" t="s">
        <v>108</v>
      </c>
      <c r="C1643" s="8"/>
      <c r="D1643" s="8"/>
    </row>
    <row r="1644" spans="1:4" ht="15.75" thickBot="1" x14ac:dyDescent="0.3">
      <c r="A1644" s="9" t="s">
        <v>18</v>
      </c>
      <c r="B1644" s="10"/>
      <c r="C1644" s="11">
        <f>SUM(C1629:C1643)</f>
        <v>0</v>
      </c>
      <c r="D1644" s="11">
        <f>SUM(D1629:D1643)</f>
        <v>0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/>
      <c r="D1646" s="8"/>
    </row>
    <row r="1647" spans="1:4" x14ac:dyDescent="0.25">
      <c r="A1647" s="6">
        <v>530302</v>
      </c>
      <c r="B1647" s="7" t="s">
        <v>95</v>
      </c>
      <c r="C1647" s="8"/>
      <c r="D1647" s="8"/>
    </row>
    <row r="1648" spans="1:4" x14ac:dyDescent="0.25">
      <c r="A1648" s="6">
        <v>530303</v>
      </c>
      <c r="B1648" s="7" t="s">
        <v>96</v>
      </c>
      <c r="C1648" s="8"/>
      <c r="D1648" s="8"/>
    </row>
    <row r="1649" spans="1:4" x14ac:dyDescent="0.25">
      <c r="A1649" s="6">
        <v>530304</v>
      </c>
      <c r="B1649" s="7" t="s">
        <v>97</v>
      </c>
      <c r="C1649" s="8"/>
      <c r="D1649" s="8"/>
    </row>
    <row r="1650" spans="1:4" x14ac:dyDescent="0.25">
      <c r="A1650" s="6">
        <v>530305</v>
      </c>
      <c r="B1650" s="7" t="s">
        <v>98</v>
      </c>
      <c r="C1650" s="8"/>
      <c r="D1650" s="8"/>
    </row>
    <row r="1651" spans="1:4" x14ac:dyDescent="0.25">
      <c r="A1651" s="6">
        <v>530306</v>
      </c>
      <c r="B1651" s="7" t="s">
        <v>99</v>
      </c>
      <c r="C1651" s="8"/>
      <c r="D1651" s="8"/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/>
      <c r="D1653" s="8"/>
    </row>
    <row r="1654" spans="1:4" x14ac:dyDescent="0.25">
      <c r="A1654" s="6">
        <v>530309</v>
      </c>
      <c r="B1654" s="7" t="s">
        <v>102</v>
      </c>
      <c r="C1654" s="8"/>
      <c r="D1654" s="8"/>
    </row>
    <row r="1655" spans="1:4" x14ac:dyDescent="0.25">
      <c r="A1655" s="6">
        <v>530310</v>
      </c>
      <c r="B1655" s="7" t="s">
        <v>103</v>
      </c>
      <c r="C1655" s="8"/>
      <c r="D1655" s="8"/>
    </row>
    <row r="1656" spans="1:4" x14ac:dyDescent="0.25">
      <c r="A1656" s="6">
        <v>530311</v>
      </c>
      <c r="B1656" s="7" t="s">
        <v>104</v>
      </c>
      <c r="C1656" s="8"/>
      <c r="D1656" s="8"/>
    </row>
    <row r="1657" spans="1:4" x14ac:dyDescent="0.25">
      <c r="A1657" s="6">
        <v>530312</v>
      </c>
      <c r="B1657" s="7" t="s">
        <v>105</v>
      </c>
      <c r="C1657" s="8"/>
      <c r="D1657" s="8"/>
    </row>
    <row r="1658" spans="1:4" x14ac:dyDescent="0.25">
      <c r="A1658" s="6">
        <v>530313</v>
      </c>
      <c r="B1658" s="7" t="s">
        <v>106</v>
      </c>
      <c r="C1658" s="8"/>
      <c r="D1658" s="8"/>
    </row>
    <row r="1659" spans="1:4" x14ac:dyDescent="0.25">
      <c r="A1659" s="6">
        <v>530314</v>
      </c>
      <c r="B1659" s="7" t="s">
        <v>107</v>
      </c>
      <c r="C1659" s="8"/>
      <c r="D1659" s="8"/>
    </row>
    <row r="1660" spans="1:4" ht="15.75" thickBot="1" x14ac:dyDescent="0.3">
      <c r="A1660" s="19">
        <v>530315</v>
      </c>
      <c r="B1660" s="20" t="s">
        <v>108</v>
      </c>
      <c r="C1660" s="8"/>
      <c r="D1660" s="8"/>
    </row>
    <row r="1661" spans="1:4" ht="15.75" thickBot="1" x14ac:dyDescent="0.3">
      <c r="A1661" s="9" t="s">
        <v>18</v>
      </c>
      <c r="B1661" s="10"/>
      <c r="C1661" s="40">
        <f>SUM(C1646:C1660)</f>
        <v>0</v>
      </c>
      <c r="D1661" s="40">
        <f>SUM(D1646:D1660)</f>
        <v>0</v>
      </c>
    </row>
    <row r="1662" spans="1:4" x14ac:dyDescent="0.25">
      <c r="A1662" s="12">
        <v>5304</v>
      </c>
      <c r="B1662" s="13" t="s">
        <v>418</v>
      </c>
      <c r="C1662" s="8"/>
      <c r="D1662" s="8"/>
    </row>
    <row r="1663" spans="1:4" x14ac:dyDescent="0.25">
      <c r="A1663" s="6">
        <v>530401</v>
      </c>
      <c r="B1663" s="7" t="s">
        <v>94</v>
      </c>
      <c r="C1663" s="8"/>
      <c r="D1663" s="8"/>
    </row>
    <row r="1664" spans="1:4" x14ac:dyDescent="0.25">
      <c r="A1664" s="6">
        <v>530402</v>
      </c>
      <c r="B1664" s="7" t="s">
        <v>95</v>
      </c>
      <c r="C1664" s="8"/>
      <c r="D1664" s="8"/>
    </row>
    <row r="1665" spans="1:4" x14ac:dyDescent="0.25">
      <c r="A1665" s="6">
        <v>530403</v>
      </c>
      <c r="B1665" s="7" t="s">
        <v>96</v>
      </c>
      <c r="C1665" s="8"/>
      <c r="D1665" s="8"/>
    </row>
    <row r="1666" spans="1:4" x14ac:dyDescent="0.25">
      <c r="A1666" s="6">
        <v>530404</v>
      </c>
      <c r="B1666" s="7" t="s">
        <v>97</v>
      </c>
      <c r="C1666" s="8"/>
      <c r="D1666" s="8"/>
    </row>
    <row r="1667" spans="1:4" x14ac:dyDescent="0.25">
      <c r="A1667" s="6">
        <v>530405</v>
      </c>
      <c r="B1667" s="7" t="s">
        <v>98</v>
      </c>
      <c r="C1667" s="8"/>
      <c r="D1667" s="8"/>
    </row>
    <row r="1668" spans="1:4" x14ac:dyDescent="0.25">
      <c r="A1668" s="6">
        <v>530406</v>
      </c>
      <c r="B1668" s="7" t="s">
        <v>99</v>
      </c>
      <c r="C1668" s="8"/>
      <c r="D1668" s="8"/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/>
      <c r="D1670" s="8"/>
    </row>
    <row r="1671" spans="1:4" x14ac:dyDescent="0.25">
      <c r="A1671" s="6">
        <v>530409</v>
      </c>
      <c r="B1671" s="7" t="s">
        <v>102</v>
      </c>
      <c r="C1671" s="8"/>
      <c r="D1671" s="8"/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/>
      <c r="D1673" s="8"/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8"/>
      <c r="D1677" s="8"/>
    </row>
    <row r="1678" spans="1:4" ht="15.75" thickBot="1" x14ac:dyDescent="0.3">
      <c r="A1678" s="9" t="s">
        <v>18</v>
      </c>
      <c r="B1678" s="10"/>
      <c r="C1678" s="56">
        <f>SUM(C1663:C1677)</f>
        <v>0</v>
      </c>
      <c r="D1678" s="56">
        <f>SUM(D1663:D1677)</f>
        <v>0</v>
      </c>
    </row>
    <row r="1679" spans="1:4" x14ac:dyDescent="0.25">
      <c r="A1679" s="12">
        <v>5305</v>
      </c>
      <c r="B1679" s="13" t="s">
        <v>419</v>
      </c>
      <c r="C1679" s="8"/>
      <c r="D1679" s="8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8"/>
      <c r="D1694" s="8"/>
    </row>
    <row r="1695" spans="1:4" ht="15.75" thickBot="1" x14ac:dyDescent="0.3">
      <c r="A1695" s="9" t="s">
        <v>18</v>
      </c>
      <c r="B1695" s="10"/>
      <c r="C1695" s="22">
        <f>SUM(C1680:C1694)</f>
        <v>0</v>
      </c>
      <c r="D1695" s="22">
        <f>SUM(D1680:D1694)</f>
        <v>0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/>
      <c r="D1697" s="8"/>
    </row>
    <row r="1698" spans="1:4" x14ac:dyDescent="0.25">
      <c r="A1698" s="6">
        <v>530602</v>
      </c>
      <c r="B1698" s="7" t="s">
        <v>95</v>
      </c>
      <c r="C1698" s="8"/>
      <c r="D1698" s="8"/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/>
      <c r="D1701" s="8"/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/>
      <c r="D1705" s="8"/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/>
      <c r="D1711" s="8"/>
    </row>
    <row r="1712" spans="1:4" ht="15.75" thickBot="1" x14ac:dyDescent="0.3">
      <c r="A1712" s="9" t="s">
        <v>18</v>
      </c>
      <c r="B1712" s="10"/>
      <c r="C1712" s="11">
        <f>SUM(C1697:C1711)</f>
        <v>0</v>
      </c>
      <c r="D1712" s="11">
        <f>SUM(D1697:D1711)</f>
        <v>0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/>
      <c r="D1714" s="8"/>
    </row>
    <row r="1715" spans="1:4" x14ac:dyDescent="0.25">
      <c r="A1715" s="6">
        <v>530702</v>
      </c>
      <c r="B1715" s="7" t="s">
        <v>95</v>
      </c>
      <c r="C1715" s="8"/>
      <c r="D1715" s="8"/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/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/>
      <c r="D1721" s="8"/>
    </row>
    <row r="1722" spans="1:4" x14ac:dyDescent="0.25">
      <c r="A1722" s="6">
        <v>530709</v>
      </c>
      <c r="B1722" s="7" t="s">
        <v>102</v>
      </c>
      <c r="C1722" s="8"/>
      <c r="D1722" s="8"/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/>
      <c r="D1724" s="8"/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/>
    </row>
    <row r="1729" spans="1:4" ht="15.75" thickBot="1" x14ac:dyDescent="0.3">
      <c r="A1729" s="9" t="s">
        <v>18</v>
      </c>
      <c r="B1729" s="10"/>
      <c r="C1729" s="11">
        <f>SUM(C1714:C1728)</f>
        <v>0</v>
      </c>
      <c r="D1729" s="11">
        <f>SUM(D1714:D1728)</f>
        <v>0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/>
      <c r="D1731" s="8"/>
    </row>
    <row r="1732" spans="1:4" x14ac:dyDescent="0.25">
      <c r="A1732" s="6">
        <v>530802</v>
      </c>
      <c r="B1732" s="7" t="s">
        <v>95</v>
      </c>
      <c r="C1732" s="8"/>
      <c r="D1732" s="8"/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/>
      <c r="D1734" s="8"/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/>
      <c r="D1736" s="8"/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/>
      <c r="D1738" s="8"/>
    </row>
    <row r="1739" spans="1:4" x14ac:dyDescent="0.25">
      <c r="A1739" s="6">
        <v>530809</v>
      </c>
      <c r="B1739" s="7" t="s">
        <v>102</v>
      </c>
      <c r="C1739" s="8"/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/>
      <c r="D1745" s="8"/>
    </row>
    <row r="1746" spans="1:4" ht="15.75" thickBot="1" x14ac:dyDescent="0.3">
      <c r="A1746" s="9" t="s">
        <v>18</v>
      </c>
      <c r="B1746" s="10"/>
      <c r="C1746" s="40">
        <f>SUM(C1731:C1745)</f>
        <v>0</v>
      </c>
      <c r="D1746" s="40">
        <f>SUM(D1731:D1745)</f>
        <v>0</v>
      </c>
    </row>
    <row r="1747" spans="1:4" x14ac:dyDescent="0.25">
      <c r="A1747" s="12">
        <v>5309</v>
      </c>
      <c r="B1747" s="13" t="s">
        <v>420</v>
      </c>
      <c r="C1747" s="8"/>
      <c r="D1747" s="8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8"/>
      <c r="D1762" s="8"/>
    </row>
    <row r="1763" spans="1:4" ht="15.75" thickBot="1" x14ac:dyDescent="0.3">
      <c r="A1763" s="9" t="s">
        <v>18</v>
      </c>
      <c r="B1763" s="10"/>
      <c r="C1763" s="22">
        <f>SUM(C1748:C1762)</f>
        <v>0</v>
      </c>
      <c r="D1763" s="22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/>
      <c r="D1765" s="8"/>
    </row>
    <row r="1766" spans="1:4" x14ac:dyDescent="0.25">
      <c r="A1766" s="6">
        <v>531002</v>
      </c>
      <c r="B1766" s="7" t="s">
        <v>95</v>
      </c>
      <c r="C1766" s="8"/>
      <c r="D1766" s="8"/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/>
      <c r="D1770" s="8"/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/>
      <c r="D1772" s="8"/>
    </row>
    <row r="1773" spans="1:4" x14ac:dyDescent="0.25">
      <c r="A1773" s="6">
        <v>531009</v>
      </c>
      <c r="B1773" s="7" t="s">
        <v>102</v>
      </c>
      <c r="C1773" s="8"/>
      <c r="D1773" s="8"/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/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/>
      <c r="D1779" s="8"/>
    </row>
    <row r="1780" spans="1:4" ht="15.75" thickBot="1" x14ac:dyDescent="0.3">
      <c r="A1780" s="9" t="s">
        <v>18</v>
      </c>
      <c r="B1780" s="10"/>
      <c r="C1780" s="11">
        <f>SUM(C1765:C1779)</f>
        <v>0</v>
      </c>
      <c r="D1780" s="11">
        <f>SUM(D1765:D1779)</f>
        <v>0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/>
      <c r="D1782" s="8"/>
    </row>
    <row r="1783" spans="1:4" x14ac:dyDescent="0.25">
      <c r="A1783" s="6">
        <v>531102</v>
      </c>
      <c r="B1783" s="7" t="s">
        <v>95</v>
      </c>
      <c r="C1783" s="8"/>
      <c r="D1783" s="8"/>
    </row>
    <row r="1784" spans="1:4" x14ac:dyDescent="0.25">
      <c r="A1784" s="6">
        <v>531103</v>
      </c>
      <c r="B1784" s="7" t="s">
        <v>96</v>
      </c>
      <c r="C1784" s="8"/>
      <c r="D1784" s="8"/>
    </row>
    <row r="1785" spans="1:4" x14ac:dyDescent="0.25">
      <c r="A1785" s="6">
        <v>531104</v>
      </c>
      <c r="B1785" s="7" t="s">
        <v>97</v>
      </c>
      <c r="C1785" s="8"/>
      <c r="D1785" s="8"/>
    </row>
    <row r="1786" spans="1:4" x14ac:dyDescent="0.25">
      <c r="A1786" s="6">
        <v>531105</v>
      </c>
      <c r="B1786" s="7" t="s">
        <v>98</v>
      </c>
      <c r="C1786" s="8"/>
      <c r="D1786" s="8"/>
    </row>
    <row r="1787" spans="1:4" x14ac:dyDescent="0.25">
      <c r="A1787" s="6">
        <v>531106</v>
      </c>
      <c r="B1787" s="7" t="s">
        <v>99</v>
      </c>
      <c r="C1787" s="8"/>
      <c r="D1787" s="8"/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/>
      <c r="D1789" s="8"/>
    </row>
    <row r="1790" spans="1:4" x14ac:dyDescent="0.25">
      <c r="A1790" s="6">
        <v>531109</v>
      </c>
      <c r="B1790" s="7" t="s">
        <v>102</v>
      </c>
      <c r="C1790" s="8"/>
      <c r="D1790" s="8"/>
    </row>
    <row r="1791" spans="1:4" x14ac:dyDescent="0.25">
      <c r="A1791" s="6">
        <v>531110</v>
      </c>
      <c r="B1791" s="7" t="s">
        <v>103</v>
      </c>
      <c r="C1791" s="8"/>
      <c r="D1791" s="8"/>
    </row>
    <row r="1792" spans="1:4" x14ac:dyDescent="0.25">
      <c r="A1792" s="6">
        <v>531111</v>
      </c>
      <c r="B1792" s="7" t="s">
        <v>104</v>
      </c>
      <c r="C1792" s="8"/>
      <c r="D1792" s="8"/>
    </row>
    <row r="1793" spans="1:4" x14ac:dyDescent="0.25">
      <c r="A1793" s="6">
        <v>531112</v>
      </c>
      <c r="B1793" s="7" t="s">
        <v>105</v>
      </c>
      <c r="C1793" s="8"/>
      <c r="D1793" s="8"/>
    </row>
    <row r="1794" spans="1:4" x14ac:dyDescent="0.25">
      <c r="A1794" s="6">
        <v>531113</v>
      </c>
      <c r="B1794" s="7" t="s">
        <v>106</v>
      </c>
      <c r="C1794" s="8"/>
      <c r="D1794" s="8"/>
    </row>
    <row r="1795" spans="1:4" x14ac:dyDescent="0.25">
      <c r="A1795" s="6">
        <v>531114</v>
      </c>
      <c r="B1795" s="7" t="s">
        <v>107</v>
      </c>
      <c r="C1795" s="8"/>
      <c r="D1795" s="8"/>
    </row>
    <row r="1796" spans="1:4" ht="15.75" thickBot="1" x14ac:dyDescent="0.3">
      <c r="A1796" s="19">
        <v>531115</v>
      </c>
      <c r="B1796" s="20" t="s">
        <v>108</v>
      </c>
      <c r="C1796" s="8"/>
      <c r="D1796" s="8"/>
    </row>
    <row r="1797" spans="1:4" ht="15.75" thickBot="1" x14ac:dyDescent="0.3">
      <c r="A1797" s="9" t="s">
        <v>18</v>
      </c>
      <c r="B1797" s="10"/>
      <c r="C1797" s="11">
        <f>SUM(C1782:C1796)</f>
        <v>0</v>
      </c>
      <c r="D1797" s="11">
        <f>SUM(D1782:D1796)</f>
        <v>0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/>
      <c r="D1799" s="8"/>
    </row>
    <row r="1800" spans="1:4" x14ac:dyDescent="0.25">
      <c r="A1800" s="6">
        <v>531202</v>
      </c>
      <c r="B1800" s="7" t="s">
        <v>95</v>
      </c>
      <c r="C1800" s="8"/>
      <c r="D1800" s="8"/>
    </row>
    <row r="1801" spans="1:4" x14ac:dyDescent="0.25">
      <c r="A1801" s="6">
        <v>531203</v>
      </c>
      <c r="B1801" s="7" t="s">
        <v>96</v>
      </c>
      <c r="C1801" s="8"/>
      <c r="D1801" s="8"/>
    </row>
    <row r="1802" spans="1:4" x14ac:dyDescent="0.25">
      <c r="A1802" s="6">
        <v>531204</v>
      </c>
      <c r="B1802" s="7" t="s">
        <v>97</v>
      </c>
      <c r="C1802" s="8"/>
      <c r="D1802" s="8"/>
    </row>
    <row r="1803" spans="1:4" x14ac:dyDescent="0.25">
      <c r="A1803" s="6">
        <v>531205</v>
      </c>
      <c r="B1803" s="7" t="s">
        <v>98</v>
      </c>
      <c r="C1803" s="8"/>
      <c r="D1803" s="8"/>
    </row>
    <row r="1804" spans="1:4" x14ac:dyDescent="0.25">
      <c r="A1804" s="6">
        <v>531206</v>
      </c>
      <c r="B1804" s="7" t="s">
        <v>99</v>
      </c>
      <c r="C1804" s="8"/>
      <c r="D1804" s="8"/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/>
      <c r="D1806" s="8"/>
    </row>
    <row r="1807" spans="1:4" x14ac:dyDescent="0.25">
      <c r="A1807" s="6">
        <v>531209</v>
      </c>
      <c r="B1807" s="7" t="s">
        <v>102</v>
      </c>
      <c r="C1807" s="8"/>
      <c r="D1807" s="8"/>
    </row>
    <row r="1808" spans="1:4" x14ac:dyDescent="0.25">
      <c r="A1808" s="6">
        <v>531210</v>
      </c>
      <c r="B1808" s="7" t="s">
        <v>103</v>
      </c>
      <c r="C1808" s="8"/>
      <c r="D1808" s="8"/>
    </row>
    <row r="1809" spans="1:4" x14ac:dyDescent="0.25">
      <c r="A1809" s="6">
        <v>531211</v>
      </c>
      <c r="B1809" s="7" t="s">
        <v>104</v>
      </c>
      <c r="C1809" s="8"/>
      <c r="D1809" s="8"/>
    </row>
    <row r="1810" spans="1:4" x14ac:dyDescent="0.25">
      <c r="A1810" s="6">
        <v>531212</v>
      </c>
      <c r="B1810" s="7" t="s">
        <v>105</v>
      </c>
      <c r="C1810" s="8"/>
      <c r="D1810" s="8"/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8"/>
      <c r="D1813" s="8"/>
    </row>
    <row r="1814" spans="1:4" ht="15.75" thickBot="1" x14ac:dyDescent="0.3">
      <c r="A1814" s="9" t="s">
        <v>18</v>
      </c>
      <c r="B1814" s="10"/>
      <c r="C1814" s="11">
        <f>SUM(C1799:C1813)</f>
        <v>0</v>
      </c>
      <c r="D1814" s="11">
        <f>SUM(D1799:D1813)</f>
        <v>0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/>
      <c r="D1816" s="8"/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/>
      <c r="D1818" s="8"/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/>
      <c r="D1820" s="8"/>
    </row>
    <row r="1821" spans="1:4" x14ac:dyDescent="0.25">
      <c r="A1821" s="6">
        <v>531306</v>
      </c>
      <c r="B1821" s="7" t="s">
        <v>99</v>
      </c>
      <c r="C1821" s="8"/>
      <c r="D1821" s="8"/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/>
      <c r="D1823" s="8"/>
    </row>
    <row r="1824" spans="1:4" x14ac:dyDescent="0.25">
      <c r="A1824" s="6">
        <v>531309</v>
      </c>
      <c r="B1824" s="7" t="s">
        <v>102</v>
      </c>
      <c r="C1824" s="8"/>
      <c r="D1824" s="8"/>
    </row>
    <row r="1825" spans="1:4" x14ac:dyDescent="0.25">
      <c r="A1825" s="6">
        <v>531310</v>
      </c>
      <c r="B1825" s="7" t="s">
        <v>103</v>
      </c>
      <c r="C1825" s="8"/>
      <c r="D1825" s="8"/>
    </row>
    <row r="1826" spans="1:4" x14ac:dyDescent="0.25">
      <c r="A1826" s="6">
        <v>531311</v>
      </c>
      <c r="B1826" s="7" t="s">
        <v>104</v>
      </c>
      <c r="C1826" s="8"/>
      <c r="D1826" s="8"/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8"/>
      <c r="D1830" s="8"/>
    </row>
    <row r="1831" spans="1:4" ht="15.75" thickBot="1" x14ac:dyDescent="0.3">
      <c r="A1831" s="9" t="s">
        <v>18</v>
      </c>
      <c r="B1831" s="10"/>
      <c r="C1831" s="11">
        <f>SUM(C1816:C1830)</f>
        <v>0</v>
      </c>
      <c r="D1831" s="11">
        <f>SUM(D1816:D1830)</f>
        <v>0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/>
      <c r="D1833" s="8"/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/>
    </row>
    <row r="1838" spans="1:4" x14ac:dyDescent="0.25">
      <c r="A1838" s="6">
        <v>531406</v>
      </c>
      <c r="B1838" s="7" t="s">
        <v>99</v>
      </c>
      <c r="C1838" s="8"/>
      <c r="D1838" s="8"/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/>
      <c r="D1840" s="8"/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0</v>
      </c>
      <c r="D1848" s="11">
        <f>SUM(D1833:D1847)</f>
        <v>0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21"/>
      <c r="D1864" s="21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/>
      <c r="D1867" s="8"/>
    </row>
    <row r="1868" spans="1:4" x14ac:dyDescent="0.25">
      <c r="A1868" s="6">
        <v>531602</v>
      </c>
      <c r="B1868" s="7" t="s">
        <v>348</v>
      </c>
      <c r="C1868" s="8"/>
      <c r="D1868" s="8"/>
    </row>
    <row r="1869" spans="1:4" x14ac:dyDescent="0.25">
      <c r="A1869" s="6">
        <v>531603</v>
      </c>
      <c r="B1869" s="7" t="s">
        <v>349</v>
      </c>
      <c r="C1869" s="8"/>
      <c r="D1869" s="8"/>
    </row>
    <row r="1870" spans="1:4" x14ac:dyDescent="0.25">
      <c r="A1870" s="6">
        <v>531604</v>
      </c>
      <c r="B1870" s="7" t="s">
        <v>351</v>
      </c>
      <c r="C1870" s="8"/>
      <c r="D1870" s="8"/>
    </row>
    <row r="1871" spans="1:4" x14ac:dyDescent="0.25">
      <c r="A1871" s="6">
        <v>531605</v>
      </c>
      <c r="B1871" s="7" t="s">
        <v>352</v>
      </c>
      <c r="C1871" s="8"/>
      <c r="D1871" s="8"/>
    </row>
    <row r="1872" spans="1:4" x14ac:dyDescent="0.25">
      <c r="A1872" s="6">
        <v>531606</v>
      </c>
      <c r="B1872" s="7" t="s">
        <v>353</v>
      </c>
      <c r="C1872" s="8"/>
      <c r="D1872" s="8"/>
    </row>
    <row r="1873" spans="1:4" x14ac:dyDescent="0.25">
      <c r="A1873" s="6">
        <v>531607</v>
      </c>
      <c r="B1873" s="7" t="s">
        <v>354</v>
      </c>
      <c r="C1873" s="8"/>
      <c r="D1873" s="8"/>
    </row>
    <row r="1874" spans="1:4" x14ac:dyDescent="0.25">
      <c r="A1874" s="6">
        <v>531608</v>
      </c>
      <c r="B1874" s="7" t="s">
        <v>355</v>
      </c>
      <c r="C1874" s="8"/>
      <c r="D1874" s="8"/>
    </row>
    <row r="1875" spans="1:4" x14ac:dyDescent="0.25">
      <c r="A1875" s="6">
        <v>531609</v>
      </c>
      <c r="B1875" s="7" t="s">
        <v>356</v>
      </c>
      <c r="C1875" s="8"/>
      <c r="D1875" s="8"/>
    </row>
    <row r="1876" spans="1:4" x14ac:dyDescent="0.25">
      <c r="A1876" s="6">
        <v>531610</v>
      </c>
      <c r="B1876" s="7" t="s">
        <v>357</v>
      </c>
      <c r="C1876" s="8"/>
      <c r="D1876" s="8"/>
    </row>
    <row r="1877" spans="1:4" x14ac:dyDescent="0.25">
      <c r="A1877" s="6">
        <v>531611</v>
      </c>
      <c r="B1877" s="7" t="s">
        <v>358</v>
      </c>
      <c r="C1877" s="8"/>
      <c r="D1877" s="8"/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/>
      <c r="D1881" s="8"/>
    </row>
    <row r="1882" spans="1:4" x14ac:dyDescent="0.25">
      <c r="A1882" s="6">
        <v>531616</v>
      </c>
      <c r="B1882" s="7" t="s">
        <v>363</v>
      </c>
      <c r="C1882" s="8"/>
      <c r="D1882" s="8"/>
    </row>
    <row r="1883" spans="1:4" x14ac:dyDescent="0.25">
      <c r="A1883" s="6">
        <v>531617</v>
      </c>
      <c r="B1883" s="7" t="s">
        <v>364</v>
      </c>
      <c r="C1883" s="8"/>
      <c r="D1883" s="8"/>
    </row>
    <row r="1884" spans="1:4" x14ac:dyDescent="0.25">
      <c r="A1884" s="6">
        <v>531618</v>
      </c>
      <c r="B1884" s="7" t="s">
        <v>365</v>
      </c>
      <c r="C1884" s="8"/>
      <c r="D1884" s="8"/>
    </row>
    <row r="1885" spans="1:4" x14ac:dyDescent="0.25">
      <c r="A1885" s="6">
        <v>531619</v>
      </c>
      <c r="B1885" s="7" t="s">
        <v>366</v>
      </c>
      <c r="C1885" s="8"/>
      <c r="D1885" s="8"/>
    </row>
    <row r="1886" spans="1:4" x14ac:dyDescent="0.25">
      <c r="A1886" s="6">
        <v>531620</v>
      </c>
      <c r="B1886" s="7" t="s">
        <v>367</v>
      </c>
      <c r="C1886" s="8"/>
      <c r="D1886" s="8"/>
    </row>
    <row r="1887" spans="1:4" x14ac:dyDescent="0.25">
      <c r="A1887" s="6">
        <v>531621</v>
      </c>
      <c r="B1887" s="7" t="s">
        <v>368</v>
      </c>
      <c r="C1887" s="8"/>
      <c r="D1887" s="8"/>
    </row>
    <row r="1888" spans="1:4" x14ac:dyDescent="0.25">
      <c r="A1888" s="6">
        <v>531622</v>
      </c>
      <c r="B1888" s="7" t="s">
        <v>369</v>
      </c>
      <c r="C1888" s="8"/>
      <c r="D1888" s="8"/>
    </row>
    <row r="1889" spans="1:4" x14ac:dyDescent="0.25">
      <c r="A1889" s="6">
        <v>531623</v>
      </c>
      <c r="B1889" s="7" t="s">
        <v>370</v>
      </c>
      <c r="C1889" s="8"/>
      <c r="D1889" s="8"/>
    </row>
    <row r="1890" spans="1:4" x14ac:dyDescent="0.25">
      <c r="A1890" s="6">
        <v>531624</v>
      </c>
      <c r="B1890" s="7" t="s">
        <v>371</v>
      </c>
      <c r="C1890" s="8"/>
      <c r="D1890" s="8"/>
    </row>
    <row r="1891" spans="1:4" x14ac:dyDescent="0.25">
      <c r="A1891" s="6">
        <v>531625</v>
      </c>
      <c r="B1891" s="7" t="s">
        <v>372</v>
      </c>
      <c r="C1891" s="8"/>
      <c r="D1891" s="8"/>
    </row>
    <row r="1892" spans="1:4" x14ac:dyDescent="0.25">
      <c r="A1892" s="6">
        <v>531626</v>
      </c>
      <c r="B1892" s="7" t="s">
        <v>373</v>
      </c>
      <c r="C1892" s="8"/>
      <c r="D1892" s="8"/>
    </row>
    <row r="1893" spans="1:4" x14ac:dyDescent="0.25">
      <c r="A1893" s="6">
        <v>531627</v>
      </c>
      <c r="B1893" s="7" t="s">
        <v>374</v>
      </c>
      <c r="C1893" s="8"/>
      <c r="D1893" s="8"/>
    </row>
    <row r="1894" spans="1:4" x14ac:dyDescent="0.25">
      <c r="A1894" s="6">
        <v>531628</v>
      </c>
      <c r="B1894" s="7" t="s">
        <v>375</v>
      </c>
      <c r="C1894" s="8"/>
      <c r="D1894" s="8"/>
    </row>
    <row r="1895" spans="1:4" x14ac:dyDescent="0.25">
      <c r="A1895" s="6">
        <v>531629</v>
      </c>
      <c r="B1895" s="7" t="s">
        <v>376</v>
      </c>
      <c r="C1895" s="8"/>
      <c r="D1895" s="8"/>
    </row>
    <row r="1896" spans="1:4" x14ac:dyDescent="0.25">
      <c r="A1896" s="6">
        <v>531630</v>
      </c>
      <c r="B1896" s="7" t="s">
        <v>377</v>
      </c>
      <c r="C1896" s="8"/>
      <c r="D1896" s="8"/>
    </row>
    <row r="1897" spans="1:4" x14ac:dyDescent="0.25">
      <c r="A1897" s="6">
        <v>531631</v>
      </c>
      <c r="B1897" s="7" t="s">
        <v>378</v>
      </c>
      <c r="C1897" s="8"/>
      <c r="D1897" s="8"/>
    </row>
    <row r="1898" spans="1:4" x14ac:dyDescent="0.25">
      <c r="A1898" s="6">
        <v>531632</v>
      </c>
      <c r="B1898" s="7" t="s">
        <v>379</v>
      </c>
      <c r="C1898" s="8"/>
      <c r="D1898" s="8"/>
    </row>
    <row r="1899" spans="1:4" x14ac:dyDescent="0.25">
      <c r="A1899" s="6">
        <v>531633</v>
      </c>
      <c r="B1899" s="7" t="s">
        <v>380</v>
      </c>
      <c r="C1899" s="8"/>
      <c r="D1899" s="8"/>
    </row>
    <row r="1900" spans="1:4" x14ac:dyDescent="0.25">
      <c r="A1900" s="6">
        <v>531634</v>
      </c>
      <c r="B1900" s="7" t="s">
        <v>381</v>
      </c>
      <c r="C1900" s="8"/>
      <c r="D1900" s="8"/>
    </row>
    <row r="1901" spans="1:4" x14ac:dyDescent="0.25">
      <c r="A1901" s="6">
        <v>531635</v>
      </c>
      <c r="B1901" s="7" t="s">
        <v>382</v>
      </c>
      <c r="C1901" s="8"/>
      <c r="D1901" s="8"/>
    </row>
    <row r="1902" spans="1:4" x14ac:dyDescent="0.25">
      <c r="A1902" s="6">
        <v>531636</v>
      </c>
      <c r="B1902" s="7" t="s">
        <v>383</v>
      </c>
      <c r="C1902" s="8"/>
      <c r="D1902" s="8"/>
    </row>
    <row r="1903" spans="1:4" x14ac:dyDescent="0.25">
      <c r="A1903" s="6">
        <v>531637</v>
      </c>
      <c r="B1903" s="7" t="s">
        <v>384</v>
      </c>
      <c r="C1903" s="8"/>
      <c r="D1903" s="8"/>
    </row>
    <row r="1904" spans="1:4" x14ac:dyDescent="0.25">
      <c r="A1904" s="6">
        <v>531638</v>
      </c>
      <c r="B1904" s="7" t="s">
        <v>413</v>
      </c>
      <c r="C1904" s="8"/>
      <c r="D1904" s="8"/>
    </row>
    <row r="1905" spans="1:4" x14ac:dyDescent="0.25">
      <c r="A1905" s="6">
        <v>531639</v>
      </c>
      <c r="B1905" s="7" t="s">
        <v>386</v>
      </c>
      <c r="C1905" s="8"/>
      <c r="D1905" s="8"/>
    </row>
    <row r="1906" spans="1:4" x14ac:dyDescent="0.25">
      <c r="A1906" s="6">
        <v>531640</v>
      </c>
      <c r="B1906" s="7" t="s">
        <v>387</v>
      </c>
      <c r="C1906" s="8"/>
      <c r="D1906" s="8"/>
    </row>
    <row r="1907" spans="1:4" x14ac:dyDescent="0.25">
      <c r="A1907" s="6">
        <v>531641</v>
      </c>
      <c r="B1907" s="7" t="s">
        <v>388</v>
      </c>
      <c r="C1907" s="8"/>
      <c r="D1907" s="8"/>
    </row>
    <row r="1908" spans="1:4" x14ac:dyDescent="0.25">
      <c r="A1908" s="6">
        <v>531642</v>
      </c>
      <c r="B1908" s="7" t="s">
        <v>167</v>
      </c>
      <c r="C1908" s="8"/>
      <c r="D1908" s="8"/>
    </row>
    <row r="1909" spans="1:4" x14ac:dyDescent="0.25">
      <c r="A1909" s="6">
        <v>531643</v>
      </c>
      <c r="B1909" s="7" t="s">
        <v>159</v>
      </c>
      <c r="C1909" s="8"/>
      <c r="D1909" s="8"/>
    </row>
    <row r="1910" spans="1:4" x14ac:dyDescent="0.25">
      <c r="A1910" s="6">
        <v>531644</v>
      </c>
      <c r="B1910" s="7" t="s">
        <v>169</v>
      </c>
      <c r="C1910" s="8"/>
      <c r="D1910" s="8"/>
    </row>
    <row r="1911" spans="1:4" x14ac:dyDescent="0.25">
      <c r="A1911" s="6">
        <v>531645</v>
      </c>
      <c r="B1911" s="7" t="s">
        <v>170</v>
      </c>
      <c r="C1911" s="8"/>
      <c r="D1911" s="8"/>
    </row>
    <row r="1912" spans="1:4" x14ac:dyDescent="0.25">
      <c r="A1912" s="6">
        <v>531646</v>
      </c>
      <c r="B1912" s="7" t="s">
        <v>171</v>
      </c>
      <c r="C1912" s="8"/>
      <c r="D1912" s="8"/>
    </row>
    <row r="1913" spans="1:4" x14ac:dyDescent="0.25">
      <c r="A1913" s="6">
        <v>531647</v>
      </c>
      <c r="B1913" s="7" t="s">
        <v>389</v>
      </c>
      <c r="C1913" s="8"/>
      <c r="D1913" s="8"/>
    </row>
    <row r="1914" spans="1:4" x14ac:dyDescent="0.25">
      <c r="A1914" s="6">
        <v>531648</v>
      </c>
      <c r="B1914" s="7" t="s">
        <v>390</v>
      </c>
      <c r="C1914" s="8"/>
      <c r="D1914" s="8"/>
    </row>
    <row r="1915" spans="1:4" ht="15.75" thickBot="1" x14ac:dyDescent="0.3">
      <c r="A1915" s="23">
        <v>531660</v>
      </c>
      <c r="B1915" s="24" t="s">
        <v>38</v>
      </c>
      <c r="C1915" s="21"/>
      <c r="D1915" s="21"/>
    </row>
    <row r="1916" spans="1:4" ht="15.75" thickBot="1" x14ac:dyDescent="0.3">
      <c r="A1916" s="25" t="s">
        <v>18</v>
      </c>
      <c r="B1916" s="26"/>
      <c r="C1916" s="22">
        <f>SUM(C1867:C1915)</f>
        <v>0</v>
      </c>
      <c r="D1916" s="22">
        <f>SUM(D1867:D1915)</f>
        <v>0</v>
      </c>
    </row>
    <row r="1917" spans="1:4" x14ac:dyDescent="0.25">
      <c r="A1917" s="47">
        <v>5317</v>
      </c>
      <c r="B1917" s="48" t="s">
        <v>281</v>
      </c>
      <c r="C1917" s="34"/>
      <c r="D1917" s="34"/>
    </row>
    <row r="1918" spans="1:4" ht="15.75" thickBot="1" x14ac:dyDescent="0.3">
      <c r="A1918" s="57">
        <v>531701</v>
      </c>
      <c r="B1918" s="58" t="s">
        <v>291</v>
      </c>
      <c r="C1918" s="8"/>
      <c r="D1918" s="8"/>
    </row>
    <row r="1919" spans="1:4" ht="15.75" thickBot="1" x14ac:dyDescent="0.3">
      <c r="A1919" s="9" t="s">
        <v>18</v>
      </c>
      <c r="B1919" s="10"/>
      <c r="C1919" s="11">
        <f>SUM(C1918:C1918)</f>
        <v>0</v>
      </c>
      <c r="D1919" s="11">
        <f>SUM(D1918:D1918)</f>
        <v>0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21"/>
      <c r="D1936" s="21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21"/>
      <c r="D1953" s="21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21"/>
      <c r="D1970" s="21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21"/>
      <c r="D1987" s="21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21"/>
      <c r="D2004" s="21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21"/>
      <c r="D2021" s="21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21"/>
      <c r="D2038" s="21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21"/>
      <c r="D2055" s="21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21"/>
      <c r="D2072" s="21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21"/>
      <c r="D2089" s="21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21"/>
      <c r="D2106" s="21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21"/>
      <c r="D2123" s="21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21"/>
      <c r="D2140" s="21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21"/>
      <c r="D2157" s="21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21"/>
      <c r="D2174" s="21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21"/>
      <c r="D2191" s="21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21"/>
      <c r="D2208" s="21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21"/>
      <c r="D2225" s="21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7">
        <v>5420</v>
      </c>
      <c r="B2270" s="48" t="s">
        <v>281</v>
      </c>
      <c r="C2270" s="34"/>
      <c r="D2270" s="34"/>
    </row>
    <row r="2271" spans="1:4" ht="15.75" thickBot="1" x14ac:dyDescent="0.3">
      <c r="A2271" s="57">
        <v>542001</v>
      </c>
      <c r="B2271" s="59" t="s">
        <v>282</v>
      </c>
      <c r="C2271" s="60"/>
      <c r="D2271" s="60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/>
      <c r="D2275" s="8"/>
    </row>
    <row r="2276" spans="1:4" x14ac:dyDescent="0.25">
      <c r="A2276" s="6">
        <v>550102</v>
      </c>
      <c r="B2276" s="7" t="s">
        <v>440</v>
      </c>
      <c r="C2276" s="8">
        <v>3016931</v>
      </c>
      <c r="D2276" s="8">
        <v>3821994</v>
      </c>
    </row>
    <row r="2277" spans="1:4" x14ac:dyDescent="0.25">
      <c r="A2277" s="16">
        <v>550103</v>
      </c>
      <c r="B2277" s="17" t="s">
        <v>441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/>
      <c r="D2278" s="8"/>
    </row>
    <row r="2279" spans="1:4" ht="15.75" thickBot="1" x14ac:dyDescent="0.3">
      <c r="A2279" s="9" t="s">
        <v>18</v>
      </c>
      <c r="B2279" s="10"/>
      <c r="C2279" s="11">
        <f>SUM(C2275:C2278)</f>
        <v>3016931</v>
      </c>
      <c r="D2279" s="11">
        <f>SUM(D2275:D2278)</f>
        <v>3821994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8">
        <v>1941893</v>
      </c>
      <c r="D2282" s="8">
        <v>1027652</v>
      </c>
    </row>
    <row r="2283" spans="1:4" x14ac:dyDescent="0.25">
      <c r="A2283" s="16">
        <v>550203</v>
      </c>
      <c r="B2283" s="17" t="s">
        <v>444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>
        <v>29754305</v>
      </c>
      <c r="D2284" s="8">
        <v>54944410</v>
      </c>
    </row>
    <row r="2285" spans="1:4" ht="15.75" thickBot="1" x14ac:dyDescent="0.3">
      <c r="A2285" s="9" t="s">
        <v>18</v>
      </c>
      <c r="B2285" s="10"/>
      <c r="C2285" s="11">
        <f>SUM(C2281:C2284)</f>
        <v>31696198</v>
      </c>
      <c r="D2285" s="11">
        <f>SUM(D2281:D2284)</f>
        <v>55972062</v>
      </c>
    </row>
    <row r="2286" spans="1:4" x14ac:dyDescent="0.25">
      <c r="A2286" s="61"/>
      <c r="B2286" s="50"/>
      <c r="C2286" s="62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21"/>
      <c r="D2299" s="21"/>
    </row>
    <row r="2300" spans="1:4" ht="15.75" thickBot="1" x14ac:dyDescent="0.3">
      <c r="A2300" s="9" t="s">
        <v>18</v>
      </c>
      <c r="B2300" s="55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21"/>
      <c r="D2311" s="21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21"/>
      <c r="D2323" s="21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21"/>
      <c r="D2340" s="21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21"/>
      <c r="D2357" s="21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21"/>
      <c r="D2374" s="21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63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54"/>
      <c r="B2399" s="33"/>
      <c r="C2399" s="14"/>
      <c r="D2399" s="14"/>
    </row>
    <row r="2400" spans="1:4" x14ac:dyDescent="0.25">
      <c r="A2400" s="64" t="s">
        <v>454</v>
      </c>
      <c r="B2400" s="65"/>
      <c r="C2400" s="66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6518077048</v>
      </c>
      <c r="D2400" s="66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6851321068</v>
      </c>
    </row>
    <row r="2401" spans="1:4" x14ac:dyDescent="0.25">
      <c r="A2401" s="67"/>
      <c r="B2401" s="7"/>
      <c r="C2401" s="68"/>
      <c r="D2401" s="68"/>
    </row>
    <row r="2402" spans="1:4" x14ac:dyDescent="0.25">
      <c r="A2402" s="64" t="s">
        <v>455</v>
      </c>
      <c r="B2402" s="65"/>
      <c r="C2402" s="66">
        <f>C1115-C2400</f>
        <v>30299275</v>
      </c>
      <c r="D2402" s="66">
        <f>D1115-D2400</f>
        <v>48179177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05BE74-734C-4964-8BAF-3D1726D88730}">
  <dimension ref="A1:D2402"/>
  <sheetViews>
    <sheetView workbookViewId="0">
      <selection activeCell="D6" sqref="D6"/>
    </sheetView>
  </sheetViews>
  <sheetFormatPr baseColWidth="10" defaultRowHeight="15" x14ac:dyDescent="0.25"/>
  <cols>
    <col min="1" max="1" width="7.140625" style="69" customWidth="1"/>
    <col min="2" max="2" width="75.85546875" style="70" customWidth="1"/>
    <col min="3" max="4" width="16.140625" style="71" customWidth="1"/>
  </cols>
  <sheetData>
    <row r="1" spans="1:4" x14ac:dyDescent="0.25">
      <c r="A1" s="1" t="s">
        <v>0</v>
      </c>
      <c r="B1" s="1" t="s">
        <v>1</v>
      </c>
      <c r="C1" s="72">
        <v>2021</v>
      </c>
      <c r="D1" s="72">
        <v>2020</v>
      </c>
    </row>
    <row r="2" spans="1:4" x14ac:dyDescent="0.25">
      <c r="A2" s="3">
        <v>1</v>
      </c>
      <c r="B2" s="4" t="s">
        <v>2</v>
      </c>
      <c r="C2" s="73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/>
      <c r="D6" s="8"/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>
        <v>27491687</v>
      </c>
      <c r="D8" s="8">
        <v>17554569</v>
      </c>
    </row>
    <row r="9" spans="1:4" x14ac:dyDescent="0.25">
      <c r="A9" s="6">
        <v>1105</v>
      </c>
      <c r="B9" s="7" t="s">
        <v>9</v>
      </c>
      <c r="C9" s="8"/>
      <c r="D9" s="8"/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14400000</v>
      </c>
      <c r="D11" s="8">
        <v>12000000</v>
      </c>
    </row>
    <row r="12" spans="1:4" x14ac:dyDescent="0.25">
      <c r="A12" s="6">
        <v>1108</v>
      </c>
      <c r="B12" s="7" t="s">
        <v>12</v>
      </c>
      <c r="C12" s="8"/>
      <c r="D12" s="8"/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/>
      <c r="D14" s="8"/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/>
      <c r="D16" s="8"/>
    </row>
    <row r="17" spans="1:4" ht="15.75" thickBot="1" x14ac:dyDescent="0.3">
      <c r="A17" s="6">
        <v>1111</v>
      </c>
      <c r="B17" s="7" t="s">
        <v>17</v>
      </c>
      <c r="C17" s="8"/>
      <c r="D17" s="8"/>
    </row>
    <row r="18" spans="1:4" ht="15.75" thickBot="1" x14ac:dyDescent="0.3">
      <c r="A18" s="9" t="s">
        <v>18</v>
      </c>
      <c r="B18" s="10"/>
      <c r="C18" s="11">
        <f>SUM(C4:C17)</f>
        <v>41891687</v>
      </c>
      <c r="D18" s="11">
        <f>SUM(D4:D17)</f>
        <v>29554569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8"/>
      <c r="D20" s="8"/>
    </row>
    <row r="21" spans="1:4" x14ac:dyDescent="0.25">
      <c r="A21" s="6">
        <v>1202</v>
      </c>
      <c r="B21" s="7" t="s">
        <v>21</v>
      </c>
      <c r="C21" s="8">
        <v>35000</v>
      </c>
      <c r="D21" s="8">
        <v>35000</v>
      </c>
    </row>
    <row r="22" spans="1:4" x14ac:dyDescent="0.25">
      <c r="A22" s="6">
        <v>1203</v>
      </c>
      <c r="B22" s="7" t="s">
        <v>22</v>
      </c>
      <c r="C22" s="8">
        <v>24330533</v>
      </c>
      <c r="D22" s="8">
        <v>13324643</v>
      </c>
    </row>
    <row r="23" spans="1:4" x14ac:dyDescent="0.25">
      <c r="A23" s="6">
        <v>1204</v>
      </c>
      <c r="B23" s="7" t="s">
        <v>23</v>
      </c>
      <c r="C23" s="8">
        <v>4362522</v>
      </c>
      <c r="D23" s="8">
        <v>2386191</v>
      </c>
    </row>
    <row r="24" spans="1:4" ht="15.75" thickBot="1" x14ac:dyDescent="0.3">
      <c r="A24" s="16">
        <v>1205</v>
      </c>
      <c r="B24" s="17" t="s">
        <v>24</v>
      </c>
      <c r="C24" s="18"/>
      <c r="D24" s="18"/>
    </row>
    <row r="25" spans="1:4" ht="15.75" thickBot="1" x14ac:dyDescent="0.3">
      <c r="A25" s="9" t="s">
        <v>18</v>
      </c>
      <c r="B25" s="10"/>
      <c r="C25" s="11">
        <f>SUM(C20:C24)</f>
        <v>28728055</v>
      </c>
      <c r="D25" s="11">
        <f>SUM(D20:D24)</f>
        <v>15745834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18478197</v>
      </c>
      <c r="D27" s="8">
        <v>410758</v>
      </c>
    </row>
    <row r="28" spans="1:4" x14ac:dyDescent="0.25">
      <c r="A28" s="6">
        <v>1302</v>
      </c>
      <c r="B28" s="7" t="s">
        <v>27</v>
      </c>
      <c r="C28" s="8">
        <v>84219005</v>
      </c>
      <c r="D28" s="8">
        <v>126094630</v>
      </c>
    </row>
    <row r="29" spans="1:4" x14ac:dyDescent="0.25">
      <c r="A29" s="6">
        <v>1303</v>
      </c>
      <c r="B29" s="7" t="s">
        <v>28</v>
      </c>
      <c r="C29" s="8"/>
      <c r="D29" s="8"/>
    </row>
    <row r="30" spans="1:4" x14ac:dyDescent="0.25">
      <c r="A30" s="6">
        <v>1304</v>
      </c>
      <c r="B30" s="7" t="s">
        <v>29</v>
      </c>
      <c r="C30" s="8">
        <v>597367</v>
      </c>
      <c r="D30" s="8">
        <v>4153270</v>
      </c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1195237</v>
      </c>
      <c r="D32" s="8">
        <v>576476</v>
      </c>
    </row>
    <row r="33" spans="1:4" x14ac:dyDescent="0.25">
      <c r="A33" s="6">
        <v>1307</v>
      </c>
      <c r="B33" s="7" t="s">
        <v>32</v>
      </c>
      <c r="C33" s="8">
        <v>13267707</v>
      </c>
      <c r="D33" s="8">
        <v>9865893</v>
      </c>
    </row>
    <row r="34" spans="1:4" x14ac:dyDescent="0.25">
      <c r="A34" s="6">
        <v>1308</v>
      </c>
      <c r="B34" s="7" t="s">
        <v>33</v>
      </c>
      <c r="C34" s="8"/>
      <c r="D34" s="8"/>
    </row>
    <row r="35" spans="1:4" x14ac:dyDescent="0.25">
      <c r="A35" s="6">
        <v>1309</v>
      </c>
      <c r="B35" s="7" t="s">
        <v>34</v>
      </c>
      <c r="C35" s="8">
        <v>1587891</v>
      </c>
      <c r="D35" s="8">
        <v>767878</v>
      </c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>
        <v>171728</v>
      </c>
      <c r="D37" s="8">
        <v>171728</v>
      </c>
    </row>
    <row r="38" spans="1:4" x14ac:dyDescent="0.25">
      <c r="A38" s="16">
        <v>1312</v>
      </c>
      <c r="B38" s="17" t="s">
        <v>37</v>
      </c>
      <c r="C38" s="18"/>
      <c r="D38" s="18"/>
    </row>
    <row r="39" spans="1:4" ht="15.75" thickBot="1" x14ac:dyDescent="0.3">
      <c r="A39" s="16">
        <v>1320</v>
      </c>
      <c r="B39" s="17" t="s">
        <v>38</v>
      </c>
      <c r="C39" s="18"/>
      <c r="D39" s="18"/>
    </row>
    <row r="40" spans="1:4" ht="15.75" thickBot="1" x14ac:dyDescent="0.3">
      <c r="A40" s="9" t="s">
        <v>18</v>
      </c>
      <c r="B40" s="10"/>
      <c r="C40" s="11">
        <f>SUM(C27:C39)</f>
        <v>119517132</v>
      </c>
      <c r="D40" s="11">
        <f>SUM(D27:D39)</f>
        <v>142040633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>
        <v>754746</v>
      </c>
      <c r="D43" s="8">
        <v>754746</v>
      </c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>
        <v>27973563</v>
      </c>
      <c r="D46" s="8">
        <v>9296492</v>
      </c>
    </row>
    <row r="47" spans="1:4" x14ac:dyDescent="0.25">
      <c r="A47" s="6">
        <v>1406</v>
      </c>
      <c r="B47" s="7" t="s">
        <v>45</v>
      </c>
      <c r="C47" s="8">
        <v>154355</v>
      </c>
      <c r="D47" s="8">
        <v>103263</v>
      </c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8"/>
    </row>
    <row r="51" spans="1:4" ht="15.75" thickBot="1" x14ac:dyDescent="0.3">
      <c r="A51" s="9" t="s">
        <v>18</v>
      </c>
      <c r="B51" s="10"/>
      <c r="C51" s="11">
        <f>SUM(C42:C50)</f>
        <v>28882664</v>
      </c>
      <c r="D51" s="11">
        <f>SUM(D42:D50)</f>
        <v>10154501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/>
      <c r="D53" s="8"/>
    </row>
    <row r="54" spans="1:4" x14ac:dyDescent="0.25">
      <c r="A54" s="6">
        <v>1502</v>
      </c>
      <c r="B54" s="7" t="s">
        <v>51</v>
      </c>
      <c r="C54" s="8">
        <v>91000</v>
      </c>
      <c r="D54" s="8">
        <v>91000</v>
      </c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15655289</v>
      </c>
      <c r="D57" s="8">
        <v>16023517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/>
      <c r="D59" s="8"/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16">
        <v>1510</v>
      </c>
      <c r="B61" s="17" t="s">
        <v>38</v>
      </c>
      <c r="C61" s="8">
        <v>5164271</v>
      </c>
      <c r="D61" s="8">
        <v>6154763</v>
      </c>
    </row>
    <row r="62" spans="1:4" x14ac:dyDescent="0.25">
      <c r="A62" s="38" t="s">
        <v>18</v>
      </c>
      <c r="B62" s="39"/>
      <c r="C62" s="40">
        <f>SUM(C53:C61)</f>
        <v>20910560</v>
      </c>
      <c r="D62" s="40">
        <f>SUM(D53:D61)</f>
        <v>22269280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1500000</v>
      </c>
      <c r="D64" s="8">
        <v>1500000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/>
      <c r="D68" s="8"/>
    </row>
    <row r="69" spans="1:4" ht="15.75" thickBot="1" x14ac:dyDescent="0.3">
      <c r="A69" s="9" t="s">
        <v>18</v>
      </c>
      <c r="B69" s="10"/>
      <c r="C69" s="11">
        <f>SUM(C64:C68)</f>
        <v>1500000</v>
      </c>
      <c r="D69" s="11">
        <f>SUM(D64:D68)</f>
        <v>1500000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/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10409869</v>
      </c>
      <c r="D73" s="8">
        <v>10986124</v>
      </c>
    </row>
    <row r="74" spans="1:4" x14ac:dyDescent="0.25">
      <c r="A74" s="6">
        <v>1704</v>
      </c>
      <c r="B74" s="7" t="s">
        <v>68</v>
      </c>
      <c r="C74" s="8">
        <v>-8673729</v>
      </c>
      <c r="D74" s="8">
        <v>-7595079</v>
      </c>
    </row>
    <row r="75" spans="1:4" x14ac:dyDescent="0.25">
      <c r="A75" s="6">
        <v>1705</v>
      </c>
      <c r="B75" s="7" t="s">
        <v>69</v>
      </c>
      <c r="C75" s="8">
        <v>1133607</v>
      </c>
      <c r="D75" s="8">
        <v>966171</v>
      </c>
    </row>
    <row r="76" spans="1:4" ht="15.75" thickBot="1" x14ac:dyDescent="0.3">
      <c r="A76" s="6">
        <v>1706</v>
      </c>
      <c r="B76" s="7" t="s">
        <v>70</v>
      </c>
      <c r="C76" s="8">
        <v>-511827</v>
      </c>
      <c r="D76" s="8">
        <v>-377324</v>
      </c>
    </row>
    <row r="77" spans="1:4" ht="15.75" thickBot="1" x14ac:dyDescent="0.3">
      <c r="A77" s="9" t="s">
        <v>18</v>
      </c>
      <c r="B77" s="10"/>
      <c r="C77" s="11">
        <f>SUM(C71:C76)</f>
        <v>2357920</v>
      </c>
      <c r="D77" s="11">
        <f>SUM(D71:D76)</f>
        <v>3979892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18"/>
      <c r="D80" s="1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/>
      <c r="D84" s="8"/>
    </row>
    <row r="85" spans="1:4" x14ac:dyDescent="0.25">
      <c r="A85" s="6">
        <v>1903</v>
      </c>
      <c r="B85" s="7" t="s">
        <v>76</v>
      </c>
      <c r="C85" s="8">
        <v>2284753</v>
      </c>
      <c r="D85" s="8">
        <v>1303297</v>
      </c>
    </row>
    <row r="86" spans="1:4" x14ac:dyDescent="0.25">
      <c r="A86" s="6">
        <v>1904</v>
      </c>
      <c r="B86" s="7" t="s">
        <v>77</v>
      </c>
      <c r="C86" s="8">
        <v>16787443</v>
      </c>
      <c r="D86" s="8">
        <v>8513708</v>
      </c>
    </row>
    <row r="87" spans="1:4" x14ac:dyDescent="0.25">
      <c r="A87" s="6">
        <v>1905</v>
      </c>
      <c r="B87" s="7" t="s">
        <v>78</v>
      </c>
      <c r="C87" s="8">
        <v>10802279</v>
      </c>
      <c r="D87" s="8">
        <v>10802279</v>
      </c>
    </row>
    <row r="88" spans="1:4" x14ac:dyDescent="0.25">
      <c r="A88" s="6">
        <v>1906</v>
      </c>
      <c r="B88" s="7" t="s">
        <v>79</v>
      </c>
      <c r="C88" s="8">
        <v>-2728646</v>
      </c>
      <c r="D88" s="8">
        <v>-2188532</v>
      </c>
    </row>
    <row r="89" spans="1:4" x14ac:dyDescent="0.25">
      <c r="A89" s="6">
        <v>1907</v>
      </c>
      <c r="B89" s="7" t="s">
        <v>80</v>
      </c>
      <c r="C89" s="8">
        <v>7749248</v>
      </c>
      <c r="D89" s="8">
        <v>7749248</v>
      </c>
    </row>
    <row r="90" spans="1:4" x14ac:dyDescent="0.25">
      <c r="A90" s="6">
        <v>1908</v>
      </c>
      <c r="B90" s="7" t="s">
        <v>81</v>
      </c>
      <c r="C90" s="8">
        <v>-7749248</v>
      </c>
      <c r="D90" s="8">
        <v>-7749248</v>
      </c>
    </row>
    <row r="91" spans="1:4" ht="15.75" thickBot="1" x14ac:dyDescent="0.3">
      <c r="A91" s="6">
        <v>1910</v>
      </c>
      <c r="B91" s="7" t="s">
        <v>38</v>
      </c>
      <c r="C91" s="8">
        <v>4809875</v>
      </c>
      <c r="D91" s="8">
        <v>5346756</v>
      </c>
    </row>
    <row r="92" spans="1:4" ht="15.75" thickBot="1" x14ac:dyDescent="0.3">
      <c r="A92" s="9" t="s">
        <v>82</v>
      </c>
      <c r="B92" s="10"/>
      <c r="C92" s="11">
        <f>SUM(C83:C91)</f>
        <v>31955704</v>
      </c>
      <c r="D92" s="11">
        <f>SUM(D83:D91)</f>
        <v>23777508</v>
      </c>
    </row>
    <row r="93" spans="1:4" ht="15.75" thickBot="1" x14ac:dyDescent="0.3">
      <c r="A93" s="27"/>
      <c r="B93" s="20"/>
      <c r="C93" s="28"/>
      <c r="D93" s="28"/>
    </row>
    <row r="94" spans="1:4" ht="15.75" thickBot="1" x14ac:dyDescent="0.3">
      <c r="A94" s="29" t="s">
        <v>83</v>
      </c>
      <c r="B94" s="30"/>
      <c r="C94" s="31">
        <f>C18+C25+C40+C51+C62+C69+C77+C81+C92</f>
        <v>275743722</v>
      </c>
      <c r="D94" s="31">
        <f>D18+D25+D40+D51+D62+D69+D77+D81+D92</f>
        <v>249022217</v>
      </c>
    </row>
    <row r="95" spans="1:4" x14ac:dyDescent="0.25">
      <c r="A95" s="32"/>
      <c r="B95" s="33"/>
      <c r="C95" s="34"/>
      <c r="D95" s="34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>
        <v>5684</v>
      </c>
      <c r="D98" s="8">
        <v>5907</v>
      </c>
    </row>
    <row r="99" spans="1:4" x14ac:dyDescent="0.25">
      <c r="A99" s="6">
        <v>2102</v>
      </c>
      <c r="B99" s="7" t="s">
        <v>87</v>
      </c>
      <c r="C99" s="8">
        <v>8059219</v>
      </c>
      <c r="D99" s="8">
        <v>6124585</v>
      </c>
    </row>
    <row r="100" spans="1:4" x14ac:dyDescent="0.25">
      <c r="A100" s="6">
        <v>2103</v>
      </c>
      <c r="B100" s="7" t="s">
        <v>88</v>
      </c>
      <c r="C100" s="8">
        <v>5678</v>
      </c>
      <c r="D100" s="8">
        <v>13849</v>
      </c>
    </row>
    <row r="101" spans="1:4" x14ac:dyDescent="0.25">
      <c r="A101" s="6">
        <v>2104</v>
      </c>
      <c r="B101" s="7" t="s">
        <v>89</v>
      </c>
      <c r="C101" s="8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/>
      <c r="D103" s="8">
        <v>-288</v>
      </c>
    </row>
    <row r="104" spans="1:4" ht="15.75" thickBot="1" x14ac:dyDescent="0.3">
      <c r="A104" s="16">
        <v>2110</v>
      </c>
      <c r="B104" s="17" t="s">
        <v>92</v>
      </c>
      <c r="C104" s="18"/>
      <c r="D104" s="18"/>
    </row>
    <row r="105" spans="1:4" ht="15.75" thickBot="1" x14ac:dyDescent="0.3">
      <c r="A105" s="9" t="s">
        <v>18</v>
      </c>
      <c r="B105" s="10"/>
      <c r="C105" s="11">
        <f>SUM(C98:C104)</f>
        <v>8070581</v>
      </c>
      <c r="D105" s="11">
        <f>SUM(D98:D104)</f>
        <v>6144053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>
        <v>1400297</v>
      </c>
      <c r="D107" s="8">
        <v>120283</v>
      </c>
    </row>
    <row r="108" spans="1:4" x14ac:dyDescent="0.25">
      <c r="A108" s="6">
        <v>2202</v>
      </c>
      <c r="B108" s="7" t="s">
        <v>95</v>
      </c>
      <c r="C108" s="8">
        <v>3432544</v>
      </c>
      <c r="D108" s="8">
        <v>1404046</v>
      </c>
    </row>
    <row r="109" spans="1:4" x14ac:dyDescent="0.25">
      <c r="A109" s="6">
        <v>2203</v>
      </c>
      <c r="B109" s="35" t="s">
        <v>96</v>
      </c>
      <c r="C109" s="8">
        <v>856069</v>
      </c>
      <c r="D109" s="8">
        <v>1817852</v>
      </c>
    </row>
    <row r="110" spans="1:4" x14ac:dyDescent="0.25">
      <c r="A110" s="6">
        <v>2204</v>
      </c>
      <c r="B110" s="7" t="s">
        <v>97</v>
      </c>
      <c r="C110" s="8">
        <v>-157216</v>
      </c>
      <c r="D110" s="8">
        <v>-103115</v>
      </c>
    </row>
    <row r="111" spans="1:4" x14ac:dyDescent="0.25">
      <c r="A111" s="6">
        <v>2205</v>
      </c>
      <c r="B111" s="7" t="s">
        <v>98</v>
      </c>
      <c r="C111" s="8">
        <v>141071</v>
      </c>
      <c r="D111" s="8">
        <v>152200</v>
      </c>
    </row>
    <row r="112" spans="1:4" x14ac:dyDescent="0.25">
      <c r="A112" s="6">
        <v>2206</v>
      </c>
      <c r="B112" s="7" t="s">
        <v>99</v>
      </c>
      <c r="C112" s="8">
        <v>8160123</v>
      </c>
      <c r="D112" s="8">
        <v>14827610</v>
      </c>
    </row>
    <row r="113" spans="1:4" x14ac:dyDescent="0.25">
      <c r="A113" s="6">
        <v>2207</v>
      </c>
      <c r="B113" s="7" t="s">
        <v>100</v>
      </c>
      <c r="C113" s="8"/>
      <c r="D113" s="8"/>
    </row>
    <row r="114" spans="1:4" x14ac:dyDescent="0.25">
      <c r="A114" s="6">
        <v>2208</v>
      </c>
      <c r="B114" s="7" t="s">
        <v>101</v>
      </c>
      <c r="C114" s="8">
        <v>2642542</v>
      </c>
      <c r="D114" s="8">
        <v>2170118</v>
      </c>
    </row>
    <row r="115" spans="1:4" x14ac:dyDescent="0.25">
      <c r="A115" s="6">
        <v>2209</v>
      </c>
      <c r="B115" s="7" t="s">
        <v>102</v>
      </c>
      <c r="C115" s="8">
        <v>1070918</v>
      </c>
      <c r="D115" s="8">
        <v>306432</v>
      </c>
    </row>
    <row r="116" spans="1:4" x14ac:dyDescent="0.25">
      <c r="A116" s="6">
        <v>2210</v>
      </c>
      <c r="B116" s="7" t="s">
        <v>103</v>
      </c>
      <c r="C116" s="8">
        <v>-37358</v>
      </c>
      <c r="D116" s="8">
        <v>88948</v>
      </c>
    </row>
    <row r="117" spans="1:4" x14ac:dyDescent="0.25">
      <c r="A117" s="6">
        <v>2211</v>
      </c>
      <c r="B117" s="7" t="s">
        <v>104</v>
      </c>
      <c r="C117" s="8">
        <v>267542</v>
      </c>
      <c r="D117" s="8">
        <v>47311</v>
      </c>
    </row>
    <row r="118" spans="1:4" x14ac:dyDescent="0.25">
      <c r="A118" s="6">
        <v>2212</v>
      </c>
      <c r="B118" s="7" t="s">
        <v>105</v>
      </c>
      <c r="C118" s="8">
        <v>3894243</v>
      </c>
      <c r="D118" s="8">
        <v>1420397</v>
      </c>
    </row>
    <row r="119" spans="1:4" x14ac:dyDescent="0.25">
      <c r="A119" s="6">
        <v>2213</v>
      </c>
      <c r="B119" s="7" t="s">
        <v>106</v>
      </c>
      <c r="C119" s="8">
        <v>59529</v>
      </c>
      <c r="D119" s="8"/>
    </row>
    <row r="120" spans="1:4" x14ac:dyDescent="0.25">
      <c r="A120" s="6">
        <v>2214</v>
      </c>
      <c r="B120" s="7" t="s">
        <v>107</v>
      </c>
      <c r="C120" s="8">
        <v>2834304</v>
      </c>
      <c r="D120" s="8">
        <v>190771</v>
      </c>
    </row>
    <row r="121" spans="1:4" x14ac:dyDescent="0.25">
      <c r="A121" s="6">
        <v>2215</v>
      </c>
      <c r="B121" s="7" t="s">
        <v>108</v>
      </c>
      <c r="C121" s="8">
        <v>-182405</v>
      </c>
      <c r="D121" s="8">
        <v>20471</v>
      </c>
    </row>
    <row r="122" spans="1:4" ht="15.75" thickBot="1" x14ac:dyDescent="0.3">
      <c r="A122" s="19">
        <v>2216</v>
      </c>
      <c r="B122" s="20" t="s">
        <v>109</v>
      </c>
      <c r="C122" s="21">
        <v>1073051</v>
      </c>
      <c r="D122" s="21">
        <v>643983</v>
      </c>
    </row>
    <row r="123" spans="1:4" ht="15.75" thickBot="1" x14ac:dyDescent="0.3">
      <c r="A123" s="9" t="s">
        <v>18</v>
      </c>
      <c r="B123" s="10"/>
      <c r="C123" s="11">
        <f>SUM(C107:C122)</f>
        <v>25455254</v>
      </c>
      <c r="D123" s="11">
        <f>SUM(D107:D122)</f>
        <v>23107307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/>
    </row>
    <row r="126" spans="1:4" x14ac:dyDescent="0.25">
      <c r="A126" s="6">
        <v>2302</v>
      </c>
      <c r="B126" s="7" t="s">
        <v>112</v>
      </c>
      <c r="C126" s="8"/>
      <c r="D126" s="8">
        <v>1515950</v>
      </c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>
        <v>51700</v>
      </c>
      <c r="D129" s="8"/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/>
      <c r="D136" s="8"/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95218561</v>
      </c>
      <c r="D138" s="8">
        <v>70273730</v>
      </c>
    </row>
    <row r="139" spans="1:4" x14ac:dyDescent="0.25">
      <c r="A139" s="6">
        <v>2314</v>
      </c>
      <c r="B139" s="7" t="s">
        <v>125</v>
      </c>
      <c r="C139" s="8">
        <v>-74467675</v>
      </c>
      <c r="D139" s="8">
        <v>-55998533</v>
      </c>
    </row>
    <row r="140" spans="1:4" ht="15.75" thickBot="1" x14ac:dyDescent="0.3">
      <c r="A140" s="19"/>
      <c r="B140" s="20" t="s">
        <v>126</v>
      </c>
      <c r="C140" s="21"/>
      <c r="D140" s="21"/>
    </row>
    <row r="141" spans="1:4" ht="15.75" thickBot="1" x14ac:dyDescent="0.3">
      <c r="A141" s="9" t="s">
        <v>18</v>
      </c>
      <c r="B141" s="10"/>
      <c r="C141" s="11">
        <f>SUM(C125:C140)</f>
        <v>20802586</v>
      </c>
      <c r="D141" s="11">
        <f>SUM(D125:D140)</f>
        <v>15791147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>
        <v>12879331</v>
      </c>
      <c r="D143" s="8">
        <v>23925384</v>
      </c>
    </row>
    <row r="144" spans="1:4" x14ac:dyDescent="0.25">
      <c r="A144" s="6">
        <v>2402</v>
      </c>
      <c r="B144" s="7" t="s">
        <v>129</v>
      </c>
      <c r="C144" s="8">
        <v>41481107</v>
      </c>
      <c r="D144" s="8">
        <v>24164394</v>
      </c>
    </row>
    <row r="145" spans="1:4" x14ac:dyDescent="0.25">
      <c r="A145" s="6">
        <v>2403</v>
      </c>
      <c r="B145" s="7" t="s">
        <v>130</v>
      </c>
      <c r="C145" s="8">
        <v>23708061</v>
      </c>
      <c r="D145" s="8">
        <v>27858284</v>
      </c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>
        <v>18195</v>
      </c>
      <c r="D147" s="8">
        <v>17302</v>
      </c>
    </row>
    <row r="148" spans="1:4" ht="15.75" thickBot="1" x14ac:dyDescent="0.3">
      <c r="A148" s="6">
        <v>2406</v>
      </c>
      <c r="B148" s="7" t="s">
        <v>133</v>
      </c>
      <c r="C148" s="8">
        <v>592112</v>
      </c>
      <c r="D148" s="8">
        <v>533796</v>
      </c>
    </row>
    <row r="149" spans="1:4" ht="15.75" thickBot="1" x14ac:dyDescent="0.3">
      <c r="A149" s="9" t="s">
        <v>18</v>
      </c>
      <c r="B149" s="10"/>
      <c r="C149" s="11">
        <f>SUM(C143:C148)</f>
        <v>78678806</v>
      </c>
      <c r="D149" s="11">
        <f>SUM(D143:D148)</f>
        <v>76499160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>
        <v>1536675</v>
      </c>
      <c r="D151" s="8">
        <v>2471298</v>
      </c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/>
      <c r="D153" s="8"/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>
        <v>4447304</v>
      </c>
      <c r="D155" s="8">
        <v>5872025</v>
      </c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5983979</v>
      </c>
      <c r="D157" s="11">
        <f>SUM(D151:D156)</f>
        <v>8343323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7578865</v>
      </c>
      <c r="D160" s="8">
        <v>11913071</v>
      </c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/>
      <c r="D162" s="8"/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8226120</v>
      </c>
      <c r="D164" s="8">
        <v>8226120</v>
      </c>
    </row>
    <row r="165" spans="1:4" x14ac:dyDescent="0.25">
      <c r="A165" s="6">
        <v>2607</v>
      </c>
      <c r="B165" s="7" t="s">
        <v>148</v>
      </c>
      <c r="C165" s="8">
        <v>1393079</v>
      </c>
      <c r="D165" s="8">
        <v>2030193</v>
      </c>
    </row>
    <row r="166" spans="1:4" ht="15.75" thickBot="1" x14ac:dyDescent="0.3">
      <c r="A166" s="19">
        <v>2608</v>
      </c>
      <c r="B166" s="20" t="s">
        <v>149</v>
      </c>
      <c r="C166" s="21">
        <v>10689256</v>
      </c>
      <c r="D166" s="21">
        <v>3574427</v>
      </c>
    </row>
    <row r="167" spans="1:4" ht="15.75" thickBot="1" x14ac:dyDescent="0.3">
      <c r="A167" s="9" t="s">
        <v>18</v>
      </c>
      <c r="B167" s="10"/>
      <c r="C167" s="11">
        <f>SUM(C159:C166)</f>
        <v>27887320</v>
      </c>
      <c r="D167" s="11">
        <f>SUM(D159:D166)</f>
        <v>25743811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7156807</v>
      </c>
      <c r="D169" s="8">
        <v>17430956</v>
      </c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/>
      <c r="D172" s="8"/>
    </row>
    <row r="173" spans="1:4" x14ac:dyDescent="0.25">
      <c r="A173" s="6">
        <v>2705</v>
      </c>
      <c r="B173" s="7" t="s">
        <v>155</v>
      </c>
      <c r="C173" s="8">
        <v>207557</v>
      </c>
      <c r="D173" s="8">
        <v>318976</v>
      </c>
    </row>
    <row r="174" spans="1:4" x14ac:dyDescent="0.25">
      <c r="A174" s="6">
        <v>2706</v>
      </c>
      <c r="B174" s="7" t="s">
        <v>156</v>
      </c>
      <c r="C174" s="8">
        <v>220664</v>
      </c>
      <c r="D174" s="8">
        <v>217232</v>
      </c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/>
      <c r="D176" s="8"/>
    </row>
    <row r="177" spans="1:4" x14ac:dyDescent="0.25">
      <c r="A177" s="6">
        <v>2709</v>
      </c>
      <c r="B177" s="7" t="s">
        <v>159</v>
      </c>
      <c r="C177" s="8">
        <v>27537</v>
      </c>
      <c r="D177" s="8">
        <v>31981</v>
      </c>
    </row>
    <row r="178" spans="1:4" x14ac:dyDescent="0.25">
      <c r="A178" s="6">
        <v>2710</v>
      </c>
      <c r="B178" s="7" t="s">
        <v>160</v>
      </c>
      <c r="C178" s="8">
        <v>93537</v>
      </c>
      <c r="D178" s="8">
        <v>60596</v>
      </c>
    </row>
    <row r="179" spans="1:4" x14ac:dyDescent="0.25">
      <c r="A179" s="6">
        <v>2711</v>
      </c>
      <c r="B179" s="7" t="s">
        <v>161</v>
      </c>
      <c r="C179" s="8">
        <v>33675</v>
      </c>
      <c r="D179" s="8">
        <v>19571</v>
      </c>
    </row>
    <row r="180" spans="1:4" x14ac:dyDescent="0.25">
      <c r="A180" s="6">
        <v>2712</v>
      </c>
      <c r="B180" s="7" t="s">
        <v>162</v>
      </c>
      <c r="C180" s="8"/>
      <c r="D180" s="8"/>
    </row>
    <row r="181" spans="1:4" x14ac:dyDescent="0.25">
      <c r="A181" s="6">
        <v>2713</v>
      </c>
      <c r="B181" s="7" t="s">
        <v>163</v>
      </c>
      <c r="C181" s="8">
        <v>15491</v>
      </c>
      <c r="D181" s="8">
        <v>301492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/>
      <c r="D183" s="8"/>
    </row>
    <row r="184" spans="1:4" x14ac:dyDescent="0.25">
      <c r="A184" s="6">
        <v>2716</v>
      </c>
      <c r="B184" s="7" t="s">
        <v>166</v>
      </c>
      <c r="C184" s="8"/>
      <c r="D184" s="8"/>
    </row>
    <row r="185" spans="1:4" x14ac:dyDescent="0.25">
      <c r="A185" s="6">
        <v>2717</v>
      </c>
      <c r="B185" s="7" t="s">
        <v>167</v>
      </c>
      <c r="C185" s="8">
        <v>105020</v>
      </c>
      <c r="D185" s="8">
        <v>242741</v>
      </c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>
        <v>101308</v>
      </c>
      <c r="D187" s="8">
        <v>86067</v>
      </c>
    </row>
    <row r="188" spans="1:4" x14ac:dyDescent="0.25">
      <c r="A188" s="16">
        <v>2720</v>
      </c>
      <c r="B188" s="17" t="s">
        <v>170</v>
      </c>
      <c r="C188" s="18">
        <v>59650</v>
      </c>
      <c r="D188" s="18">
        <v>80123</v>
      </c>
    </row>
    <row r="189" spans="1:4" x14ac:dyDescent="0.25">
      <c r="A189" s="16">
        <v>2721</v>
      </c>
      <c r="B189" s="17" t="s">
        <v>171</v>
      </c>
      <c r="C189" s="18">
        <v>71088</v>
      </c>
      <c r="D189" s="18">
        <v>71242</v>
      </c>
    </row>
    <row r="190" spans="1:4" x14ac:dyDescent="0.25">
      <c r="A190" s="16">
        <v>2722</v>
      </c>
      <c r="B190" s="17" t="s">
        <v>172</v>
      </c>
      <c r="C190" s="18"/>
      <c r="D190" s="18"/>
    </row>
    <row r="191" spans="1:4" ht="15.75" thickBot="1" x14ac:dyDescent="0.3">
      <c r="A191" s="16">
        <v>2730</v>
      </c>
      <c r="B191" s="17" t="s">
        <v>173</v>
      </c>
      <c r="C191" s="18"/>
      <c r="D191" s="18"/>
    </row>
    <row r="192" spans="1:4" ht="15.75" thickBot="1" x14ac:dyDescent="0.3">
      <c r="A192" s="9" t="s">
        <v>18</v>
      </c>
      <c r="B192" s="10"/>
      <c r="C192" s="11">
        <f>SUM(C169:C191)</f>
        <v>8092334</v>
      </c>
      <c r="D192" s="11">
        <f>SUM(D169:D191)</f>
        <v>18860977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>
        <v>15814419</v>
      </c>
      <c r="D195" s="8">
        <v>806981</v>
      </c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>
        <v>5332918</v>
      </c>
      <c r="D198" s="8">
        <v>3361490</v>
      </c>
    </row>
    <row r="199" spans="1:4" ht="15.75" thickBot="1" x14ac:dyDescent="0.3">
      <c r="A199" s="16">
        <v>2810</v>
      </c>
      <c r="B199" s="17" t="s">
        <v>38</v>
      </c>
      <c r="C199" s="18"/>
      <c r="D199" s="18"/>
    </row>
    <row r="200" spans="1:4" ht="15.75" thickBot="1" x14ac:dyDescent="0.3">
      <c r="A200" s="9" t="s">
        <v>18</v>
      </c>
      <c r="B200" s="10"/>
      <c r="C200" s="11">
        <f>SUM(C194:C199)</f>
        <v>21147337</v>
      </c>
      <c r="D200" s="11">
        <f>SUM(D194:D199)</f>
        <v>4168471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14165131</v>
      </c>
      <c r="D202" s="8">
        <v>16098984</v>
      </c>
    </row>
    <row r="203" spans="1:4" x14ac:dyDescent="0.25">
      <c r="A203" s="6">
        <v>2902</v>
      </c>
      <c r="B203" s="7" t="s">
        <v>182</v>
      </c>
      <c r="C203" s="8">
        <v>10820252</v>
      </c>
      <c r="D203" s="8">
        <v>14335721</v>
      </c>
    </row>
    <row r="204" spans="1:4" x14ac:dyDescent="0.25">
      <c r="A204" s="6">
        <v>2903</v>
      </c>
      <c r="B204" s="7" t="s">
        <v>183</v>
      </c>
      <c r="C204" s="8"/>
      <c r="D204" s="8"/>
    </row>
    <row r="205" spans="1:4" x14ac:dyDescent="0.25">
      <c r="A205" s="6">
        <v>2904</v>
      </c>
      <c r="B205" s="7" t="s">
        <v>184</v>
      </c>
      <c r="C205" s="8"/>
      <c r="D205" s="8">
        <v>-32670</v>
      </c>
    </row>
    <row r="206" spans="1:4" ht="15.75" thickBot="1" x14ac:dyDescent="0.3">
      <c r="A206" s="16">
        <v>2910</v>
      </c>
      <c r="B206" s="17" t="s">
        <v>38</v>
      </c>
      <c r="C206" s="18"/>
      <c r="D206" s="18"/>
    </row>
    <row r="207" spans="1:4" ht="15.75" thickBot="1" x14ac:dyDescent="0.3">
      <c r="A207" s="9" t="s">
        <v>18</v>
      </c>
      <c r="B207" s="10"/>
      <c r="C207" s="11">
        <f>SUM(C202:C206)</f>
        <v>24985383</v>
      </c>
      <c r="D207" s="11">
        <f>SUM(D202:D206)</f>
        <v>30402035</v>
      </c>
    </row>
    <row r="208" spans="1:4" ht="15.75" thickBot="1" x14ac:dyDescent="0.3">
      <c r="A208" s="27"/>
      <c r="B208" s="20"/>
      <c r="C208" s="28"/>
      <c r="D208" s="28"/>
    </row>
    <row r="209" spans="1:4" ht="15.75" thickBot="1" x14ac:dyDescent="0.3">
      <c r="A209" s="29" t="s">
        <v>185</v>
      </c>
      <c r="B209" s="30"/>
      <c r="C209" s="31">
        <f>C105+C123+C141+C149+C157+C167+C192+C200+C207</f>
        <v>221103580</v>
      </c>
      <c r="D209" s="31">
        <f>D105+D123+D141+D149+D157+D167+D192+D200+D207</f>
        <v>209060284</v>
      </c>
    </row>
    <row r="210" spans="1:4" x14ac:dyDescent="0.25">
      <c r="A210" s="32"/>
      <c r="B210" s="33"/>
      <c r="C210" s="36"/>
      <c r="D210" s="36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175000000</v>
      </c>
      <c r="D213" s="8">
        <v>170700000</v>
      </c>
    </row>
    <row r="214" spans="1:4" x14ac:dyDescent="0.25">
      <c r="A214" s="6">
        <v>3102</v>
      </c>
      <c r="B214" s="7" t="s">
        <v>189</v>
      </c>
      <c r="C214" s="8"/>
      <c r="D214" s="8"/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175000000</v>
      </c>
      <c r="D216" s="11">
        <f>SUM(D213:D215)</f>
        <v>170700000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/>
      <c r="D221" s="8"/>
    </row>
    <row r="222" spans="1:4" x14ac:dyDescent="0.25">
      <c r="A222" s="6">
        <v>3302</v>
      </c>
      <c r="B222" s="7" t="s">
        <v>195</v>
      </c>
      <c r="C222" s="8"/>
      <c r="D222" s="8"/>
    </row>
    <row r="223" spans="1:4" x14ac:dyDescent="0.25">
      <c r="A223" s="6">
        <v>3303</v>
      </c>
      <c r="B223" s="7" t="s">
        <v>196</v>
      </c>
      <c r="C223" s="8">
        <v>-139751544</v>
      </c>
      <c r="D223" s="8">
        <v>-140192634</v>
      </c>
    </row>
    <row r="224" spans="1:4" ht="15.75" thickBot="1" x14ac:dyDescent="0.3">
      <c r="A224" s="6">
        <v>3304</v>
      </c>
      <c r="B224" s="7" t="s">
        <v>197</v>
      </c>
      <c r="C224" s="8">
        <v>19391687</v>
      </c>
      <c r="D224" s="8">
        <v>9454569</v>
      </c>
    </row>
    <row r="225" spans="1:4" ht="15.75" thickBot="1" x14ac:dyDescent="0.3">
      <c r="A225" s="9" t="s">
        <v>18</v>
      </c>
      <c r="B225" s="10"/>
      <c r="C225" s="11">
        <f>SUM(C221:C224)</f>
        <v>-120359857</v>
      </c>
      <c r="D225" s="11">
        <f>SUM(D221:D224)</f>
        <v>-130738065</v>
      </c>
    </row>
    <row r="226" spans="1:4" ht="15.75" thickBot="1" x14ac:dyDescent="0.3">
      <c r="A226" s="27"/>
      <c r="B226" s="20"/>
      <c r="C226" s="28"/>
      <c r="D226" s="28"/>
    </row>
    <row r="227" spans="1:4" ht="15.75" thickBot="1" x14ac:dyDescent="0.3">
      <c r="A227" s="29" t="s">
        <v>198</v>
      </c>
      <c r="B227" s="30"/>
      <c r="C227" s="31">
        <f>C216+C219+C225</f>
        <v>54640143</v>
      </c>
      <c r="D227" s="31">
        <f>D216+D219+D225</f>
        <v>39961935</v>
      </c>
    </row>
    <row r="228" spans="1:4" ht="15.75" thickBot="1" x14ac:dyDescent="0.3">
      <c r="A228" s="27"/>
      <c r="B228" s="20"/>
      <c r="C228" s="28"/>
      <c r="D228" s="28"/>
    </row>
    <row r="229" spans="1:4" ht="15.75" thickBot="1" x14ac:dyDescent="0.3">
      <c r="A229" s="29" t="s">
        <v>199</v>
      </c>
      <c r="B229" s="30"/>
      <c r="C229" s="31">
        <f>C209+C227</f>
        <v>275743723</v>
      </c>
      <c r="D229" s="31">
        <f>D209+D227</f>
        <v>249022219</v>
      </c>
    </row>
    <row r="230" spans="1:4" x14ac:dyDescent="0.25">
      <c r="A230" s="32"/>
      <c r="B230" s="33"/>
      <c r="C230" s="36"/>
      <c r="D230" s="36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>
        <v>14209</v>
      </c>
      <c r="D234" s="8">
        <v>14768</v>
      </c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>
        <v>161300513</v>
      </c>
      <c r="D236" s="8">
        <v>123065342</v>
      </c>
    </row>
    <row r="237" spans="1:4" x14ac:dyDescent="0.25">
      <c r="A237" s="6">
        <v>410104</v>
      </c>
      <c r="B237" s="7" t="s">
        <v>205</v>
      </c>
      <c r="C237" s="8">
        <v>123160</v>
      </c>
      <c r="D237" s="8">
        <v>307651</v>
      </c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>
        <v>41010601</v>
      </c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>
        <v>41010603</v>
      </c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>
        <v>33164134</v>
      </c>
      <c r="D243" s="8">
        <v>6539362</v>
      </c>
    </row>
    <row r="244" spans="1:4" ht="15.75" thickBot="1" x14ac:dyDescent="0.3">
      <c r="A244" s="19">
        <v>410108</v>
      </c>
      <c r="B244" s="20" t="s">
        <v>210</v>
      </c>
      <c r="C244" s="21"/>
      <c r="D244" s="21"/>
    </row>
    <row r="245" spans="1:4" ht="15.75" thickBot="1" x14ac:dyDescent="0.3">
      <c r="A245" s="9" t="s">
        <v>18</v>
      </c>
      <c r="B245" s="10"/>
      <c r="C245" s="22">
        <f>SUM(C234:C244)</f>
        <v>194602016</v>
      </c>
      <c r="D245" s="22">
        <f>SUM(D234:D244)</f>
        <v>129927123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>
        <v>41020501</v>
      </c>
      <c r="B252" s="7" t="s">
        <v>207</v>
      </c>
      <c r="C252" s="8"/>
      <c r="D252" s="8"/>
    </row>
    <row r="253" spans="1:4" x14ac:dyDescent="0.25">
      <c r="A253" s="6">
        <v>41020502</v>
      </c>
      <c r="B253" s="7" t="s">
        <v>212</v>
      </c>
      <c r="C253" s="8"/>
      <c r="D253" s="8"/>
    </row>
    <row r="254" spans="1:4" x14ac:dyDescent="0.25">
      <c r="A254" s="6">
        <v>41020503</v>
      </c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21"/>
      <c r="D256" s="21"/>
    </row>
    <row r="257" spans="1:4" ht="15.75" thickBot="1" x14ac:dyDescent="0.3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18"/>
      <c r="D259" s="1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>
        <v>41030501</v>
      </c>
      <c r="B264" s="7" t="s">
        <v>207</v>
      </c>
      <c r="C264" s="8"/>
      <c r="D264" s="8"/>
    </row>
    <row r="265" spans="1:4" x14ac:dyDescent="0.25">
      <c r="A265" s="6">
        <v>41030502</v>
      </c>
      <c r="B265" s="7" t="s">
        <v>208</v>
      </c>
      <c r="C265" s="8"/>
      <c r="D265" s="8"/>
    </row>
    <row r="266" spans="1:4" x14ac:dyDescent="0.25">
      <c r="A266" s="6">
        <v>41030503</v>
      </c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>
        <v>13336236</v>
      </c>
      <c r="D267" s="8">
        <v>947406</v>
      </c>
    </row>
    <row r="268" spans="1:4" ht="15.75" thickBot="1" x14ac:dyDescent="0.3">
      <c r="A268" s="19">
        <v>410307</v>
      </c>
      <c r="B268" s="20" t="s">
        <v>210</v>
      </c>
      <c r="C268" s="21"/>
      <c r="D268" s="21"/>
    </row>
    <row r="269" spans="1:4" ht="15.75" thickBot="1" x14ac:dyDescent="0.3">
      <c r="A269" s="9" t="s">
        <v>18</v>
      </c>
      <c r="B269" s="10"/>
      <c r="C269" s="11">
        <f>SUM(C259:C268)</f>
        <v>13336236</v>
      </c>
      <c r="D269" s="11">
        <f>SUM(D259:D268)</f>
        <v>947406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>
        <v>41040501</v>
      </c>
      <c r="B276" s="7" t="s">
        <v>207</v>
      </c>
      <c r="C276" s="8"/>
      <c r="D276" s="8"/>
    </row>
    <row r="277" spans="1:4" x14ac:dyDescent="0.25">
      <c r="A277" s="6">
        <v>41040502</v>
      </c>
      <c r="B277" s="7" t="s">
        <v>208</v>
      </c>
      <c r="C277" s="8"/>
      <c r="D277" s="8"/>
    </row>
    <row r="278" spans="1:4" x14ac:dyDescent="0.25">
      <c r="A278" s="6">
        <v>41040503</v>
      </c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21"/>
      <c r="D280" s="21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/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>
        <v>41050401</v>
      </c>
      <c r="B287" s="7" t="s">
        <v>207</v>
      </c>
      <c r="C287" s="8"/>
      <c r="D287" s="8"/>
    </row>
    <row r="288" spans="1:4" x14ac:dyDescent="0.25">
      <c r="A288" s="6">
        <v>41050402</v>
      </c>
      <c r="B288" s="7" t="s">
        <v>208</v>
      </c>
      <c r="C288" s="8"/>
      <c r="D288" s="8"/>
    </row>
    <row r="289" spans="1:4" x14ac:dyDescent="0.25">
      <c r="A289" s="6">
        <v>41050403</v>
      </c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>
        <v>47370</v>
      </c>
      <c r="D290" s="8">
        <v>16687</v>
      </c>
    </row>
    <row r="291" spans="1:4" ht="15.75" thickBot="1" x14ac:dyDescent="0.3">
      <c r="A291" s="19">
        <v>410506</v>
      </c>
      <c r="B291" s="20" t="s">
        <v>210</v>
      </c>
      <c r="C291" s="21"/>
      <c r="D291" s="21"/>
    </row>
    <row r="292" spans="1:4" ht="15.75" thickBot="1" x14ac:dyDescent="0.3">
      <c r="A292" s="9" t="s">
        <v>18</v>
      </c>
      <c r="B292" s="10"/>
      <c r="C292" s="11">
        <f>SUM(C283:C291)</f>
        <v>47370</v>
      </c>
      <c r="D292" s="11">
        <f>SUM(D283:D291)</f>
        <v>16687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14">
        <v>2565189</v>
      </c>
      <c r="D294" s="14">
        <v>2706275</v>
      </c>
    </row>
    <row r="295" spans="1:4" x14ac:dyDescent="0.25">
      <c r="A295" s="6">
        <v>410602</v>
      </c>
      <c r="B295" s="7" t="s">
        <v>88</v>
      </c>
      <c r="C295" s="8">
        <v>718</v>
      </c>
      <c r="D295" s="8">
        <v>2567</v>
      </c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>
        <v>41060401</v>
      </c>
      <c r="B298" s="7" t="s">
        <v>207</v>
      </c>
      <c r="C298" s="8"/>
      <c r="D298" s="8"/>
    </row>
    <row r="299" spans="1:4" x14ac:dyDescent="0.25">
      <c r="A299" s="6">
        <v>41060402</v>
      </c>
      <c r="B299" s="7" t="s">
        <v>208</v>
      </c>
      <c r="C299" s="8"/>
      <c r="D299" s="8"/>
    </row>
    <row r="300" spans="1:4" x14ac:dyDescent="0.25">
      <c r="A300" s="6">
        <v>41060403</v>
      </c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>
        <v>558325</v>
      </c>
      <c r="D301" s="8">
        <v>17813</v>
      </c>
    </row>
    <row r="302" spans="1:4" ht="15.75" thickBot="1" x14ac:dyDescent="0.3">
      <c r="A302" s="19">
        <v>410606</v>
      </c>
      <c r="B302" s="20" t="s">
        <v>210</v>
      </c>
      <c r="C302" s="21"/>
      <c r="D302" s="21"/>
    </row>
    <row r="303" spans="1:4" ht="15.75" thickBot="1" x14ac:dyDescent="0.3">
      <c r="A303" s="9" t="s">
        <v>18</v>
      </c>
      <c r="B303" s="10"/>
      <c r="C303" s="11">
        <f>SUM(C294:C302)</f>
        <v>3124232</v>
      </c>
      <c r="D303" s="11">
        <f>SUM(D294:D302)</f>
        <v>2726655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/>
      <c r="D306" s="8"/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>
        <v>961902</v>
      </c>
      <c r="D309" s="8"/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>
        <v>41070801</v>
      </c>
      <c r="B313" s="7" t="s">
        <v>226</v>
      </c>
      <c r="C313" s="8"/>
      <c r="D313" s="8"/>
    </row>
    <row r="314" spans="1:4" x14ac:dyDescent="0.25">
      <c r="A314" s="6">
        <v>41070802</v>
      </c>
      <c r="B314" s="7" t="s">
        <v>208</v>
      </c>
      <c r="C314" s="8"/>
      <c r="D314" s="8"/>
    </row>
    <row r="315" spans="1:4" x14ac:dyDescent="0.25">
      <c r="A315" s="6">
        <v>41070803</v>
      </c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21"/>
      <c r="D316" s="21"/>
    </row>
    <row r="317" spans="1:4" ht="15.75" thickBot="1" x14ac:dyDescent="0.3">
      <c r="A317" s="9" t="s">
        <v>18</v>
      </c>
      <c r="B317" s="10"/>
      <c r="C317" s="11">
        <f>SUM(C305:C316)</f>
        <v>961902</v>
      </c>
      <c r="D317" s="11">
        <f>SUM(D305:D316)</f>
        <v>0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>
        <v>41080801</v>
      </c>
      <c r="B327" s="7" t="s">
        <v>207</v>
      </c>
      <c r="C327" s="8"/>
      <c r="D327" s="8"/>
    </row>
    <row r="328" spans="1:4" x14ac:dyDescent="0.25">
      <c r="A328" s="6">
        <v>41080802</v>
      </c>
      <c r="B328" s="7" t="s">
        <v>208</v>
      </c>
      <c r="C328" s="8"/>
      <c r="D328" s="8"/>
    </row>
    <row r="329" spans="1:4" x14ac:dyDescent="0.25">
      <c r="A329" s="6">
        <v>41080803</v>
      </c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21"/>
      <c r="D330" s="21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>
        <v>5908</v>
      </c>
      <c r="D333" s="8">
        <v>3383</v>
      </c>
    </row>
    <row r="334" spans="1:4" x14ac:dyDescent="0.25">
      <c r="A334" s="6">
        <v>410902</v>
      </c>
      <c r="B334" s="7" t="s">
        <v>87</v>
      </c>
      <c r="C334" s="14">
        <v>6153267</v>
      </c>
      <c r="D334" s="14">
        <v>53908</v>
      </c>
    </row>
    <row r="335" spans="1:4" x14ac:dyDescent="0.25">
      <c r="A335" s="6">
        <v>410903</v>
      </c>
      <c r="B335" s="7" t="s">
        <v>88</v>
      </c>
      <c r="C335" s="8">
        <v>15383</v>
      </c>
      <c r="D335" s="8">
        <v>19080</v>
      </c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74" t="s">
        <v>234</v>
      </c>
      <c r="C338" s="8"/>
      <c r="D338" s="8"/>
    </row>
    <row r="339" spans="1:4" x14ac:dyDescent="0.25">
      <c r="A339" s="6">
        <v>41090501</v>
      </c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>
        <v>41090503</v>
      </c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>
        <v>326968</v>
      </c>
      <c r="D342" s="8">
        <v>51692</v>
      </c>
    </row>
    <row r="343" spans="1:4" ht="15.75" thickBot="1" x14ac:dyDescent="0.3">
      <c r="A343" s="19">
        <v>410907</v>
      </c>
      <c r="B343" s="20" t="s">
        <v>92</v>
      </c>
      <c r="C343" s="21"/>
      <c r="D343" s="21"/>
    </row>
    <row r="344" spans="1:4" ht="15.75" thickBot="1" x14ac:dyDescent="0.3">
      <c r="A344" s="9" t="s">
        <v>18</v>
      </c>
      <c r="B344" s="10"/>
      <c r="C344" s="75">
        <f>SUM(C333:C343)</f>
        <v>6501526</v>
      </c>
      <c r="D344" s="75">
        <f>SUM(D333:D343)</f>
        <v>128063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>
        <v>5806</v>
      </c>
      <c r="D347" s="8">
        <v>28682</v>
      </c>
    </row>
    <row r="348" spans="1:4" x14ac:dyDescent="0.25">
      <c r="A348" s="6">
        <v>411003</v>
      </c>
      <c r="B348" s="7" t="s">
        <v>88</v>
      </c>
      <c r="C348" s="8">
        <v>480</v>
      </c>
      <c r="D348" s="8">
        <v>1533</v>
      </c>
    </row>
    <row r="349" spans="1:4" x14ac:dyDescent="0.25">
      <c r="A349" s="6">
        <v>411004</v>
      </c>
      <c r="B349" s="7" t="s">
        <v>89</v>
      </c>
      <c r="C349" s="8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>
        <v>41100501</v>
      </c>
      <c r="B351" s="7" t="s">
        <v>226</v>
      </c>
      <c r="C351" s="8"/>
      <c r="D351" s="8"/>
    </row>
    <row r="352" spans="1:4" x14ac:dyDescent="0.25">
      <c r="A352" s="6">
        <v>41100502</v>
      </c>
      <c r="B352" s="7" t="s">
        <v>208</v>
      </c>
      <c r="C352" s="8"/>
      <c r="D352" s="8"/>
    </row>
    <row r="353" spans="1:4" x14ac:dyDescent="0.25">
      <c r="A353" s="6">
        <v>41100503</v>
      </c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>
        <v>1658207</v>
      </c>
      <c r="D354" s="8">
        <v>327256</v>
      </c>
    </row>
    <row r="355" spans="1:4" ht="15.75" thickBot="1" x14ac:dyDescent="0.3">
      <c r="A355" s="19">
        <v>411007</v>
      </c>
      <c r="B355" s="20" t="s">
        <v>92</v>
      </c>
      <c r="C355" s="21"/>
      <c r="D355" s="21"/>
    </row>
    <row r="356" spans="1:4" ht="15.75" thickBot="1" x14ac:dyDescent="0.3">
      <c r="A356" s="9" t="s">
        <v>18</v>
      </c>
      <c r="B356" s="10"/>
      <c r="C356" s="11">
        <f>SUM(C346:C355)</f>
        <v>1664493</v>
      </c>
      <c r="D356" s="11">
        <f>SUM(D346:D355)</f>
        <v>357471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>
        <v>1515950</v>
      </c>
      <c r="D359" s="8">
        <v>1058704</v>
      </c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/>
      <c r="D362" s="8"/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>
        <v>41110801</v>
      </c>
      <c r="B366" s="7" t="s">
        <v>207</v>
      </c>
      <c r="C366" s="8"/>
      <c r="D366" s="8"/>
    </row>
    <row r="367" spans="1:4" x14ac:dyDescent="0.25">
      <c r="A367" s="6">
        <v>41110802</v>
      </c>
      <c r="B367" s="7" t="s">
        <v>208</v>
      </c>
      <c r="C367" s="8"/>
      <c r="D367" s="8"/>
    </row>
    <row r="368" spans="1:4" x14ac:dyDescent="0.25">
      <c r="A368" s="6">
        <v>41110803</v>
      </c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21"/>
      <c r="D371" s="21"/>
    </row>
    <row r="372" spans="1:4" ht="15.75" thickBot="1" x14ac:dyDescent="0.3">
      <c r="A372" s="9" t="s">
        <v>18</v>
      </c>
      <c r="B372" s="10"/>
      <c r="C372" s="11">
        <f>SUM(C358:C371)</f>
        <v>1515950</v>
      </c>
      <c r="D372" s="11">
        <f>SUM(D358:D371)</f>
        <v>1058704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/>
      <c r="D375" s="8"/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>
        <v>41120801</v>
      </c>
      <c r="B382" s="7" t="s">
        <v>207</v>
      </c>
      <c r="C382" s="8"/>
      <c r="D382" s="8"/>
    </row>
    <row r="383" spans="1:4" x14ac:dyDescent="0.25">
      <c r="A383" s="6">
        <v>41120802</v>
      </c>
      <c r="B383" s="7" t="s">
        <v>208</v>
      </c>
      <c r="C383" s="8"/>
      <c r="D383" s="8"/>
    </row>
    <row r="384" spans="1:4" x14ac:dyDescent="0.25">
      <c r="A384" s="6">
        <v>41120803</v>
      </c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21"/>
      <c r="D387" s="21"/>
    </row>
    <row r="388" spans="1:4" ht="15.75" thickBot="1" x14ac:dyDescent="0.3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>
        <v>42010601</v>
      </c>
      <c r="B397" s="7" t="s">
        <v>207</v>
      </c>
      <c r="C397" s="8"/>
      <c r="D397" s="8"/>
    </row>
    <row r="398" spans="1:4" x14ac:dyDescent="0.25">
      <c r="A398" s="6">
        <v>42010602</v>
      </c>
      <c r="B398" s="7" t="s">
        <v>208</v>
      </c>
      <c r="C398" s="8"/>
      <c r="D398" s="8"/>
    </row>
    <row r="399" spans="1:4" x14ac:dyDescent="0.25">
      <c r="A399" s="6">
        <v>42010603</v>
      </c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21"/>
      <c r="D401" s="21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>
        <v>42020601</v>
      </c>
      <c r="B410" s="7" t="s">
        <v>207</v>
      </c>
      <c r="C410" s="8"/>
      <c r="D410" s="8"/>
    </row>
    <row r="411" spans="1:4" x14ac:dyDescent="0.25">
      <c r="A411" s="6">
        <v>42020602</v>
      </c>
      <c r="B411" s="7" t="s">
        <v>208</v>
      </c>
      <c r="C411" s="8"/>
      <c r="D411" s="8"/>
    </row>
    <row r="412" spans="1:4" x14ac:dyDescent="0.25">
      <c r="A412" s="6">
        <v>42020603</v>
      </c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21"/>
      <c r="D414" s="21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>
        <v>42030601</v>
      </c>
      <c r="B423" s="7" t="s">
        <v>207</v>
      </c>
      <c r="C423" s="8"/>
      <c r="D423" s="8"/>
    </row>
    <row r="424" spans="1:4" x14ac:dyDescent="0.25">
      <c r="A424" s="6">
        <v>42030602</v>
      </c>
      <c r="B424" s="7" t="s">
        <v>208</v>
      </c>
      <c r="C424" s="8"/>
      <c r="D424" s="8"/>
    </row>
    <row r="425" spans="1:4" x14ac:dyDescent="0.25">
      <c r="A425" s="6">
        <v>42030603</v>
      </c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21"/>
      <c r="D427" s="21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>
        <v>42040601</v>
      </c>
      <c r="B436" s="7" t="s">
        <v>207</v>
      </c>
      <c r="C436" s="8"/>
      <c r="D436" s="8"/>
    </row>
    <row r="437" spans="1:4" x14ac:dyDescent="0.25">
      <c r="A437" s="6">
        <v>42040602</v>
      </c>
      <c r="B437" s="7" t="s">
        <v>208</v>
      </c>
      <c r="C437" s="8"/>
      <c r="D437" s="8"/>
    </row>
    <row r="438" spans="1:4" x14ac:dyDescent="0.25">
      <c r="A438" s="6">
        <v>42040603</v>
      </c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21"/>
      <c r="D440" s="21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>
        <v>42050501</v>
      </c>
      <c r="B448" s="7" t="s">
        <v>207</v>
      </c>
      <c r="C448" s="8"/>
      <c r="D448" s="8"/>
    </row>
    <row r="449" spans="1:4" x14ac:dyDescent="0.25">
      <c r="A449" s="6">
        <v>42050502</v>
      </c>
      <c r="B449" s="7" t="s">
        <v>208</v>
      </c>
      <c r="C449" s="8"/>
      <c r="D449" s="8"/>
    </row>
    <row r="450" spans="1:4" x14ac:dyDescent="0.25">
      <c r="A450" s="6">
        <v>42050503</v>
      </c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21"/>
      <c r="D452" s="21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>
        <v>42060501</v>
      </c>
      <c r="B460" s="7" t="s">
        <v>207</v>
      </c>
      <c r="C460" s="8"/>
      <c r="D460" s="8"/>
    </row>
    <row r="461" spans="1:4" x14ac:dyDescent="0.25">
      <c r="A461" s="6">
        <v>42060502</v>
      </c>
      <c r="B461" s="7" t="s">
        <v>208</v>
      </c>
      <c r="C461" s="8"/>
      <c r="D461" s="8"/>
    </row>
    <row r="462" spans="1:4" x14ac:dyDescent="0.25">
      <c r="A462" s="6">
        <v>42060503</v>
      </c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21"/>
      <c r="D464" s="21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>
        <v>42070501</v>
      </c>
      <c r="B472" s="7" t="s">
        <v>207</v>
      </c>
      <c r="C472" s="8"/>
      <c r="D472" s="8"/>
    </row>
    <row r="473" spans="1:4" x14ac:dyDescent="0.25">
      <c r="A473" s="6">
        <v>42070502</v>
      </c>
      <c r="B473" s="7" t="s">
        <v>208</v>
      </c>
      <c r="C473" s="8"/>
      <c r="D473" s="8"/>
    </row>
    <row r="474" spans="1:4" x14ac:dyDescent="0.25">
      <c r="A474" s="6">
        <v>42070503</v>
      </c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21"/>
      <c r="D476" s="21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>
        <v>42080401</v>
      </c>
      <c r="B483" s="7" t="s">
        <v>207</v>
      </c>
      <c r="C483" s="8"/>
      <c r="D483" s="8"/>
    </row>
    <row r="484" spans="1:4" x14ac:dyDescent="0.25">
      <c r="A484" s="6">
        <v>42080402</v>
      </c>
      <c r="B484" s="7" t="s">
        <v>208</v>
      </c>
      <c r="C484" s="8"/>
      <c r="D484" s="8"/>
    </row>
    <row r="485" spans="1:4" x14ac:dyDescent="0.25">
      <c r="A485" s="6">
        <v>42080403</v>
      </c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21"/>
      <c r="D487" s="21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>
        <v>42090401</v>
      </c>
      <c r="B494" s="7" t="s">
        <v>207</v>
      </c>
      <c r="C494" s="8"/>
      <c r="D494" s="8"/>
    </row>
    <row r="495" spans="1:4" x14ac:dyDescent="0.25">
      <c r="A495" s="6">
        <v>42090402</v>
      </c>
      <c r="B495" s="7" t="s">
        <v>208</v>
      </c>
      <c r="C495" s="8"/>
      <c r="D495" s="8"/>
    </row>
    <row r="496" spans="1:4" x14ac:dyDescent="0.25">
      <c r="A496" s="6">
        <v>42090403</v>
      </c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21"/>
      <c r="D498" s="21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>
        <v>42100801</v>
      </c>
      <c r="B509" s="7" t="s">
        <v>207</v>
      </c>
      <c r="C509" s="8"/>
      <c r="D509" s="8"/>
    </row>
    <row r="510" spans="1:4" x14ac:dyDescent="0.25">
      <c r="A510" s="6">
        <v>42100802</v>
      </c>
      <c r="B510" s="7" t="s">
        <v>208</v>
      </c>
      <c r="C510" s="8"/>
      <c r="D510" s="8"/>
    </row>
    <row r="511" spans="1:4" x14ac:dyDescent="0.25">
      <c r="A511" s="6">
        <v>42100803</v>
      </c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21"/>
      <c r="D512" s="21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>
        <v>42110801</v>
      </c>
      <c r="B523" s="7" t="s">
        <v>207</v>
      </c>
      <c r="C523" s="8"/>
      <c r="D523" s="8"/>
    </row>
    <row r="524" spans="1:4" x14ac:dyDescent="0.25">
      <c r="A524" s="6">
        <v>42110802</v>
      </c>
      <c r="B524" s="7" t="s">
        <v>208</v>
      </c>
      <c r="C524" s="8"/>
      <c r="D524" s="8"/>
    </row>
    <row r="525" spans="1:4" x14ac:dyDescent="0.25">
      <c r="A525" s="6">
        <v>42110803</v>
      </c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21"/>
      <c r="D526" s="21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6">
        <v>42120501</v>
      </c>
      <c r="B534" s="17" t="s">
        <v>207</v>
      </c>
      <c r="C534" s="18"/>
      <c r="D534" s="18"/>
    </row>
    <row r="535" spans="1:4" x14ac:dyDescent="0.25">
      <c r="A535" s="6">
        <v>42120502</v>
      </c>
      <c r="B535" s="17" t="s">
        <v>208</v>
      </c>
      <c r="C535" s="18"/>
      <c r="D535" s="18"/>
    </row>
    <row r="536" spans="1:4" x14ac:dyDescent="0.25">
      <c r="A536" s="6">
        <v>42120503</v>
      </c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21"/>
      <c r="D538" s="21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>
        <v>42130501</v>
      </c>
      <c r="B546" s="7" t="s">
        <v>207</v>
      </c>
      <c r="C546" s="8"/>
      <c r="D546" s="8"/>
    </row>
    <row r="547" spans="1:4" x14ac:dyDescent="0.25">
      <c r="A547" s="6">
        <v>42130502</v>
      </c>
      <c r="B547" s="7" t="s">
        <v>208</v>
      </c>
      <c r="C547" s="8"/>
      <c r="D547" s="8"/>
    </row>
    <row r="548" spans="1:4" x14ac:dyDescent="0.25">
      <c r="A548" s="6">
        <v>42130503</v>
      </c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21"/>
      <c r="D550" s="21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>
        <v>42140801</v>
      </c>
      <c r="B561" s="7" t="s">
        <v>207</v>
      </c>
      <c r="C561" s="8"/>
      <c r="D561" s="8"/>
    </row>
    <row r="562" spans="1:4" x14ac:dyDescent="0.25">
      <c r="A562" s="6">
        <v>42140802</v>
      </c>
      <c r="B562" s="7" t="s">
        <v>208</v>
      </c>
      <c r="C562" s="8"/>
      <c r="D562" s="8"/>
    </row>
    <row r="563" spans="1:4" x14ac:dyDescent="0.25">
      <c r="A563" s="6">
        <v>421408</v>
      </c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21"/>
      <c r="D566" s="21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>
        <v>42150801</v>
      </c>
      <c r="B577" s="7" t="s">
        <v>207</v>
      </c>
      <c r="C577" s="8"/>
      <c r="D577" s="8"/>
    </row>
    <row r="578" spans="1:4" x14ac:dyDescent="0.25">
      <c r="A578" s="6">
        <v>42150802</v>
      </c>
      <c r="B578" s="7" t="s">
        <v>208</v>
      </c>
      <c r="C578" s="8"/>
      <c r="D578" s="8"/>
    </row>
    <row r="579" spans="1:4" x14ac:dyDescent="0.25">
      <c r="A579" s="6">
        <v>42150803</v>
      </c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21"/>
      <c r="D582" s="21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>
        <v>9164429</v>
      </c>
      <c r="D586" s="8">
        <v>7196679</v>
      </c>
    </row>
    <row r="587" spans="1:4" x14ac:dyDescent="0.25">
      <c r="A587" s="6">
        <v>430102</v>
      </c>
      <c r="B587" s="7" t="s">
        <v>95</v>
      </c>
      <c r="C587" s="8">
        <v>10718064</v>
      </c>
      <c r="D587" s="8">
        <v>10795019</v>
      </c>
    </row>
    <row r="588" spans="1:4" x14ac:dyDescent="0.25">
      <c r="A588" s="6">
        <v>430103</v>
      </c>
      <c r="B588" s="7" t="s">
        <v>96</v>
      </c>
      <c r="C588" s="8">
        <v>3804189</v>
      </c>
      <c r="D588" s="8">
        <v>6464166</v>
      </c>
    </row>
    <row r="589" spans="1:4" x14ac:dyDescent="0.25">
      <c r="A589" s="6">
        <v>430104</v>
      </c>
      <c r="B589" s="7" t="s">
        <v>97</v>
      </c>
      <c r="C589" s="8">
        <v>16578401</v>
      </c>
      <c r="D589" s="8">
        <v>1480388</v>
      </c>
    </row>
    <row r="590" spans="1:4" x14ac:dyDescent="0.25">
      <c r="A590" s="6">
        <v>430105</v>
      </c>
      <c r="B590" s="7" t="s">
        <v>98</v>
      </c>
      <c r="C590" s="8">
        <v>2387134</v>
      </c>
      <c r="D590" s="8">
        <v>6787297</v>
      </c>
    </row>
    <row r="591" spans="1:4" x14ac:dyDescent="0.25">
      <c r="A591" s="6">
        <v>430106</v>
      </c>
      <c r="B591" s="7" t="s">
        <v>271</v>
      </c>
      <c r="C591" s="8">
        <v>157192781</v>
      </c>
      <c r="D591" s="8">
        <v>185758157</v>
      </c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>
        <v>8783273</v>
      </c>
      <c r="D593" s="8">
        <v>6931574</v>
      </c>
    </row>
    <row r="594" spans="1:4" x14ac:dyDescent="0.25">
      <c r="A594" s="6">
        <v>430109</v>
      </c>
      <c r="B594" s="7" t="s">
        <v>102</v>
      </c>
      <c r="C594" s="8">
        <v>3865219</v>
      </c>
      <c r="D594" s="8">
        <v>10630588</v>
      </c>
    </row>
    <row r="595" spans="1:4" x14ac:dyDescent="0.25">
      <c r="A595" s="6">
        <v>430110</v>
      </c>
      <c r="B595" s="7" t="s">
        <v>103</v>
      </c>
      <c r="C595" s="8">
        <v>53968</v>
      </c>
      <c r="D595" s="8">
        <v>280110</v>
      </c>
    </row>
    <row r="596" spans="1:4" x14ac:dyDescent="0.25">
      <c r="A596" s="6">
        <v>430111</v>
      </c>
      <c r="B596" s="7" t="s">
        <v>104</v>
      </c>
      <c r="C596" s="8">
        <v>708902</v>
      </c>
      <c r="D596" s="8">
        <v>392323</v>
      </c>
    </row>
    <row r="597" spans="1:4" x14ac:dyDescent="0.25">
      <c r="A597" s="6">
        <v>430112</v>
      </c>
      <c r="B597" s="7" t="s">
        <v>105</v>
      </c>
      <c r="C597" s="8">
        <v>9735607</v>
      </c>
      <c r="D597" s="8">
        <v>3550991</v>
      </c>
    </row>
    <row r="598" spans="1:4" x14ac:dyDescent="0.25">
      <c r="A598" s="6">
        <v>430113</v>
      </c>
      <c r="B598" s="7" t="s">
        <v>106</v>
      </c>
      <c r="C598" s="8">
        <v>148823</v>
      </c>
      <c r="D598" s="8"/>
    </row>
    <row r="599" spans="1:4" x14ac:dyDescent="0.25">
      <c r="A599" s="6">
        <v>430114</v>
      </c>
      <c r="B599" s="7" t="s">
        <v>107</v>
      </c>
      <c r="C599" s="8">
        <v>7085758</v>
      </c>
      <c r="D599" s="8">
        <v>476926</v>
      </c>
    </row>
    <row r="600" spans="1:4" ht="15.75" thickBot="1" x14ac:dyDescent="0.3">
      <c r="A600" s="19">
        <v>430115</v>
      </c>
      <c r="B600" s="20" t="s">
        <v>108</v>
      </c>
      <c r="C600" s="21">
        <v>29514</v>
      </c>
      <c r="D600" s="21">
        <v>51177</v>
      </c>
    </row>
    <row r="601" spans="1:4" ht="15.75" thickBot="1" x14ac:dyDescent="0.3">
      <c r="A601" s="9" t="s">
        <v>18</v>
      </c>
      <c r="B601" s="10"/>
      <c r="C601" s="11">
        <f>SUM(C586:C600)</f>
        <v>230256062</v>
      </c>
      <c r="D601" s="11">
        <f>SUM(D586:D600)</f>
        <v>240795395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/>
      <c r="D603" s="8"/>
    </row>
    <row r="604" spans="1:4" x14ac:dyDescent="0.25">
      <c r="A604" s="6">
        <v>430202</v>
      </c>
      <c r="B604" s="7" t="s">
        <v>95</v>
      </c>
      <c r="C604" s="8"/>
      <c r="D604" s="8"/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/>
      <c r="D611" s="8"/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21"/>
      <c r="D617" s="21"/>
    </row>
    <row r="618" spans="1:4" ht="15.75" thickBot="1" x14ac:dyDescent="0.3">
      <c r="A618" s="9" t="s">
        <v>18</v>
      </c>
      <c r="B618" s="10"/>
      <c r="C618" s="11">
        <f>SUM(C603:C617)</f>
        <v>0</v>
      </c>
      <c r="D618" s="11">
        <f>SUM(D603:D617)</f>
        <v>0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>
        <v>223056</v>
      </c>
      <c r="D620" s="8">
        <v>445578</v>
      </c>
    </row>
    <row r="621" spans="1:4" x14ac:dyDescent="0.25">
      <c r="A621" s="6">
        <v>430302</v>
      </c>
      <c r="B621" s="7" t="s">
        <v>95</v>
      </c>
      <c r="C621" s="8"/>
      <c r="D621" s="8"/>
    </row>
    <row r="622" spans="1:4" x14ac:dyDescent="0.25">
      <c r="A622" s="6">
        <v>430303</v>
      </c>
      <c r="B622" s="7" t="s">
        <v>96</v>
      </c>
      <c r="C622" s="8">
        <v>696916</v>
      </c>
      <c r="D622" s="8">
        <v>564834</v>
      </c>
    </row>
    <row r="623" spans="1:4" x14ac:dyDescent="0.25">
      <c r="A623" s="6">
        <v>430304</v>
      </c>
      <c r="B623" s="7" t="s">
        <v>97</v>
      </c>
      <c r="C623" s="8">
        <v>3184024</v>
      </c>
      <c r="D623" s="8">
        <v>316315</v>
      </c>
    </row>
    <row r="624" spans="1:4" x14ac:dyDescent="0.25">
      <c r="A624" s="6">
        <v>430305</v>
      </c>
      <c r="B624" s="7" t="s">
        <v>98</v>
      </c>
      <c r="C624" s="8">
        <v>29655</v>
      </c>
      <c r="D624" s="8">
        <v>140493</v>
      </c>
    </row>
    <row r="625" spans="1:4" x14ac:dyDescent="0.25">
      <c r="A625" s="6">
        <v>430306</v>
      </c>
      <c r="B625" s="7" t="s">
        <v>99</v>
      </c>
      <c r="C625" s="8">
        <v>53265362</v>
      </c>
      <c r="D625" s="8">
        <v>64776733</v>
      </c>
    </row>
    <row r="626" spans="1:4" x14ac:dyDescent="0.25">
      <c r="A626" s="6">
        <v>430307</v>
      </c>
      <c r="B626" s="7" t="s">
        <v>100</v>
      </c>
      <c r="C626" s="8"/>
      <c r="D626" s="8"/>
    </row>
    <row r="627" spans="1:4" x14ac:dyDescent="0.25">
      <c r="A627" s="6">
        <v>430308</v>
      </c>
      <c r="B627" s="7" t="s">
        <v>101</v>
      </c>
      <c r="C627" s="8">
        <v>10283</v>
      </c>
      <c r="D627" s="8">
        <v>473648</v>
      </c>
    </row>
    <row r="628" spans="1:4" x14ac:dyDescent="0.25">
      <c r="A628" s="6">
        <v>430309</v>
      </c>
      <c r="B628" s="7" t="s">
        <v>102</v>
      </c>
      <c r="C628" s="8">
        <v>212362</v>
      </c>
      <c r="D628" s="8">
        <v>2897490</v>
      </c>
    </row>
    <row r="629" spans="1:4" x14ac:dyDescent="0.25">
      <c r="A629" s="6">
        <v>430310</v>
      </c>
      <c r="B629" s="7" t="s">
        <v>103</v>
      </c>
      <c r="C629" s="8"/>
      <c r="D629" s="8"/>
    </row>
    <row r="630" spans="1:4" x14ac:dyDescent="0.25">
      <c r="A630" s="6">
        <v>430311</v>
      </c>
      <c r="B630" s="7" t="s">
        <v>104</v>
      </c>
      <c r="C630" s="8"/>
      <c r="D630" s="8"/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21"/>
      <c r="D634" s="21"/>
    </row>
    <row r="635" spans="1:4" ht="15.75" thickBot="1" x14ac:dyDescent="0.3">
      <c r="A635" s="9" t="s">
        <v>18</v>
      </c>
      <c r="B635" s="10"/>
      <c r="C635" s="11">
        <f>SUM(C620:C634)</f>
        <v>57621658</v>
      </c>
      <c r="D635" s="11">
        <f>SUM(D620:D634)</f>
        <v>69615091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8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8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21"/>
      <c r="D651" s="21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>
        <v>178231</v>
      </c>
      <c r="D654" s="8">
        <v>320508</v>
      </c>
    </row>
    <row r="655" spans="1:4" x14ac:dyDescent="0.25">
      <c r="A655" s="6">
        <v>430502</v>
      </c>
      <c r="B655" s="7" t="s">
        <v>95</v>
      </c>
      <c r="C655" s="8"/>
      <c r="D655" s="8"/>
    </row>
    <row r="656" spans="1:4" x14ac:dyDescent="0.25">
      <c r="A656" s="6">
        <v>430503</v>
      </c>
      <c r="B656" s="7" t="s">
        <v>96</v>
      </c>
      <c r="C656" s="8">
        <v>225934</v>
      </c>
      <c r="D656" s="8">
        <v>8338</v>
      </c>
    </row>
    <row r="657" spans="1:4" x14ac:dyDescent="0.25">
      <c r="A657" s="6">
        <v>430504</v>
      </c>
      <c r="B657" s="7" t="s">
        <v>97</v>
      </c>
      <c r="C657" s="8">
        <v>126526</v>
      </c>
      <c r="D657" s="8">
        <v>211148</v>
      </c>
    </row>
    <row r="658" spans="1:4" x14ac:dyDescent="0.25">
      <c r="A658" s="6">
        <v>430505</v>
      </c>
      <c r="B658" s="7" t="s">
        <v>98</v>
      </c>
      <c r="C658" s="8">
        <v>21074</v>
      </c>
      <c r="D658" s="8">
        <v>36091</v>
      </c>
    </row>
    <row r="659" spans="1:4" x14ac:dyDescent="0.25">
      <c r="A659" s="6">
        <v>430506</v>
      </c>
      <c r="B659" s="7" t="s">
        <v>99</v>
      </c>
      <c r="C659" s="8">
        <v>25910693</v>
      </c>
      <c r="D659" s="8">
        <v>23293665</v>
      </c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>
        <v>189459</v>
      </c>
      <c r="D661" s="8">
        <v>269796</v>
      </c>
    </row>
    <row r="662" spans="1:4" x14ac:dyDescent="0.25">
      <c r="A662" s="6">
        <v>430509</v>
      </c>
      <c r="B662" s="7" t="s">
        <v>102</v>
      </c>
      <c r="C662" s="8">
        <v>1158996</v>
      </c>
      <c r="D662" s="8">
        <v>225070</v>
      </c>
    </row>
    <row r="663" spans="1:4" x14ac:dyDescent="0.25">
      <c r="A663" s="6">
        <v>430510</v>
      </c>
      <c r="B663" s="7" t="s">
        <v>103</v>
      </c>
      <c r="C663" s="8"/>
      <c r="D663" s="8">
        <v>2458</v>
      </c>
    </row>
    <row r="664" spans="1:4" x14ac:dyDescent="0.25">
      <c r="A664" s="6">
        <v>430511</v>
      </c>
      <c r="B664" s="7" t="s">
        <v>104</v>
      </c>
      <c r="C664" s="8"/>
      <c r="D664" s="8"/>
    </row>
    <row r="665" spans="1:4" x14ac:dyDescent="0.25">
      <c r="A665" s="6">
        <v>430512</v>
      </c>
      <c r="B665" s="7" t="s">
        <v>105</v>
      </c>
      <c r="C665" s="8"/>
      <c r="D665" s="8">
        <v>15879</v>
      </c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21"/>
      <c r="D668" s="21"/>
    </row>
    <row r="669" spans="1:4" ht="15.75" thickBot="1" x14ac:dyDescent="0.3">
      <c r="A669" s="9" t="s">
        <v>18</v>
      </c>
      <c r="B669" s="10"/>
      <c r="C669" s="11">
        <f>SUM(C654:C668)</f>
        <v>27810913</v>
      </c>
      <c r="D669" s="11">
        <f>SUM(D654:D668)</f>
        <v>24382953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>
        <v>327405</v>
      </c>
      <c r="D671" s="8">
        <v>302964</v>
      </c>
    </row>
    <row r="672" spans="1:4" x14ac:dyDescent="0.25">
      <c r="A672" s="6">
        <v>430602</v>
      </c>
      <c r="B672" s="7" t="s">
        <v>95</v>
      </c>
      <c r="C672" s="8">
        <v>491108</v>
      </c>
      <c r="D672" s="8">
        <v>454446</v>
      </c>
    </row>
    <row r="673" spans="1:4" x14ac:dyDescent="0.25">
      <c r="A673" s="6">
        <v>430603</v>
      </c>
      <c r="B673" s="7" t="s">
        <v>274</v>
      </c>
      <c r="C673" s="8">
        <v>97903</v>
      </c>
      <c r="D673" s="8">
        <v>194108</v>
      </c>
    </row>
    <row r="674" spans="1:4" x14ac:dyDescent="0.25">
      <c r="A674" s="6">
        <v>430604</v>
      </c>
      <c r="B674" s="7" t="s">
        <v>97</v>
      </c>
      <c r="C674" s="8">
        <v>2758</v>
      </c>
      <c r="D674" s="8">
        <v>452</v>
      </c>
    </row>
    <row r="675" spans="1:4" x14ac:dyDescent="0.25">
      <c r="A675" s="6">
        <v>430605</v>
      </c>
      <c r="B675" s="7" t="s">
        <v>98</v>
      </c>
      <c r="C675" s="8">
        <v>22453</v>
      </c>
      <c r="D675" s="8">
        <v>22242</v>
      </c>
    </row>
    <row r="676" spans="1:4" x14ac:dyDescent="0.25">
      <c r="A676" s="6">
        <v>430606</v>
      </c>
      <c r="B676" s="7" t="s">
        <v>271</v>
      </c>
      <c r="C676" s="8">
        <v>9669453</v>
      </c>
      <c r="D676" s="8">
        <v>10983442</v>
      </c>
    </row>
    <row r="677" spans="1:4" x14ac:dyDescent="0.25">
      <c r="A677" s="6">
        <v>430607</v>
      </c>
      <c r="B677" s="7" t="s">
        <v>100</v>
      </c>
      <c r="C677" s="8"/>
      <c r="D677" s="8"/>
    </row>
    <row r="678" spans="1:4" x14ac:dyDescent="0.25">
      <c r="A678" s="6">
        <v>430608</v>
      </c>
      <c r="B678" s="7" t="s">
        <v>101</v>
      </c>
      <c r="C678" s="8">
        <v>584368</v>
      </c>
      <c r="D678" s="8">
        <v>560078</v>
      </c>
    </row>
    <row r="679" spans="1:4" x14ac:dyDescent="0.25">
      <c r="A679" s="6">
        <v>430609</v>
      </c>
      <c r="B679" s="7" t="s">
        <v>102</v>
      </c>
      <c r="C679" s="8">
        <v>173934</v>
      </c>
      <c r="D679" s="8">
        <v>426056</v>
      </c>
    </row>
    <row r="680" spans="1:4" x14ac:dyDescent="0.25">
      <c r="A680" s="6">
        <v>430610</v>
      </c>
      <c r="B680" s="7" t="s">
        <v>103</v>
      </c>
      <c r="C680" s="8">
        <v>8248</v>
      </c>
      <c r="D680" s="8">
        <v>8630</v>
      </c>
    </row>
    <row r="681" spans="1:4" x14ac:dyDescent="0.25">
      <c r="A681" s="6">
        <v>430611</v>
      </c>
      <c r="B681" s="7" t="s">
        <v>104</v>
      </c>
      <c r="C681" s="8">
        <v>28358</v>
      </c>
      <c r="D681" s="8">
        <v>15927</v>
      </c>
    </row>
    <row r="682" spans="1:4" x14ac:dyDescent="0.25">
      <c r="A682" s="6">
        <v>430612</v>
      </c>
      <c r="B682" s="7" t="s">
        <v>105</v>
      </c>
      <c r="C682" s="8">
        <v>761811</v>
      </c>
      <c r="D682" s="8">
        <v>302232</v>
      </c>
    </row>
    <row r="683" spans="1:4" x14ac:dyDescent="0.25">
      <c r="A683" s="6">
        <v>430613</v>
      </c>
      <c r="B683" s="7" t="s">
        <v>106</v>
      </c>
      <c r="C683" s="8">
        <v>7441</v>
      </c>
      <c r="D683" s="8"/>
    </row>
    <row r="684" spans="1:4" x14ac:dyDescent="0.25">
      <c r="A684" s="6">
        <v>430614</v>
      </c>
      <c r="B684" s="7" t="s">
        <v>107</v>
      </c>
      <c r="C684" s="8">
        <v>354289</v>
      </c>
      <c r="D684" s="8">
        <v>23846</v>
      </c>
    </row>
    <row r="685" spans="1:4" ht="15.75" thickBot="1" x14ac:dyDescent="0.3">
      <c r="A685" s="19">
        <v>430615</v>
      </c>
      <c r="B685" s="20" t="s">
        <v>108</v>
      </c>
      <c r="C685" s="21">
        <v>1528</v>
      </c>
      <c r="D685" s="21">
        <v>2437</v>
      </c>
    </row>
    <row r="686" spans="1:4" ht="15.75" thickBot="1" x14ac:dyDescent="0.3">
      <c r="A686" s="9" t="s">
        <v>18</v>
      </c>
      <c r="B686" s="10"/>
      <c r="C686" s="11">
        <f>SUM(C671:C685)</f>
        <v>12531057</v>
      </c>
      <c r="D686" s="11">
        <f>SUM(D671:D685)</f>
        <v>13296860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/>
      <c r="D688" s="8"/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/>
    </row>
    <row r="693" spans="1:4" x14ac:dyDescent="0.25">
      <c r="A693" s="6">
        <v>430706</v>
      </c>
      <c r="B693" s="7" t="s">
        <v>99</v>
      </c>
      <c r="C693" s="8">
        <v>88134961</v>
      </c>
      <c r="D693" s="8">
        <v>71828955</v>
      </c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/>
      <c r="D695" s="8"/>
    </row>
    <row r="696" spans="1:4" x14ac:dyDescent="0.25">
      <c r="A696" s="6">
        <v>430709</v>
      </c>
      <c r="B696" s="7" t="s">
        <v>102</v>
      </c>
      <c r="C696" s="8"/>
      <c r="D696" s="8"/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/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76"/>
      <c r="D702" s="76"/>
    </row>
    <row r="703" spans="1:4" ht="15.75" thickBot="1" x14ac:dyDescent="0.3">
      <c r="A703" s="9" t="s">
        <v>18</v>
      </c>
      <c r="B703" s="10"/>
      <c r="C703" s="11">
        <f>SUM(C688:C702)</f>
        <v>88134961</v>
      </c>
      <c r="D703" s="11">
        <f>SUM(D688:D702)</f>
        <v>71828955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>
        <v>1500000</v>
      </c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21"/>
      <c r="D719" s="21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1500000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>
        <v>5863345</v>
      </c>
      <c r="D727" s="8">
        <v>7358584</v>
      </c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21"/>
      <c r="D736" s="21"/>
    </row>
    <row r="737" spans="1:4" ht="15.75" thickBot="1" x14ac:dyDescent="0.3">
      <c r="A737" s="9" t="s">
        <v>18</v>
      </c>
      <c r="B737" s="10"/>
      <c r="C737" s="11">
        <f>SUM(C722:C736)</f>
        <v>5863345</v>
      </c>
      <c r="D737" s="11">
        <f>SUM(D722:D736)</f>
        <v>7358584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>
        <v>2878672</v>
      </c>
      <c r="D739" s="8">
        <v>2820869</v>
      </c>
    </row>
    <row r="740" spans="1:4" x14ac:dyDescent="0.25">
      <c r="A740" s="6">
        <v>431002</v>
      </c>
      <c r="B740" s="7" t="s">
        <v>95</v>
      </c>
      <c r="C740" s="8">
        <v>4318008</v>
      </c>
      <c r="D740" s="8">
        <v>4231303</v>
      </c>
    </row>
    <row r="741" spans="1:4" x14ac:dyDescent="0.25">
      <c r="A741" s="6">
        <v>431003</v>
      </c>
      <c r="B741" s="7" t="s">
        <v>274</v>
      </c>
      <c r="C741" s="8">
        <v>2585666</v>
      </c>
      <c r="D741" s="8">
        <v>507513</v>
      </c>
    </row>
    <row r="742" spans="1:4" x14ac:dyDescent="0.25">
      <c r="A742" s="6">
        <v>431004</v>
      </c>
      <c r="B742" s="7" t="s">
        <v>97</v>
      </c>
      <c r="C742" s="8">
        <v>592155</v>
      </c>
      <c r="D742" s="8">
        <v>1031780</v>
      </c>
    </row>
    <row r="743" spans="1:4" x14ac:dyDescent="0.25">
      <c r="A743" s="6">
        <v>431005</v>
      </c>
      <c r="B743" s="7" t="s">
        <v>98</v>
      </c>
      <c r="C743" s="8">
        <v>1018095</v>
      </c>
      <c r="D743" s="8">
        <v>1358124</v>
      </c>
    </row>
    <row r="744" spans="1:4" x14ac:dyDescent="0.25">
      <c r="A744" s="6">
        <v>431006</v>
      </c>
      <c r="B744" s="7" t="s">
        <v>99</v>
      </c>
      <c r="C744" s="8">
        <v>74303263</v>
      </c>
      <c r="D744" s="8">
        <v>79018046</v>
      </c>
    </row>
    <row r="745" spans="1:4" x14ac:dyDescent="0.25">
      <c r="A745" s="6">
        <v>431007</v>
      </c>
      <c r="B745" s="7" t="s">
        <v>100</v>
      </c>
      <c r="C745" s="8"/>
      <c r="D745" s="8"/>
    </row>
    <row r="746" spans="1:4" x14ac:dyDescent="0.25">
      <c r="A746" s="6">
        <v>431008</v>
      </c>
      <c r="B746" s="7" t="s">
        <v>101</v>
      </c>
      <c r="C746" s="8">
        <v>2772629</v>
      </c>
      <c r="D746" s="8">
        <v>3942939</v>
      </c>
    </row>
    <row r="747" spans="1:4" x14ac:dyDescent="0.25">
      <c r="A747" s="6">
        <v>431009</v>
      </c>
      <c r="B747" s="7" t="s">
        <v>102</v>
      </c>
      <c r="C747" s="8">
        <v>4252235</v>
      </c>
      <c r="D747" s="8">
        <v>615891</v>
      </c>
    </row>
    <row r="748" spans="1:4" x14ac:dyDescent="0.25">
      <c r="A748" s="6">
        <v>431010</v>
      </c>
      <c r="B748" s="7" t="s">
        <v>103</v>
      </c>
      <c r="C748" s="8">
        <v>112044</v>
      </c>
      <c r="D748" s="8">
        <v>135528</v>
      </c>
    </row>
    <row r="749" spans="1:4" x14ac:dyDescent="0.25">
      <c r="A749" s="6">
        <v>431011</v>
      </c>
      <c r="B749" s="7" t="s">
        <v>104</v>
      </c>
      <c r="C749" s="8">
        <v>156929</v>
      </c>
      <c r="D749" s="8">
        <v>222817</v>
      </c>
    </row>
    <row r="750" spans="1:4" x14ac:dyDescent="0.25">
      <c r="A750" s="6">
        <v>431012</v>
      </c>
      <c r="B750" s="7" t="s">
        <v>105</v>
      </c>
      <c r="C750" s="8">
        <v>1420396</v>
      </c>
      <c r="D750" s="8">
        <v>1397035</v>
      </c>
    </row>
    <row r="751" spans="1:4" x14ac:dyDescent="0.25">
      <c r="A751" s="6">
        <v>431013</v>
      </c>
      <c r="B751" s="7" t="s">
        <v>106</v>
      </c>
      <c r="C751" s="8"/>
      <c r="D751" s="8">
        <v>19263</v>
      </c>
    </row>
    <row r="752" spans="1:4" x14ac:dyDescent="0.25">
      <c r="A752" s="6">
        <v>431014</v>
      </c>
      <c r="B752" s="7" t="s">
        <v>107</v>
      </c>
      <c r="C752" s="8">
        <v>190770</v>
      </c>
      <c r="D752" s="8">
        <v>231455</v>
      </c>
    </row>
    <row r="753" spans="1:4" ht="15.75" thickBot="1" x14ac:dyDescent="0.3">
      <c r="A753" s="19">
        <v>431015</v>
      </c>
      <c r="B753" s="20" t="s">
        <v>108</v>
      </c>
      <c r="C753" s="21">
        <v>20471</v>
      </c>
      <c r="D753" s="21">
        <v>60611</v>
      </c>
    </row>
    <row r="754" spans="1:4" ht="15.75" thickBot="1" x14ac:dyDescent="0.3">
      <c r="A754" s="9" t="s">
        <v>18</v>
      </c>
      <c r="B754" s="10"/>
      <c r="C754" s="11">
        <f>SUM(C739:C753)</f>
        <v>94621333</v>
      </c>
      <c r="D754" s="11">
        <f>SUM(D739:D753)</f>
        <v>95593174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>
        <v>2265475</v>
      </c>
      <c r="D756" s="8">
        <v>2758389</v>
      </c>
    </row>
    <row r="757" spans="1:4" x14ac:dyDescent="0.25">
      <c r="A757" s="6">
        <v>431102</v>
      </c>
      <c r="B757" s="7" t="s">
        <v>95</v>
      </c>
      <c r="C757" s="8">
        <v>854682</v>
      </c>
      <c r="D757" s="8">
        <v>2913962</v>
      </c>
    </row>
    <row r="758" spans="1:4" x14ac:dyDescent="0.25">
      <c r="A758" s="6">
        <v>431103</v>
      </c>
      <c r="B758" s="7" t="s">
        <v>274</v>
      </c>
      <c r="C758" s="8">
        <v>665606</v>
      </c>
      <c r="D758" s="8">
        <v>767814</v>
      </c>
    </row>
    <row r="759" spans="1:4" x14ac:dyDescent="0.25">
      <c r="A759" s="6">
        <v>431104</v>
      </c>
      <c r="B759" s="7" t="s">
        <v>97</v>
      </c>
      <c r="C759" s="8">
        <v>6788576</v>
      </c>
      <c r="D759" s="8">
        <v>695270</v>
      </c>
    </row>
    <row r="760" spans="1:4" x14ac:dyDescent="0.25">
      <c r="A760" s="6">
        <v>431105</v>
      </c>
      <c r="B760" s="7" t="s">
        <v>98</v>
      </c>
      <c r="C760" s="8">
        <v>217000</v>
      </c>
      <c r="D760" s="8">
        <v>865895</v>
      </c>
    </row>
    <row r="761" spans="1:4" x14ac:dyDescent="0.25">
      <c r="A761" s="6">
        <v>431106</v>
      </c>
      <c r="B761" s="7" t="s">
        <v>99</v>
      </c>
      <c r="C761" s="8">
        <v>54716990</v>
      </c>
      <c r="D761" s="8">
        <v>59475653</v>
      </c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>
        <v>870768</v>
      </c>
      <c r="D763" s="8">
        <v>602512</v>
      </c>
    </row>
    <row r="764" spans="1:4" x14ac:dyDescent="0.25">
      <c r="A764" s="6">
        <v>431109</v>
      </c>
      <c r="B764" s="7" t="s">
        <v>102</v>
      </c>
      <c r="C764" s="8">
        <v>475170</v>
      </c>
      <c r="D764" s="8">
        <v>3945803</v>
      </c>
    </row>
    <row r="765" spans="1:4" x14ac:dyDescent="0.25">
      <c r="A765" s="6">
        <v>431110</v>
      </c>
      <c r="B765" s="7" t="s">
        <v>103</v>
      </c>
      <c r="C765" s="8">
        <v>58946</v>
      </c>
      <c r="D765" s="8">
        <v>23096</v>
      </c>
    </row>
    <row r="766" spans="1:4" x14ac:dyDescent="0.25">
      <c r="A766" s="6">
        <v>431111</v>
      </c>
      <c r="B766" s="7" t="s">
        <v>104</v>
      </c>
      <c r="C766" s="8">
        <v>16018</v>
      </c>
      <c r="D766" s="8">
        <v>109618</v>
      </c>
    </row>
    <row r="767" spans="1:4" x14ac:dyDescent="0.25">
      <c r="A767" s="6">
        <v>431112</v>
      </c>
      <c r="B767" s="7" t="s">
        <v>105</v>
      </c>
      <c r="C767" s="8"/>
      <c r="D767" s="8"/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21">
        <v>194211</v>
      </c>
      <c r="D770" s="21"/>
    </row>
    <row r="771" spans="1:4" ht="15.75" thickBot="1" x14ac:dyDescent="0.3">
      <c r="A771" s="9" t="s">
        <v>18</v>
      </c>
      <c r="B771" s="10"/>
      <c r="C771" s="11">
        <f>SUM(C756:C770)</f>
        <v>67123442</v>
      </c>
      <c r="D771" s="11">
        <f>SUM(D756:D770)</f>
        <v>72158012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>
        <v>161102</v>
      </c>
      <c r="D773" s="8">
        <v>156290</v>
      </c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/>
      <c r="D775" s="8"/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>
        <v>68051</v>
      </c>
      <c r="D777" s="8">
        <v>80500</v>
      </c>
    </row>
    <row r="778" spans="1:4" x14ac:dyDescent="0.25">
      <c r="A778" s="6">
        <v>431206</v>
      </c>
      <c r="B778" s="7" t="s">
        <v>99</v>
      </c>
      <c r="C778" s="8">
        <v>69727299</v>
      </c>
      <c r="D778" s="8">
        <v>51630942</v>
      </c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>
        <v>232278</v>
      </c>
      <c r="D780" s="8">
        <v>504407</v>
      </c>
    </row>
    <row r="781" spans="1:4" x14ac:dyDescent="0.25">
      <c r="A781" s="6">
        <v>431209</v>
      </c>
      <c r="B781" s="7" t="s">
        <v>102</v>
      </c>
      <c r="C781" s="8">
        <v>25000</v>
      </c>
      <c r="D781" s="8">
        <v>70226</v>
      </c>
    </row>
    <row r="782" spans="1:4" x14ac:dyDescent="0.25">
      <c r="A782" s="6">
        <v>431210</v>
      </c>
      <c r="B782" s="7" t="s">
        <v>103</v>
      </c>
      <c r="C782" s="8"/>
      <c r="D782" s="8"/>
    </row>
    <row r="783" spans="1:4" x14ac:dyDescent="0.25">
      <c r="A783" s="6">
        <v>431211</v>
      </c>
      <c r="B783" s="7" t="s">
        <v>104</v>
      </c>
      <c r="C783" s="8"/>
      <c r="D783" s="8">
        <v>40000</v>
      </c>
    </row>
    <row r="784" spans="1:4" x14ac:dyDescent="0.25">
      <c r="A784" s="6">
        <v>431212</v>
      </c>
      <c r="B784" s="7" t="s">
        <v>105</v>
      </c>
      <c r="C784" s="8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>
        <v>60000</v>
      </c>
      <c r="D786" s="8">
        <v>60000</v>
      </c>
    </row>
    <row r="787" spans="1:4" ht="15.75" thickBot="1" x14ac:dyDescent="0.3">
      <c r="A787" s="19">
        <v>431215</v>
      </c>
      <c r="B787" s="20" t="s">
        <v>108</v>
      </c>
      <c r="C787" s="21"/>
      <c r="D787" s="21"/>
    </row>
    <row r="788" spans="1:4" ht="15.75" thickBot="1" x14ac:dyDescent="0.3">
      <c r="A788" s="9" t="s">
        <v>18</v>
      </c>
      <c r="B788" s="10"/>
      <c r="C788" s="11">
        <f>SUM(C773:C787)</f>
        <v>70273730</v>
      </c>
      <c r="D788" s="11">
        <f>SUM(D773:D787)</f>
        <v>52542365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/>
      <c r="D790" s="8"/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/>
    </row>
    <row r="795" spans="1:4" x14ac:dyDescent="0.25">
      <c r="A795" s="6">
        <v>431306</v>
      </c>
      <c r="B795" s="7" t="s">
        <v>99</v>
      </c>
      <c r="C795" s="18">
        <v>74467675</v>
      </c>
      <c r="D795" s="18">
        <v>55998533</v>
      </c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14"/>
      <c r="D797" s="14"/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21"/>
      <c r="D804" s="21"/>
    </row>
    <row r="805" spans="1:4" x14ac:dyDescent="0.25">
      <c r="A805" s="38" t="s">
        <v>18</v>
      </c>
      <c r="B805" s="39"/>
      <c r="C805" s="40">
        <f>SUM(C790:C804)</f>
        <v>74467675</v>
      </c>
      <c r="D805" s="40">
        <f>SUM(D790:D804)</f>
        <v>55998533</v>
      </c>
    </row>
    <row r="806" spans="1:4" x14ac:dyDescent="0.25">
      <c r="A806" s="41">
        <v>4314</v>
      </c>
      <c r="B806" s="42" t="s">
        <v>281</v>
      </c>
      <c r="C806" s="43"/>
      <c r="D806" s="43"/>
    </row>
    <row r="807" spans="1:4" ht="15.75" thickBot="1" x14ac:dyDescent="0.3">
      <c r="A807" s="44">
        <v>431401</v>
      </c>
      <c r="B807" s="35" t="s">
        <v>282</v>
      </c>
      <c r="C807" s="43"/>
      <c r="D807" s="43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21"/>
      <c r="D825" s="21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21"/>
      <c r="D842" s="21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21"/>
      <c r="D859" s="21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21"/>
      <c r="D876" s="21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21"/>
      <c r="D893" s="21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21"/>
      <c r="D910" s="21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21"/>
      <c r="D927" s="21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21"/>
      <c r="D944" s="21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5">
        <v>440915</v>
      </c>
      <c r="B961" s="20" t="s">
        <v>108</v>
      </c>
      <c r="C961" s="21"/>
      <c r="D961" s="21"/>
    </row>
    <row r="962" spans="1:4" ht="15.75" thickBot="1" x14ac:dyDescent="0.3">
      <c r="A962" s="46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21"/>
      <c r="D978" s="21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21"/>
      <c r="D995" s="21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21"/>
      <c r="D1012" s="21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>
        <v>482956</v>
      </c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21"/>
      <c r="D1029" s="21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482956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21"/>
      <c r="D1046" s="21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21"/>
      <c r="D1063" s="21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21"/>
      <c r="D1080" s="21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7">
        <v>4417</v>
      </c>
      <c r="B1082" s="48" t="s">
        <v>281</v>
      </c>
      <c r="C1082" s="34"/>
      <c r="D1082" s="34"/>
    </row>
    <row r="1083" spans="1:4" ht="15.75" thickBot="1" x14ac:dyDescent="0.3">
      <c r="A1083" s="49">
        <v>441701</v>
      </c>
      <c r="B1083" s="50" t="s">
        <v>291</v>
      </c>
      <c r="C1083" s="51"/>
      <c r="D1083" s="51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/>
      <c r="D1087" s="8"/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>
        <v>85688</v>
      </c>
      <c r="D1092" s="8">
        <v>316064</v>
      </c>
    </row>
    <row r="1093" spans="1:4" x14ac:dyDescent="0.25">
      <c r="A1093" s="6">
        <v>450106</v>
      </c>
      <c r="B1093" s="7" t="s">
        <v>300</v>
      </c>
      <c r="C1093" s="8"/>
      <c r="D1093" s="8"/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/>
      <c r="D1095" s="8"/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>
        <v>183</v>
      </c>
      <c r="D1097" s="8">
        <v>271</v>
      </c>
    </row>
    <row r="1098" spans="1:4" x14ac:dyDescent="0.25">
      <c r="A1098" s="6">
        <v>450109</v>
      </c>
      <c r="B1098" s="7" t="s">
        <v>305</v>
      </c>
      <c r="C1098" s="8"/>
      <c r="D1098" s="8"/>
    </row>
    <row r="1099" spans="1:4" x14ac:dyDescent="0.25">
      <c r="A1099" s="6">
        <v>450110</v>
      </c>
      <c r="B1099" s="7" t="s">
        <v>306</v>
      </c>
      <c r="C1099" s="8"/>
      <c r="D1099" s="8"/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18"/>
      <c r="D1101" s="18"/>
    </row>
    <row r="1102" spans="1:4" ht="15.75" thickBot="1" x14ac:dyDescent="0.3">
      <c r="A1102" s="9" t="s">
        <v>18</v>
      </c>
      <c r="B1102" s="10"/>
      <c r="C1102" s="11">
        <f>SUM(C1087:C1101)</f>
        <v>85871</v>
      </c>
      <c r="D1102" s="11">
        <f>SUM(D1087:D1101)</f>
        <v>316335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>
        <v>186191</v>
      </c>
      <c r="D1109" s="8">
        <v>25869</v>
      </c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>
        <v>109470</v>
      </c>
      <c r="D1111" s="8">
        <v>985850</v>
      </c>
    </row>
    <row r="1112" spans="1:4" ht="15.75" thickBot="1" x14ac:dyDescent="0.3">
      <c r="A1112" s="16">
        <v>450310</v>
      </c>
      <c r="B1112" s="17" t="s">
        <v>38</v>
      </c>
      <c r="C1112" s="18">
        <v>5912588</v>
      </c>
      <c r="D1112" s="18">
        <v>4622133</v>
      </c>
    </row>
    <row r="1113" spans="1:4" ht="15.75" thickBot="1" x14ac:dyDescent="0.3">
      <c r="A1113" s="9" t="s">
        <v>18</v>
      </c>
      <c r="B1113" s="10"/>
      <c r="C1113" s="11">
        <f>SUM(C1108:C1112)</f>
        <v>6208249</v>
      </c>
      <c r="D1113" s="11">
        <f>SUM(D1108:D1112)</f>
        <v>5633852</v>
      </c>
    </row>
    <row r="1114" spans="1:4" ht="15.75" thickBot="1" x14ac:dyDescent="0.3">
      <c r="A1114" s="27"/>
      <c r="B1114" s="20"/>
      <c r="C1114" s="28"/>
      <c r="D1114" s="28"/>
    </row>
    <row r="1115" spans="1:4" ht="15.75" thickBot="1" x14ac:dyDescent="0.3">
      <c r="A1115" s="29" t="s">
        <v>315</v>
      </c>
      <c r="B1115" s="30"/>
      <c r="C1115" s="3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956752021</v>
      </c>
      <c r="D1115" s="3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846665174</v>
      </c>
    </row>
    <row r="1116" spans="1:4" x14ac:dyDescent="0.25">
      <c r="A1116" s="52"/>
      <c r="B1116" s="53"/>
      <c r="C1116" s="34"/>
      <c r="D1116" s="34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/>
      <c r="D1120" s="8"/>
    </row>
    <row r="1121" spans="1:4" x14ac:dyDescent="0.25">
      <c r="A1121" s="6">
        <v>510102</v>
      </c>
      <c r="B1121" s="7" t="s">
        <v>319</v>
      </c>
      <c r="C1121" s="8">
        <v>78834723</v>
      </c>
      <c r="D1121" s="8">
        <v>63588377</v>
      </c>
    </row>
    <row r="1122" spans="1:4" x14ac:dyDescent="0.25">
      <c r="A1122" s="6">
        <v>510103</v>
      </c>
      <c r="B1122" s="7" t="s">
        <v>320</v>
      </c>
      <c r="C1122" s="8"/>
      <c r="D1122" s="8">
        <v>50420</v>
      </c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21">
        <v>961902</v>
      </c>
      <c r="D1124" s="21"/>
    </row>
    <row r="1125" spans="1:4" ht="15.75" thickBot="1" x14ac:dyDescent="0.3">
      <c r="A1125" s="9" t="s">
        <v>18</v>
      </c>
      <c r="B1125" s="10"/>
      <c r="C1125" s="11">
        <f>SUM(C1120:C1124)</f>
        <v>79796625</v>
      </c>
      <c r="D1125" s="11">
        <f>SUM(D1120:D1124)</f>
        <v>63638797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>
        <v>51020301</v>
      </c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>
        <v>51020303</v>
      </c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>
        <v>3174</v>
      </c>
      <c r="D1136" s="8">
        <v>3692</v>
      </c>
    </row>
    <row r="1137" spans="1:4" x14ac:dyDescent="0.25">
      <c r="A1137" s="6">
        <v>510302</v>
      </c>
      <c r="B1137" s="7" t="s">
        <v>204</v>
      </c>
      <c r="C1137" s="8"/>
      <c r="D1137" s="8"/>
    </row>
    <row r="1138" spans="1:4" x14ac:dyDescent="0.25">
      <c r="A1138" s="6">
        <v>510303</v>
      </c>
      <c r="B1138" s="7" t="s">
        <v>87</v>
      </c>
      <c r="C1138" s="8">
        <v>51303779</v>
      </c>
      <c r="D1138" s="8">
        <v>54125502</v>
      </c>
    </row>
    <row r="1139" spans="1:4" x14ac:dyDescent="0.25">
      <c r="A1139" s="6">
        <v>510304</v>
      </c>
      <c r="B1139" s="7" t="s">
        <v>88</v>
      </c>
      <c r="C1139" s="8">
        <v>14365</v>
      </c>
      <c r="D1139" s="8">
        <v>51331</v>
      </c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>
        <v>51030601</v>
      </c>
      <c r="B1142" s="7" t="s">
        <v>207</v>
      </c>
      <c r="C1142" s="8"/>
      <c r="D1142" s="8"/>
    </row>
    <row r="1143" spans="1:4" x14ac:dyDescent="0.25">
      <c r="A1143" s="6">
        <v>51030602</v>
      </c>
      <c r="B1143" s="7" t="s">
        <v>208</v>
      </c>
      <c r="C1143" s="8"/>
      <c r="D1143" s="8"/>
    </row>
    <row r="1144" spans="1:4" x14ac:dyDescent="0.25">
      <c r="A1144" s="6">
        <v>51030603</v>
      </c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>
        <v>11166510</v>
      </c>
      <c r="D1145" s="8">
        <v>356267</v>
      </c>
    </row>
    <row r="1146" spans="1:4" ht="15.75" thickBot="1" x14ac:dyDescent="0.3">
      <c r="A1146" s="19">
        <v>510308</v>
      </c>
      <c r="B1146" s="20" t="s">
        <v>210</v>
      </c>
      <c r="C1146" s="21"/>
      <c r="D1146" s="21"/>
    </row>
    <row r="1147" spans="1:4" ht="15.75" thickBot="1" x14ac:dyDescent="0.3">
      <c r="A1147" s="9" t="s">
        <v>18</v>
      </c>
      <c r="B1147" s="10"/>
      <c r="C1147" s="11">
        <f>SUM(C1136:C1146)</f>
        <v>62487828</v>
      </c>
      <c r="D1147" s="11">
        <f>SUM(D1136:D1146)</f>
        <v>54536792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14">
        <v>2706275</v>
      </c>
      <c r="D1149" s="14">
        <v>7905</v>
      </c>
    </row>
    <row r="1150" spans="1:4" x14ac:dyDescent="0.25">
      <c r="A1150" s="6">
        <v>510402</v>
      </c>
      <c r="B1150" s="7" t="s">
        <v>88</v>
      </c>
      <c r="C1150" s="8">
        <v>2567</v>
      </c>
      <c r="D1150" s="8">
        <v>3586</v>
      </c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>
        <v>51040401</v>
      </c>
      <c r="B1153" s="7" t="s">
        <v>207</v>
      </c>
      <c r="C1153" s="8"/>
      <c r="D1153" s="8"/>
    </row>
    <row r="1154" spans="1:4" x14ac:dyDescent="0.25">
      <c r="A1154" s="6">
        <v>51040402</v>
      </c>
      <c r="B1154" s="7" t="s">
        <v>208</v>
      </c>
      <c r="C1154" s="8"/>
      <c r="D1154" s="8"/>
    </row>
    <row r="1155" spans="1:4" x14ac:dyDescent="0.25">
      <c r="A1155" s="6">
        <v>51040403</v>
      </c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>
        <v>17813</v>
      </c>
      <c r="D1156" s="8">
        <v>9888</v>
      </c>
    </row>
    <row r="1157" spans="1:4" ht="15.75" thickBot="1" x14ac:dyDescent="0.3">
      <c r="A1157" s="19">
        <v>510406</v>
      </c>
      <c r="B1157" s="20" t="s">
        <v>210</v>
      </c>
      <c r="C1157" s="21"/>
      <c r="D1157" s="21"/>
    </row>
    <row r="1158" spans="1:4" ht="15.75" thickBot="1" x14ac:dyDescent="0.3">
      <c r="A1158" s="9" t="s">
        <v>18</v>
      </c>
      <c r="B1158" s="10"/>
      <c r="C1158" s="11">
        <f>SUM(C1149:C1157)</f>
        <v>2726655</v>
      </c>
      <c r="D1158" s="11">
        <f>SUM(D1149:D1157)</f>
        <v>21379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14"/>
      <c r="D1160" s="14"/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>
        <v>51050401</v>
      </c>
      <c r="B1164" s="7" t="s">
        <v>207</v>
      </c>
      <c r="C1164" s="8"/>
      <c r="D1164" s="8"/>
    </row>
    <row r="1165" spans="1:4" x14ac:dyDescent="0.25">
      <c r="A1165" s="6">
        <v>51050402</v>
      </c>
      <c r="B1165" s="7" t="s">
        <v>208</v>
      </c>
      <c r="C1165" s="8"/>
      <c r="D1165" s="8"/>
    </row>
    <row r="1166" spans="1:4" x14ac:dyDescent="0.25">
      <c r="A1166" s="6">
        <v>51050403</v>
      </c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>
        <v>666812</v>
      </c>
      <c r="D1167" s="8">
        <v>47370</v>
      </c>
    </row>
    <row r="1168" spans="1:4" ht="15.75" thickBot="1" x14ac:dyDescent="0.3">
      <c r="A1168" s="19">
        <v>510506</v>
      </c>
      <c r="B1168" s="20" t="s">
        <v>210</v>
      </c>
      <c r="C1168" s="21"/>
      <c r="D1168" s="21"/>
    </row>
    <row r="1169" spans="1:4" ht="15.75" thickBot="1" x14ac:dyDescent="0.3">
      <c r="A1169" s="9" t="s">
        <v>18</v>
      </c>
      <c r="B1169" s="10"/>
      <c r="C1169" s="11">
        <f>SUM(C1160:C1168)</f>
        <v>666812</v>
      </c>
      <c r="D1169" s="11">
        <f>SUM(D1160:D1168)</f>
        <v>47370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14"/>
      <c r="D1172" s="14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>
        <v>51060501</v>
      </c>
      <c r="B1176" s="7" t="s">
        <v>207</v>
      </c>
      <c r="C1176" s="8"/>
      <c r="D1176" s="8"/>
    </row>
    <row r="1177" spans="1:4" x14ac:dyDescent="0.25">
      <c r="A1177" s="6">
        <v>51060502</v>
      </c>
      <c r="B1177" s="7" t="s">
        <v>208</v>
      </c>
      <c r="C1177" s="8"/>
      <c r="D1177" s="8"/>
    </row>
    <row r="1178" spans="1:4" x14ac:dyDescent="0.25">
      <c r="A1178" s="6">
        <v>51060503</v>
      </c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/>
      <c r="D1183" s="8"/>
    </row>
    <row r="1184" spans="1:4" x14ac:dyDescent="0.25">
      <c r="A1184" s="6">
        <v>510702</v>
      </c>
      <c r="B1184" s="7" t="s">
        <v>87</v>
      </c>
      <c r="C1184" s="8"/>
      <c r="D1184" s="8"/>
    </row>
    <row r="1185" spans="1:4" x14ac:dyDescent="0.25">
      <c r="A1185" s="6">
        <v>510703</v>
      </c>
      <c r="B1185" s="7" t="s">
        <v>88</v>
      </c>
      <c r="C1185" s="8"/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>
        <v>51070501</v>
      </c>
      <c r="B1188" s="7" t="s">
        <v>207</v>
      </c>
      <c r="C1188" s="8"/>
      <c r="D1188" s="8"/>
    </row>
    <row r="1189" spans="1:4" x14ac:dyDescent="0.25">
      <c r="A1189" s="6">
        <v>51070502</v>
      </c>
      <c r="B1189" s="7" t="s">
        <v>208</v>
      </c>
      <c r="C1189" s="8"/>
      <c r="D1189" s="8"/>
    </row>
    <row r="1190" spans="1:4" x14ac:dyDescent="0.25">
      <c r="A1190" s="6">
        <v>51070503</v>
      </c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/>
      <c r="D1191" s="8"/>
    </row>
    <row r="1192" spans="1:4" ht="15.75" thickBot="1" x14ac:dyDescent="0.3">
      <c r="A1192" s="19">
        <v>510707</v>
      </c>
      <c r="B1192" s="20" t="s">
        <v>210</v>
      </c>
      <c r="C1192" s="21"/>
      <c r="D1192" s="21"/>
    </row>
    <row r="1193" spans="1:4" ht="15.75" thickBot="1" x14ac:dyDescent="0.3">
      <c r="A1193" s="9" t="s">
        <v>18</v>
      </c>
      <c r="B1193" s="10"/>
      <c r="C1193" s="11">
        <f>SUM(C1183:C1192)</f>
        <v>0</v>
      </c>
      <c r="D1193" s="11">
        <f>SUM(D1183:D1192)</f>
        <v>0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>
        <v>51080501</v>
      </c>
      <c r="B1200" s="7" t="s">
        <v>207</v>
      </c>
      <c r="C1200" s="8"/>
      <c r="D1200" s="8"/>
    </row>
    <row r="1201" spans="1:4" x14ac:dyDescent="0.25">
      <c r="A1201" s="6">
        <v>51080502</v>
      </c>
      <c r="B1201" s="7" t="s">
        <v>208</v>
      </c>
      <c r="C1201" s="8"/>
      <c r="D1201" s="8"/>
    </row>
    <row r="1202" spans="1:4" x14ac:dyDescent="0.25">
      <c r="A1202" s="6">
        <v>51080503</v>
      </c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21"/>
      <c r="D1204" s="21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/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>
        <v>51090501</v>
      </c>
      <c r="B1212" s="7" t="s">
        <v>207</v>
      </c>
      <c r="C1212" s="8"/>
      <c r="D1212" s="8"/>
    </row>
    <row r="1213" spans="1:4" x14ac:dyDescent="0.25">
      <c r="A1213" s="6">
        <v>51090502</v>
      </c>
      <c r="B1213" s="7" t="s">
        <v>208</v>
      </c>
      <c r="C1213" s="8"/>
      <c r="D1213" s="8"/>
    </row>
    <row r="1214" spans="1:4" x14ac:dyDescent="0.25">
      <c r="A1214" s="6">
        <v>51090503</v>
      </c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>
        <v>33164134</v>
      </c>
      <c r="D1215" s="8">
        <v>6545112</v>
      </c>
    </row>
    <row r="1216" spans="1:4" ht="15.75" thickBot="1" x14ac:dyDescent="0.3">
      <c r="A1216" s="19">
        <v>510907</v>
      </c>
      <c r="B1216" s="20" t="s">
        <v>210</v>
      </c>
      <c r="C1216" s="21"/>
      <c r="D1216" s="21"/>
    </row>
    <row r="1217" spans="1:4" ht="15.75" thickBot="1" x14ac:dyDescent="0.3">
      <c r="A1217" s="9" t="s">
        <v>18</v>
      </c>
      <c r="B1217" s="10"/>
      <c r="C1217" s="11">
        <f>SUM(C1207:C1216)</f>
        <v>33164134</v>
      </c>
      <c r="D1217" s="11">
        <f>SUM(D1207:D1216)</f>
        <v>6545112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>
        <v>116122</v>
      </c>
      <c r="D1220" s="8">
        <v>573634</v>
      </c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>
        <v>51100501</v>
      </c>
      <c r="B1224" s="7" t="s">
        <v>207</v>
      </c>
      <c r="C1224" s="8"/>
      <c r="D1224" s="8"/>
    </row>
    <row r="1225" spans="1:4" x14ac:dyDescent="0.25">
      <c r="A1225" s="6">
        <v>51100502</v>
      </c>
      <c r="B1225" s="7" t="s">
        <v>208</v>
      </c>
      <c r="C1225" s="8"/>
      <c r="D1225" s="8"/>
    </row>
    <row r="1226" spans="1:4" x14ac:dyDescent="0.25">
      <c r="A1226" s="6">
        <v>51100503</v>
      </c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21"/>
      <c r="D1228" s="21"/>
    </row>
    <row r="1229" spans="1:4" ht="15.75" thickBot="1" x14ac:dyDescent="0.3">
      <c r="A1229" s="9" t="s">
        <v>18</v>
      </c>
      <c r="B1229" s="10"/>
      <c r="C1229" s="11">
        <f>SUM(C1219:C1228)</f>
        <v>116122</v>
      </c>
      <c r="D1229" s="11">
        <f>SUM(D1219:D1228)</f>
        <v>573634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/>
      <c r="D1232" s="8"/>
    </row>
    <row r="1233" spans="1:4" x14ac:dyDescent="0.25">
      <c r="A1233" s="6">
        <v>511103</v>
      </c>
      <c r="B1233" s="7" t="s">
        <v>334</v>
      </c>
      <c r="C1233" s="8">
        <v>9599</v>
      </c>
      <c r="D1233" s="8">
        <v>30666</v>
      </c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>
        <v>51110501</v>
      </c>
      <c r="B1236" s="7" t="s">
        <v>207</v>
      </c>
      <c r="C1236" s="8"/>
      <c r="D1236" s="8"/>
    </row>
    <row r="1237" spans="1:4" x14ac:dyDescent="0.25">
      <c r="A1237" s="6">
        <v>51110502</v>
      </c>
      <c r="B1237" s="7" t="s">
        <v>208</v>
      </c>
      <c r="C1237" s="8"/>
      <c r="D1237" s="8"/>
    </row>
    <row r="1238" spans="1:4" x14ac:dyDescent="0.25">
      <c r="A1238" s="6">
        <v>51110503</v>
      </c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21"/>
      <c r="D1240" s="21"/>
    </row>
    <row r="1241" spans="1:4" ht="15.75" thickBot="1" x14ac:dyDescent="0.3">
      <c r="A1241" s="9" t="s">
        <v>18</v>
      </c>
      <c r="B1241" s="10"/>
      <c r="C1241" s="11">
        <f>SUM(C1231:C1240)</f>
        <v>9599</v>
      </c>
      <c r="D1241" s="11">
        <f>SUM(D1231:D1240)</f>
        <v>30666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54">
        <v>511201</v>
      </c>
      <c r="B1243" s="7" t="s">
        <v>86</v>
      </c>
      <c r="C1243" s="14">
        <v>5684</v>
      </c>
      <c r="D1243" s="14">
        <v>5908</v>
      </c>
    </row>
    <row r="1244" spans="1:4" x14ac:dyDescent="0.25">
      <c r="A1244" s="54">
        <v>511202</v>
      </c>
      <c r="B1244" s="7" t="s">
        <v>87</v>
      </c>
      <c r="C1244" s="14">
        <v>8065025</v>
      </c>
      <c r="D1244" s="14">
        <v>6153267</v>
      </c>
    </row>
    <row r="1245" spans="1:4" x14ac:dyDescent="0.25">
      <c r="A1245" s="54">
        <v>511203</v>
      </c>
      <c r="B1245" s="7" t="s">
        <v>334</v>
      </c>
      <c r="C1245" s="14">
        <v>6158</v>
      </c>
      <c r="D1245" s="14">
        <v>15383</v>
      </c>
    </row>
    <row r="1246" spans="1:4" x14ac:dyDescent="0.25">
      <c r="A1246" s="54">
        <v>511204</v>
      </c>
      <c r="B1246" s="7" t="s">
        <v>89</v>
      </c>
      <c r="C1246" s="14"/>
      <c r="D1246" s="14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>
        <v>51120501</v>
      </c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>
        <v>51120503</v>
      </c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>
        <v>1658206</v>
      </c>
      <c r="D1251" s="8">
        <v>326968</v>
      </c>
    </row>
    <row r="1252" spans="1:4" ht="15.75" thickBot="1" x14ac:dyDescent="0.3">
      <c r="A1252" s="16">
        <v>511207</v>
      </c>
      <c r="B1252" s="20" t="s">
        <v>92</v>
      </c>
      <c r="C1252" s="18"/>
      <c r="D1252" s="18"/>
    </row>
    <row r="1253" spans="1:4" ht="15.75" thickBot="1" x14ac:dyDescent="0.3">
      <c r="A1253" s="9" t="s">
        <v>18</v>
      </c>
      <c r="B1253" s="10"/>
      <c r="C1253" s="11">
        <f>SUM(C1243:C1252)</f>
        <v>9735073</v>
      </c>
      <c r="D1253" s="11">
        <f>SUM(D1243:D1252)</f>
        <v>6501526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>
        <v>2759</v>
      </c>
    </row>
    <row r="1256" spans="1:4" x14ac:dyDescent="0.25">
      <c r="A1256" s="6">
        <v>511302</v>
      </c>
      <c r="B1256" s="7" t="s">
        <v>87</v>
      </c>
      <c r="C1256" s="8">
        <v>28682</v>
      </c>
      <c r="D1256" s="8">
        <v>29332</v>
      </c>
    </row>
    <row r="1257" spans="1:4" x14ac:dyDescent="0.25">
      <c r="A1257" s="6">
        <v>511303</v>
      </c>
      <c r="B1257" s="7" t="s">
        <v>334</v>
      </c>
      <c r="C1257" s="8">
        <v>1533</v>
      </c>
      <c r="D1257" s="8">
        <v>2331</v>
      </c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>
        <v>51130501</v>
      </c>
      <c r="B1260" s="7" t="s">
        <v>207</v>
      </c>
      <c r="C1260" s="8"/>
      <c r="D1260" s="8"/>
    </row>
    <row r="1261" spans="1:4" x14ac:dyDescent="0.25">
      <c r="A1261" s="6">
        <v>51130502</v>
      </c>
      <c r="B1261" s="7" t="s">
        <v>208</v>
      </c>
      <c r="C1261" s="8"/>
      <c r="D1261" s="8"/>
    </row>
    <row r="1262" spans="1:4" x14ac:dyDescent="0.25">
      <c r="A1262" s="6">
        <v>51130503</v>
      </c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>
        <v>327256</v>
      </c>
      <c r="D1263" s="8">
        <v>51692</v>
      </c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357471</v>
      </c>
      <c r="D1265" s="11">
        <f>SUM(D1255:D1264)</f>
        <v>86114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/>
      <c r="D1267" s="8"/>
    </row>
    <row r="1268" spans="1:4" x14ac:dyDescent="0.25">
      <c r="A1268" s="6">
        <v>511402</v>
      </c>
      <c r="B1268" s="7" t="s">
        <v>339</v>
      </c>
      <c r="C1268" s="8"/>
      <c r="D1268" s="8">
        <v>1515950</v>
      </c>
    </row>
    <row r="1269" spans="1:4" x14ac:dyDescent="0.25">
      <c r="A1269" s="6">
        <v>511403</v>
      </c>
      <c r="B1269" s="7" t="s">
        <v>340</v>
      </c>
      <c r="C1269" s="8"/>
      <c r="D1269" s="8"/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>
        <v>51700</v>
      </c>
      <c r="D1271" s="8"/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15"/>
      <c r="D1274" s="8"/>
    </row>
    <row r="1275" spans="1:4" x14ac:dyDescent="0.25">
      <c r="A1275" s="6">
        <v>51140801</v>
      </c>
      <c r="B1275" s="7" t="s">
        <v>207</v>
      </c>
      <c r="C1275" s="8"/>
      <c r="D1275" s="8"/>
    </row>
    <row r="1276" spans="1:4" x14ac:dyDescent="0.25">
      <c r="A1276" s="6">
        <v>51140802</v>
      </c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5"/>
      <c r="C1281" s="11">
        <f>SUM(C1267:C1280)</f>
        <v>51700</v>
      </c>
      <c r="D1281" s="11">
        <f>SUM(D1267:D1280)</f>
        <v>1515950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/>
      <c r="D1284" s="8"/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/>
      <c r="D1287" s="8"/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>
        <v>51150801</v>
      </c>
      <c r="B1291" s="7" t="s">
        <v>207</v>
      </c>
      <c r="C1291" s="18"/>
      <c r="D1291" s="18"/>
    </row>
    <row r="1292" spans="1:4" x14ac:dyDescent="0.25">
      <c r="A1292" s="16">
        <v>51150802</v>
      </c>
      <c r="B1292" s="7" t="s">
        <v>208</v>
      </c>
      <c r="C1292" s="18"/>
      <c r="D1292" s="18"/>
    </row>
    <row r="1293" spans="1:4" x14ac:dyDescent="0.25">
      <c r="A1293" s="16">
        <v>51150803</v>
      </c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/>
      <c r="D1299" s="8"/>
    </row>
    <row r="1300" spans="1:4" x14ac:dyDescent="0.25">
      <c r="A1300" s="6">
        <v>511602</v>
      </c>
      <c r="B1300" s="7" t="s">
        <v>348</v>
      </c>
      <c r="C1300" s="8"/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/>
      <c r="D1302" s="8"/>
    </row>
    <row r="1303" spans="1:4" x14ac:dyDescent="0.25">
      <c r="A1303" s="6">
        <v>511605</v>
      </c>
      <c r="B1303" s="7" t="s">
        <v>351</v>
      </c>
      <c r="C1303" s="8"/>
      <c r="D1303" s="8"/>
    </row>
    <row r="1304" spans="1:4" x14ac:dyDescent="0.25">
      <c r="A1304" s="6">
        <v>511606</v>
      </c>
      <c r="B1304" s="7" t="s">
        <v>352</v>
      </c>
      <c r="C1304" s="8"/>
      <c r="D1304" s="8"/>
    </row>
    <row r="1305" spans="1:4" x14ac:dyDescent="0.25">
      <c r="A1305" s="6">
        <v>511607</v>
      </c>
      <c r="B1305" s="7" t="s">
        <v>353</v>
      </c>
      <c r="C1305" s="8"/>
      <c r="D1305" s="8"/>
    </row>
    <row r="1306" spans="1:4" x14ac:dyDescent="0.25">
      <c r="A1306" s="6">
        <v>511608</v>
      </c>
      <c r="B1306" s="7" t="s">
        <v>354</v>
      </c>
      <c r="C1306" s="8"/>
      <c r="D1306" s="8"/>
    </row>
    <row r="1307" spans="1:4" x14ac:dyDescent="0.25">
      <c r="A1307" s="6">
        <v>511609</v>
      </c>
      <c r="B1307" s="7" t="s">
        <v>355</v>
      </c>
      <c r="C1307" s="8"/>
      <c r="D1307" s="8"/>
    </row>
    <row r="1308" spans="1:4" x14ac:dyDescent="0.25">
      <c r="A1308" s="6">
        <v>511610</v>
      </c>
      <c r="B1308" s="7" t="s">
        <v>356</v>
      </c>
      <c r="C1308" s="8"/>
      <c r="D1308" s="8"/>
    </row>
    <row r="1309" spans="1:4" x14ac:dyDescent="0.25">
      <c r="A1309" s="6">
        <v>511611</v>
      </c>
      <c r="B1309" s="7" t="s">
        <v>357</v>
      </c>
      <c r="C1309" s="8"/>
      <c r="D1309" s="8"/>
    </row>
    <row r="1310" spans="1:4" x14ac:dyDescent="0.25">
      <c r="A1310" s="6">
        <v>511612</v>
      </c>
      <c r="B1310" s="7" t="s">
        <v>358</v>
      </c>
      <c r="C1310" s="8"/>
      <c r="D1310" s="8"/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/>
      <c r="D1314" s="8"/>
    </row>
    <row r="1315" spans="1:4" x14ac:dyDescent="0.25">
      <c r="A1315" s="6">
        <v>511617</v>
      </c>
      <c r="B1315" s="7" t="s">
        <v>363</v>
      </c>
      <c r="C1315" s="8"/>
      <c r="D1315" s="8"/>
    </row>
    <row r="1316" spans="1:4" x14ac:dyDescent="0.25">
      <c r="A1316" s="6">
        <v>511618</v>
      </c>
      <c r="B1316" s="7" t="s">
        <v>364</v>
      </c>
      <c r="C1316" s="8"/>
      <c r="D1316" s="8"/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/>
      <c r="D1318" s="8"/>
    </row>
    <row r="1319" spans="1:4" x14ac:dyDescent="0.25">
      <c r="A1319" s="6">
        <v>511621</v>
      </c>
      <c r="B1319" s="7" t="s">
        <v>367</v>
      </c>
      <c r="C1319" s="8"/>
      <c r="D1319" s="8"/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/>
      <c r="D1321" s="8"/>
    </row>
    <row r="1322" spans="1:4" x14ac:dyDescent="0.25">
      <c r="A1322" s="6">
        <v>511624</v>
      </c>
      <c r="B1322" s="7" t="s">
        <v>370</v>
      </c>
      <c r="C1322" s="8"/>
      <c r="D1322" s="8"/>
    </row>
    <row r="1323" spans="1:4" x14ac:dyDescent="0.25">
      <c r="A1323" s="6">
        <v>511625</v>
      </c>
      <c r="B1323" s="7" t="s">
        <v>371</v>
      </c>
      <c r="C1323" s="8"/>
      <c r="D1323" s="8"/>
    </row>
    <row r="1324" spans="1:4" x14ac:dyDescent="0.25">
      <c r="A1324" s="6">
        <v>511626</v>
      </c>
      <c r="B1324" s="7" t="s">
        <v>372</v>
      </c>
      <c r="C1324" s="8"/>
      <c r="D1324" s="8"/>
    </row>
    <row r="1325" spans="1:4" x14ac:dyDescent="0.25">
      <c r="A1325" s="6">
        <v>511627</v>
      </c>
      <c r="B1325" s="7" t="s">
        <v>373</v>
      </c>
      <c r="C1325" s="8"/>
      <c r="D1325" s="8"/>
    </row>
    <row r="1326" spans="1:4" x14ac:dyDescent="0.25">
      <c r="A1326" s="6">
        <v>511628</v>
      </c>
      <c r="B1326" s="7" t="s">
        <v>374</v>
      </c>
      <c r="C1326" s="8"/>
      <c r="D1326" s="8"/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/>
      <c r="D1329" s="8"/>
    </row>
    <row r="1330" spans="1:4" x14ac:dyDescent="0.25">
      <c r="A1330" s="6">
        <v>511632</v>
      </c>
      <c r="B1330" s="7" t="s">
        <v>378</v>
      </c>
      <c r="C1330" s="8"/>
      <c r="D1330" s="8"/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/>
      <c r="D1332" s="8"/>
    </row>
    <row r="1333" spans="1:4" x14ac:dyDescent="0.25">
      <c r="A1333" s="6">
        <v>511635</v>
      </c>
      <c r="B1333" s="7" t="s">
        <v>381</v>
      </c>
      <c r="C1333" s="8"/>
      <c r="D1333" s="8"/>
    </row>
    <row r="1334" spans="1:4" x14ac:dyDescent="0.25">
      <c r="A1334" s="6">
        <v>511636</v>
      </c>
      <c r="B1334" s="7" t="s">
        <v>382</v>
      </c>
      <c r="C1334" s="8"/>
      <c r="D1334" s="8"/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/>
      <c r="D1338" s="8"/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/>
      <c r="D1342" s="8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>
        <v>52010801</v>
      </c>
      <c r="B1360" s="7" t="s">
        <v>207</v>
      </c>
      <c r="C1360" s="8"/>
      <c r="D1360" s="8"/>
    </row>
    <row r="1361" spans="1:4" x14ac:dyDescent="0.25">
      <c r="A1361" s="6">
        <v>52010802</v>
      </c>
      <c r="B1361" s="7" t="s">
        <v>208</v>
      </c>
      <c r="C1361" s="8"/>
      <c r="D1361" s="8"/>
    </row>
    <row r="1362" spans="1:4" x14ac:dyDescent="0.25">
      <c r="A1362" s="6">
        <v>52010803</v>
      </c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21"/>
      <c r="D1363" s="21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>
        <v>52020801</v>
      </c>
      <c r="B1374" s="7" t="s">
        <v>207</v>
      </c>
      <c r="C1374" s="8"/>
      <c r="D1374" s="8"/>
    </row>
    <row r="1375" spans="1:4" x14ac:dyDescent="0.25">
      <c r="A1375" s="6">
        <v>52020802</v>
      </c>
      <c r="B1375" s="7" t="s">
        <v>208</v>
      </c>
      <c r="C1375" s="8"/>
      <c r="D1375" s="8"/>
    </row>
    <row r="1376" spans="1:4" x14ac:dyDescent="0.25">
      <c r="A1376" s="6">
        <v>52020803</v>
      </c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21"/>
      <c r="D1377" s="21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>
        <v>52030501</v>
      </c>
      <c r="B1385" s="7" t="s">
        <v>207</v>
      </c>
      <c r="C1385" s="8"/>
      <c r="D1385" s="8"/>
    </row>
    <row r="1386" spans="1:4" x14ac:dyDescent="0.25">
      <c r="A1386" s="6">
        <v>52030502</v>
      </c>
      <c r="B1386" s="7" t="s">
        <v>208</v>
      </c>
      <c r="C1386" s="8"/>
      <c r="D1386" s="8"/>
    </row>
    <row r="1387" spans="1:4" x14ac:dyDescent="0.25">
      <c r="A1387" s="6">
        <v>52030503</v>
      </c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21"/>
      <c r="D1389" s="21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>
        <v>52040601</v>
      </c>
      <c r="B1398" s="7" t="s">
        <v>207</v>
      </c>
      <c r="C1398" s="8"/>
      <c r="D1398" s="8"/>
    </row>
    <row r="1399" spans="1:4" x14ac:dyDescent="0.25">
      <c r="A1399" s="6">
        <v>52040602</v>
      </c>
      <c r="B1399" s="7" t="s">
        <v>208</v>
      </c>
      <c r="C1399" s="8"/>
      <c r="D1399" s="8"/>
    </row>
    <row r="1400" spans="1:4" x14ac:dyDescent="0.25">
      <c r="A1400" s="6">
        <v>52040603</v>
      </c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21"/>
      <c r="D1402" s="21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>
        <v>52050501</v>
      </c>
      <c r="B1410" s="7" t="s">
        <v>207</v>
      </c>
      <c r="C1410" s="8"/>
      <c r="D1410" s="8"/>
    </row>
    <row r="1411" spans="1:4" x14ac:dyDescent="0.25">
      <c r="A1411" s="6">
        <v>52050502</v>
      </c>
      <c r="B1411" s="7" t="s">
        <v>208</v>
      </c>
      <c r="C1411" s="8"/>
      <c r="D1411" s="8"/>
    </row>
    <row r="1412" spans="1:4" x14ac:dyDescent="0.25">
      <c r="A1412" s="6">
        <v>52050503</v>
      </c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>
        <v>52060401</v>
      </c>
      <c r="B1421" s="7" t="s">
        <v>207</v>
      </c>
      <c r="C1421" s="8"/>
      <c r="D1421" s="8"/>
    </row>
    <row r="1422" spans="1:4" x14ac:dyDescent="0.25">
      <c r="A1422" s="6">
        <v>52060402</v>
      </c>
      <c r="B1422" s="7" t="s">
        <v>208</v>
      </c>
      <c r="C1422" s="8"/>
      <c r="D1422" s="8"/>
    </row>
    <row r="1423" spans="1:4" x14ac:dyDescent="0.25">
      <c r="A1423" s="6">
        <v>52060403</v>
      </c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21"/>
      <c r="D1425" s="21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>
        <v>52070401</v>
      </c>
      <c r="B1432" s="7" t="s">
        <v>207</v>
      </c>
      <c r="C1432" s="8"/>
      <c r="D1432" s="8"/>
    </row>
    <row r="1433" spans="1:4" x14ac:dyDescent="0.25">
      <c r="A1433" s="6">
        <v>52070402</v>
      </c>
      <c r="B1433" s="7" t="s">
        <v>208</v>
      </c>
      <c r="C1433" s="8"/>
      <c r="D1433" s="8"/>
    </row>
    <row r="1434" spans="1:4" x14ac:dyDescent="0.25">
      <c r="A1434" s="6">
        <v>52070403</v>
      </c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21"/>
      <c r="D1436" s="21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>
        <v>52080501</v>
      </c>
      <c r="B1444" s="7" t="s">
        <v>207</v>
      </c>
      <c r="C1444" s="8"/>
      <c r="D1444" s="8"/>
    </row>
    <row r="1445" spans="1:4" x14ac:dyDescent="0.25">
      <c r="A1445" s="6">
        <v>52080502</v>
      </c>
      <c r="B1445" s="7" t="s">
        <v>208</v>
      </c>
      <c r="C1445" s="8"/>
      <c r="D1445" s="8"/>
    </row>
    <row r="1446" spans="1:4" x14ac:dyDescent="0.25">
      <c r="A1446" s="6">
        <v>52080503</v>
      </c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21"/>
      <c r="D1448" s="21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>
        <v>52090501</v>
      </c>
      <c r="B1456" s="7" t="s">
        <v>207</v>
      </c>
      <c r="C1456" s="8"/>
      <c r="D1456" s="8"/>
    </row>
    <row r="1457" spans="1:4" x14ac:dyDescent="0.25">
      <c r="A1457" s="6">
        <v>52090502</v>
      </c>
      <c r="B1457" s="7" t="s">
        <v>208</v>
      </c>
      <c r="C1457" s="8"/>
      <c r="D1457" s="8"/>
    </row>
    <row r="1458" spans="1:4" x14ac:dyDescent="0.25">
      <c r="A1458" s="6">
        <v>52090503</v>
      </c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21"/>
      <c r="D1460" s="21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>
        <v>52100501</v>
      </c>
      <c r="B1468" s="7" t="s">
        <v>207</v>
      </c>
      <c r="C1468" s="8"/>
      <c r="D1468" s="8"/>
    </row>
    <row r="1469" spans="1:4" x14ac:dyDescent="0.25">
      <c r="A1469" s="6">
        <v>52100502</v>
      </c>
      <c r="B1469" s="7" t="s">
        <v>208</v>
      </c>
      <c r="C1469" s="8"/>
      <c r="D1469" s="8"/>
    </row>
    <row r="1470" spans="1:4" x14ac:dyDescent="0.25">
      <c r="A1470" s="6">
        <v>52100503</v>
      </c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21"/>
      <c r="D1472" s="21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>
        <v>52110501</v>
      </c>
      <c r="B1480" s="7" t="s">
        <v>207</v>
      </c>
      <c r="C1480" s="8"/>
      <c r="D1480" s="8"/>
    </row>
    <row r="1481" spans="1:4" x14ac:dyDescent="0.25">
      <c r="A1481" s="6">
        <v>52110502</v>
      </c>
      <c r="B1481" s="7" t="s">
        <v>208</v>
      </c>
      <c r="C1481" s="8"/>
      <c r="D1481" s="8"/>
    </row>
    <row r="1482" spans="1:4" x14ac:dyDescent="0.25">
      <c r="A1482" s="6">
        <v>52110503</v>
      </c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21"/>
      <c r="D1484" s="21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>
        <v>52120501</v>
      </c>
      <c r="B1492" s="7" t="s">
        <v>207</v>
      </c>
      <c r="C1492" s="8"/>
      <c r="D1492" s="8"/>
    </row>
    <row r="1493" spans="1:4" x14ac:dyDescent="0.25">
      <c r="A1493" s="6">
        <v>52120502</v>
      </c>
      <c r="B1493" s="7" t="s">
        <v>208</v>
      </c>
      <c r="C1493" s="8"/>
      <c r="D1493" s="8"/>
    </row>
    <row r="1494" spans="1:4" x14ac:dyDescent="0.25">
      <c r="A1494" s="6">
        <v>52120503</v>
      </c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21"/>
      <c r="D1496" s="21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>
        <v>52130501</v>
      </c>
      <c r="B1504" s="7" t="s">
        <v>207</v>
      </c>
      <c r="C1504" s="8"/>
      <c r="D1504" s="8"/>
    </row>
    <row r="1505" spans="1:4" x14ac:dyDescent="0.25">
      <c r="A1505" s="6">
        <v>52130502</v>
      </c>
      <c r="B1505" s="7" t="s">
        <v>208</v>
      </c>
      <c r="C1505" s="8"/>
      <c r="D1505" s="8"/>
    </row>
    <row r="1506" spans="1:4" x14ac:dyDescent="0.25">
      <c r="A1506" s="6">
        <v>52130503</v>
      </c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21"/>
      <c r="D1508" s="21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>
        <v>52140501</v>
      </c>
      <c r="B1516" s="7" t="s">
        <v>207</v>
      </c>
      <c r="C1516" s="8"/>
      <c r="D1516" s="8"/>
    </row>
    <row r="1517" spans="1:4" x14ac:dyDescent="0.25">
      <c r="A1517" s="6">
        <v>52140502</v>
      </c>
      <c r="B1517" s="7" t="s">
        <v>208</v>
      </c>
      <c r="C1517" s="8"/>
      <c r="D1517" s="8"/>
    </row>
    <row r="1518" spans="1:4" x14ac:dyDescent="0.25">
      <c r="A1518" s="6">
        <v>52140503</v>
      </c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21"/>
      <c r="D1520" s="21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>
        <v>52150501</v>
      </c>
      <c r="B1528" s="7" t="s">
        <v>207</v>
      </c>
      <c r="C1528" s="8"/>
      <c r="D1528" s="8"/>
    </row>
    <row r="1529" spans="1:4" x14ac:dyDescent="0.25">
      <c r="A1529" s="6">
        <v>52150502</v>
      </c>
      <c r="B1529" s="7" t="s">
        <v>208</v>
      </c>
      <c r="C1529" s="8"/>
      <c r="D1529" s="8"/>
    </row>
    <row r="1530" spans="1:4" x14ac:dyDescent="0.25">
      <c r="A1530" s="6">
        <v>52150503</v>
      </c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21"/>
      <c r="D1532" s="21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>
        <v>52160801</v>
      </c>
      <c r="B1543" s="7" t="s">
        <v>207</v>
      </c>
      <c r="C1543" s="8"/>
      <c r="D1543" s="8"/>
    </row>
    <row r="1544" spans="1:4" x14ac:dyDescent="0.25">
      <c r="A1544" s="6">
        <v>52160802</v>
      </c>
      <c r="B1544" s="7" t="s">
        <v>208</v>
      </c>
      <c r="C1544" s="8"/>
      <c r="D1544" s="8"/>
    </row>
    <row r="1545" spans="1:4" x14ac:dyDescent="0.25">
      <c r="A1545" s="6">
        <v>52160803</v>
      </c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21"/>
      <c r="D1548" s="21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>
        <v>52170801</v>
      </c>
      <c r="B1559" s="7" t="s">
        <v>207</v>
      </c>
      <c r="C1559" s="8"/>
      <c r="D1559" s="8"/>
    </row>
    <row r="1560" spans="1:4" x14ac:dyDescent="0.25">
      <c r="A1560" s="6">
        <v>52170802</v>
      </c>
      <c r="B1560" s="7" t="s">
        <v>208</v>
      </c>
      <c r="C1560" s="8"/>
      <c r="D1560" s="8"/>
    </row>
    <row r="1561" spans="1:4" x14ac:dyDescent="0.25">
      <c r="A1561" s="6">
        <v>52170803</v>
      </c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21"/>
      <c r="D1564" s="21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>
        <v>219535</v>
      </c>
      <c r="D1612" s="8">
        <v>248928</v>
      </c>
    </row>
    <row r="1613" spans="1:4" x14ac:dyDescent="0.25">
      <c r="A1613" s="6">
        <v>530102</v>
      </c>
      <c r="B1613" s="7" t="s">
        <v>95</v>
      </c>
      <c r="C1613" s="8"/>
      <c r="D1613" s="8"/>
    </row>
    <row r="1614" spans="1:4" x14ac:dyDescent="0.25">
      <c r="A1614" s="6">
        <v>530103</v>
      </c>
      <c r="B1614" s="7" t="s">
        <v>96</v>
      </c>
      <c r="C1614" s="8">
        <v>750000</v>
      </c>
      <c r="D1614" s="8"/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>
        <v>1194358</v>
      </c>
      <c r="D1616" s="8">
        <v>46740</v>
      </c>
    </row>
    <row r="1617" spans="1:4" x14ac:dyDescent="0.25">
      <c r="A1617" s="6">
        <v>530106</v>
      </c>
      <c r="B1617" s="7" t="s">
        <v>99</v>
      </c>
      <c r="C1617" s="8">
        <v>95121329</v>
      </c>
      <c r="D1617" s="8">
        <v>91249601</v>
      </c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>
        <v>208284</v>
      </c>
      <c r="D1619" s="8">
        <v>94108</v>
      </c>
    </row>
    <row r="1620" spans="1:4" x14ac:dyDescent="0.25">
      <c r="A1620" s="6">
        <v>530109</v>
      </c>
      <c r="B1620" s="7" t="s">
        <v>102</v>
      </c>
      <c r="C1620" s="8">
        <v>261152</v>
      </c>
      <c r="D1620" s="8">
        <v>181783</v>
      </c>
    </row>
    <row r="1621" spans="1:4" x14ac:dyDescent="0.25">
      <c r="A1621" s="6">
        <v>530110</v>
      </c>
      <c r="B1621" s="7" t="s">
        <v>103</v>
      </c>
      <c r="C1621" s="8"/>
      <c r="D1621" s="8"/>
    </row>
    <row r="1622" spans="1:4" x14ac:dyDescent="0.25">
      <c r="A1622" s="6">
        <v>530111</v>
      </c>
      <c r="B1622" s="7" t="s">
        <v>104</v>
      </c>
      <c r="C1622" s="8">
        <v>462358</v>
      </c>
      <c r="D1622" s="8">
        <v>76510</v>
      </c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>
        <v>380100</v>
      </c>
      <c r="D1625" s="8">
        <v>255130</v>
      </c>
    </row>
    <row r="1626" spans="1:4" ht="15.75" thickBot="1" x14ac:dyDescent="0.3">
      <c r="A1626" s="19">
        <v>530115</v>
      </c>
      <c r="B1626" s="20" t="s">
        <v>108</v>
      </c>
      <c r="C1626" s="21"/>
      <c r="D1626" s="21"/>
    </row>
    <row r="1627" spans="1:4" ht="15.75" thickBot="1" x14ac:dyDescent="0.3">
      <c r="A1627" s="9" t="s">
        <v>18</v>
      </c>
      <c r="B1627" s="10"/>
      <c r="C1627" s="11">
        <f>SUM(C1612:C1626)</f>
        <v>98597116</v>
      </c>
      <c r="D1627" s="11">
        <f>SUM(D1612:D1626)</f>
        <v>92152800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>
        <v>818513</v>
      </c>
      <c r="D1629" s="8">
        <v>757411</v>
      </c>
    </row>
    <row r="1630" spans="1:4" x14ac:dyDescent="0.25">
      <c r="A1630" s="6">
        <v>530202</v>
      </c>
      <c r="B1630" s="7" t="s">
        <v>95</v>
      </c>
      <c r="C1630" s="8">
        <v>1227770</v>
      </c>
      <c r="D1630" s="8">
        <v>1136116</v>
      </c>
    </row>
    <row r="1631" spans="1:4" x14ac:dyDescent="0.25">
      <c r="A1631" s="6">
        <v>530203</v>
      </c>
      <c r="B1631" s="7" t="s">
        <v>96</v>
      </c>
      <c r="C1631" s="8">
        <v>244757</v>
      </c>
      <c r="D1631" s="8">
        <v>485271</v>
      </c>
    </row>
    <row r="1632" spans="1:4" x14ac:dyDescent="0.25">
      <c r="A1632" s="6">
        <v>530204</v>
      </c>
      <c r="B1632" s="7" t="s">
        <v>97</v>
      </c>
      <c r="C1632" s="8">
        <v>6896</v>
      </c>
      <c r="D1632" s="8">
        <v>1130</v>
      </c>
    </row>
    <row r="1633" spans="1:4" x14ac:dyDescent="0.25">
      <c r="A1633" s="6">
        <v>530205</v>
      </c>
      <c r="B1633" s="7" t="s">
        <v>98</v>
      </c>
      <c r="C1633" s="8">
        <v>149685</v>
      </c>
      <c r="D1633" s="8">
        <v>148281</v>
      </c>
    </row>
    <row r="1634" spans="1:4" x14ac:dyDescent="0.25">
      <c r="A1634" s="6">
        <v>530206</v>
      </c>
      <c r="B1634" s="7" t="s">
        <v>99</v>
      </c>
      <c r="C1634" s="8">
        <v>24173631</v>
      </c>
      <c r="D1634" s="8">
        <v>27458604</v>
      </c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>
        <v>1460919</v>
      </c>
      <c r="D1636" s="8">
        <v>1400196</v>
      </c>
    </row>
    <row r="1637" spans="1:4" x14ac:dyDescent="0.25">
      <c r="A1637" s="6">
        <v>530209</v>
      </c>
      <c r="B1637" s="7" t="s">
        <v>102</v>
      </c>
      <c r="C1637" s="8">
        <v>434835</v>
      </c>
      <c r="D1637" s="8">
        <v>1065141</v>
      </c>
    </row>
    <row r="1638" spans="1:4" x14ac:dyDescent="0.25">
      <c r="A1638" s="6">
        <v>530210</v>
      </c>
      <c r="B1638" s="7" t="s">
        <v>103</v>
      </c>
      <c r="C1638" s="8">
        <v>20620</v>
      </c>
      <c r="D1638" s="8">
        <v>21576</v>
      </c>
    </row>
    <row r="1639" spans="1:4" x14ac:dyDescent="0.25">
      <c r="A1639" s="6">
        <v>530211</v>
      </c>
      <c r="B1639" s="7" t="s">
        <v>104</v>
      </c>
      <c r="C1639" s="8">
        <v>70895</v>
      </c>
      <c r="D1639" s="8">
        <v>39819</v>
      </c>
    </row>
    <row r="1640" spans="1:4" x14ac:dyDescent="0.25">
      <c r="A1640" s="6">
        <v>530212</v>
      </c>
      <c r="B1640" s="7" t="s">
        <v>105</v>
      </c>
      <c r="C1640" s="8">
        <v>1904528</v>
      </c>
      <c r="D1640" s="8">
        <v>755580</v>
      </c>
    </row>
    <row r="1641" spans="1:4" x14ac:dyDescent="0.25">
      <c r="A1641" s="6">
        <v>530213</v>
      </c>
      <c r="B1641" s="7" t="s">
        <v>106</v>
      </c>
      <c r="C1641" s="8">
        <v>18603</v>
      </c>
      <c r="D1641" s="8"/>
    </row>
    <row r="1642" spans="1:4" x14ac:dyDescent="0.25">
      <c r="A1642" s="6">
        <v>530214</v>
      </c>
      <c r="B1642" s="7" t="s">
        <v>107</v>
      </c>
      <c r="C1642" s="8">
        <v>885722</v>
      </c>
      <c r="D1642" s="8">
        <v>59616</v>
      </c>
    </row>
    <row r="1643" spans="1:4" ht="15.75" thickBot="1" x14ac:dyDescent="0.3">
      <c r="A1643" s="19">
        <v>530215</v>
      </c>
      <c r="B1643" s="20" t="s">
        <v>108</v>
      </c>
      <c r="C1643" s="21">
        <v>3821</v>
      </c>
      <c r="D1643" s="21">
        <v>6093</v>
      </c>
    </row>
    <row r="1644" spans="1:4" ht="15.75" thickBot="1" x14ac:dyDescent="0.3">
      <c r="A1644" s="9" t="s">
        <v>18</v>
      </c>
      <c r="B1644" s="10"/>
      <c r="C1644" s="11">
        <f>SUM(C1629:C1643)</f>
        <v>31421195</v>
      </c>
      <c r="D1644" s="11">
        <f>SUM(D1629:D1643)</f>
        <v>33334834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>
        <v>302964</v>
      </c>
      <c r="D1646" s="8">
        <v>309431</v>
      </c>
    </row>
    <row r="1647" spans="1:4" x14ac:dyDescent="0.25">
      <c r="A1647" s="6">
        <v>530302</v>
      </c>
      <c r="B1647" s="7" t="s">
        <v>95</v>
      </c>
      <c r="C1647" s="8">
        <v>454446</v>
      </c>
      <c r="D1647" s="8">
        <v>464146</v>
      </c>
    </row>
    <row r="1648" spans="1:4" x14ac:dyDescent="0.25">
      <c r="A1648" s="6">
        <v>530303</v>
      </c>
      <c r="B1648" s="7" t="s">
        <v>96</v>
      </c>
      <c r="C1648" s="8">
        <v>194108</v>
      </c>
      <c r="D1648" s="8">
        <v>24779</v>
      </c>
    </row>
    <row r="1649" spans="1:4" x14ac:dyDescent="0.25">
      <c r="A1649" s="6">
        <v>530304</v>
      </c>
      <c r="B1649" s="7" t="s">
        <v>97</v>
      </c>
      <c r="C1649" s="8">
        <v>452</v>
      </c>
      <c r="D1649" s="8">
        <v>-22449</v>
      </c>
    </row>
    <row r="1650" spans="1:4" x14ac:dyDescent="0.25">
      <c r="A1650" s="6">
        <v>530305</v>
      </c>
      <c r="B1650" s="7" t="s">
        <v>98</v>
      </c>
      <c r="C1650" s="8">
        <v>22242</v>
      </c>
      <c r="D1650" s="8">
        <v>21185</v>
      </c>
    </row>
    <row r="1651" spans="1:4" x14ac:dyDescent="0.25">
      <c r="A1651" s="6">
        <v>530306</v>
      </c>
      <c r="B1651" s="7" t="s">
        <v>99</v>
      </c>
      <c r="C1651" s="8">
        <v>10983442</v>
      </c>
      <c r="D1651" s="8">
        <v>14105959</v>
      </c>
    </row>
    <row r="1652" spans="1:4" x14ac:dyDescent="0.25">
      <c r="A1652" s="6">
        <v>530307</v>
      </c>
      <c r="B1652" s="7" t="s">
        <v>100</v>
      </c>
      <c r="C1652" s="8"/>
      <c r="D1652" s="8"/>
    </row>
    <row r="1653" spans="1:4" x14ac:dyDescent="0.25">
      <c r="A1653" s="6">
        <v>530308</v>
      </c>
      <c r="B1653" s="7" t="s">
        <v>101</v>
      </c>
      <c r="C1653" s="8">
        <v>560078</v>
      </c>
      <c r="D1653" s="8">
        <v>679029</v>
      </c>
    </row>
    <row r="1654" spans="1:4" x14ac:dyDescent="0.25">
      <c r="A1654" s="6">
        <v>530309</v>
      </c>
      <c r="B1654" s="7" t="s">
        <v>102</v>
      </c>
      <c r="C1654" s="8">
        <v>426056</v>
      </c>
      <c r="D1654" s="8">
        <v>130938</v>
      </c>
    </row>
    <row r="1655" spans="1:4" x14ac:dyDescent="0.25">
      <c r="A1655" s="6">
        <v>530310</v>
      </c>
      <c r="B1655" s="7" t="s">
        <v>103</v>
      </c>
      <c r="C1655" s="8">
        <v>8630</v>
      </c>
      <c r="D1655" s="8">
        <v>12646</v>
      </c>
    </row>
    <row r="1656" spans="1:4" x14ac:dyDescent="0.25">
      <c r="A1656" s="6">
        <v>530311</v>
      </c>
      <c r="B1656" s="7" t="s">
        <v>104</v>
      </c>
      <c r="C1656" s="8">
        <v>15927</v>
      </c>
      <c r="D1656" s="8">
        <v>22810</v>
      </c>
    </row>
    <row r="1657" spans="1:4" x14ac:dyDescent="0.25">
      <c r="A1657" s="6">
        <v>530312</v>
      </c>
      <c r="B1657" s="7" t="s">
        <v>105</v>
      </c>
      <c r="C1657" s="8">
        <v>302232</v>
      </c>
      <c r="D1657" s="8">
        <v>237174</v>
      </c>
    </row>
    <row r="1658" spans="1:4" x14ac:dyDescent="0.25">
      <c r="A1658" s="6">
        <v>530313</v>
      </c>
      <c r="B1658" s="7" t="s">
        <v>106</v>
      </c>
      <c r="C1658" s="8"/>
      <c r="D1658" s="8">
        <v>2408</v>
      </c>
    </row>
    <row r="1659" spans="1:4" x14ac:dyDescent="0.25">
      <c r="A1659" s="6">
        <v>530314</v>
      </c>
      <c r="B1659" s="7" t="s">
        <v>107</v>
      </c>
      <c r="C1659" s="8">
        <v>23846</v>
      </c>
      <c r="D1659" s="8">
        <v>26227</v>
      </c>
    </row>
    <row r="1660" spans="1:4" ht="15.75" thickBot="1" x14ac:dyDescent="0.3">
      <c r="A1660" s="19">
        <v>530315</v>
      </c>
      <c r="B1660" s="20" t="s">
        <v>108</v>
      </c>
      <c r="C1660" s="21">
        <v>2437</v>
      </c>
      <c r="D1660" s="21">
        <v>8028</v>
      </c>
    </row>
    <row r="1661" spans="1:4" ht="15.75" thickBot="1" x14ac:dyDescent="0.3">
      <c r="A1661" s="9" t="s">
        <v>18</v>
      </c>
      <c r="B1661" s="10"/>
      <c r="C1661" s="11">
        <f>SUM(C1646:C1660)</f>
        <v>13296860</v>
      </c>
      <c r="D1661" s="11">
        <f>SUM(D1646:D1660)</f>
        <v>16022311</v>
      </c>
    </row>
    <row r="1662" spans="1:4" x14ac:dyDescent="0.25">
      <c r="A1662" s="12">
        <v>5304</v>
      </c>
      <c r="B1662" s="13" t="s">
        <v>418</v>
      </c>
      <c r="C1662" s="14"/>
      <c r="D1662" s="14"/>
    </row>
    <row r="1663" spans="1:4" x14ac:dyDescent="0.25">
      <c r="A1663" s="6">
        <v>530401</v>
      </c>
      <c r="B1663" s="7" t="s">
        <v>94</v>
      </c>
      <c r="C1663" s="8">
        <v>89222</v>
      </c>
      <c r="D1663" s="8">
        <v>178231</v>
      </c>
    </row>
    <row r="1664" spans="1:4" x14ac:dyDescent="0.25">
      <c r="A1664" s="6">
        <v>530402</v>
      </c>
      <c r="B1664" s="7" t="s">
        <v>95</v>
      </c>
      <c r="C1664" s="8"/>
      <c r="D1664" s="8"/>
    </row>
    <row r="1665" spans="1:4" x14ac:dyDescent="0.25">
      <c r="A1665" s="6">
        <v>530403</v>
      </c>
      <c r="B1665" s="7" t="s">
        <v>96</v>
      </c>
      <c r="C1665" s="8">
        <v>278767</v>
      </c>
      <c r="D1665" s="8">
        <v>225934</v>
      </c>
    </row>
    <row r="1666" spans="1:4" x14ac:dyDescent="0.25">
      <c r="A1666" s="6">
        <v>530404</v>
      </c>
      <c r="B1666" s="7" t="s">
        <v>97</v>
      </c>
      <c r="C1666" s="8">
        <v>1273610</v>
      </c>
      <c r="D1666" s="8">
        <v>126526</v>
      </c>
    </row>
    <row r="1667" spans="1:4" x14ac:dyDescent="0.25">
      <c r="A1667" s="6">
        <v>530405</v>
      </c>
      <c r="B1667" s="7" t="s">
        <v>98</v>
      </c>
      <c r="C1667" s="8">
        <v>4448</v>
      </c>
      <c r="D1667" s="8">
        <v>21074</v>
      </c>
    </row>
    <row r="1668" spans="1:4" x14ac:dyDescent="0.25">
      <c r="A1668" s="6">
        <v>530406</v>
      </c>
      <c r="B1668" s="7" t="s">
        <v>99</v>
      </c>
      <c r="C1668" s="8">
        <v>21306145</v>
      </c>
      <c r="D1668" s="8">
        <v>25910693</v>
      </c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>
        <v>4113</v>
      </c>
      <c r="D1670" s="8">
        <v>189459</v>
      </c>
    </row>
    <row r="1671" spans="1:4" x14ac:dyDescent="0.25">
      <c r="A1671" s="6">
        <v>530409</v>
      </c>
      <c r="B1671" s="7" t="s">
        <v>102</v>
      </c>
      <c r="C1671" s="8">
        <v>84945</v>
      </c>
      <c r="D1671" s="8">
        <v>1158996</v>
      </c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/>
      <c r="D1673" s="8"/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21"/>
      <c r="D1677" s="21"/>
    </row>
    <row r="1678" spans="1:4" ht="15.75" thickBot="1" x14ac:dyDescent="0.3">
      <c r="A1678" s="9" t="s">
        <v>18</v>
      </c>
      <c r="B1678" s="10"/>
      <c r="C1678" s="11">
        <f>SUM(C1663:C1677)</f>
        <v>23041250</v>
      </c>
      <c r="D1678" s="11">
        <f>SUM(D1663:D1677)</f>
        <v>27810913</v>
      </c>
    </row>
    <row r="1679" spans="1:4" x14ac:dyDescent="0.25">
      <c r="A1679" s="12">
        <v>5305</v>
      </c>
      <c r="B1679" s="13" t="s">
        <v>419</v>
      </c>
      <c r="C1679" s="14"/>
      <c r="D1679" s="14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21"/>
      <c r="D1694" s="21"/>
    </row>
    <row r="1695" spans="1:4" ht="15.75" thickBot="1" x14ac:dyDescent="0.3">
      <c r="A1695" s="9" t="s">
        <v>18</v>
      </c>
      <c r="B1695" s="10"/>
      <c r="C1695" s="11">
        <f>SUM(C1680:C1694)</f>
        <v>0</v>
      </c>
      <c r="D1695" s="11">
        <f>SUM(D1680:D1694)</f>
        <v>0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/>
      <c r="D1697" s="8"/>
    </row>
    <row r="1698" spans="1:4" x14ac:dyDescent="0.25">
      <c r="A1698" s="6">
        <v>530602</v>
      </c>
      <c r="B1698" s="7" t="s">
        <v>95</v>
      </c>
      <c r="C1698" s="8"/>
      <c r="D1698" s="8"/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/>
      <c r="D1701" s="8"/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/>
      <c r="D1705" s="8"/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21"/>
      <c r="D1711" s="21"/>
    </row>
    <row r="1712" spans="1:4" ht="15.75" thickBot="1" x14ac:dyDescent="0.3">
      <c r="A1712" s="9" t="s">
        <v>18</v>
      </c>
      <c r="B1712" s="10"/>
      <c r="C1712" s="11">
        <f>SUM(C1697:C1711)</f>
        <v>0</v>
      </c>
      <c r="D1712" s="11">
        <f>SUM(D1697:D1711)</f>
        <v>0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>
        <v>1681114</v>
      </c>
      <c r="D1714" s="8">
        <v>-279014</v>
      </c>
    </row>
    <row r="1715" spans="1:4" x14ac:dyDescent="0.25">
      <c r="A1715" s="6">
        <v>530702</v>
      </c>
      <c r="B1715" s="7" t="s">
        <v>95</v>
      </c>
      <c r="C1715" s="8"/>
      <c r="D1715" s="8"/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>
        <v>7587191</v>
      </c>
      <c r="D1717" s="8">
        <v>1738175</v>
      </c>
    </row>
    <row r="1718" spans="1:4" x14ac:dyDescent="0.25">
      <c r="A1718" s="6">
        <v>530705</v>
      </c>
      <c r="B1718" s="7" t="s">
        <v>98</v>
      </c>
      <c r="C1718" s="8"/>
      <c r="D1718" s="8">
        <v>5619712</v>
      </c>
    </row>
    <row r="1719" spans="1:4" x14ac:dyDescent="0.25">
      <c r="A1719" s="6">
        <v>530706</v>
      </c>
      <c r="B1719" s="7" t="s">
        <v>99</v>
      </c>
      <c r="C1719" s="8">
        <v>127365117</v>
      </c>
      <c r="D1719" s="8">
        <v>143302044</v>
      </c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>
        <v>131308</v>
      </c>
      <c r="D1721" s="8">
        <v>996934</v>
      </c>
    </row>
    <row r="1722" spans="1:4" x14ac:dyDescent="0.25">
      <c r="A1722" s="6">
        <v>530709</v>
      </c>
      <c r="B1722" s="7" t="s">
        <v>102</v>
      </c>
      <c r="C1722" s="8">
        <v>-866731</v>
      </c>
      <c r="D1722" s="8">
        <v>951361</v>
      </c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/>
      <c r="D1724" s="8"/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21"/>
      <c r="D1728" s="21"/>
    </row>
    <row r="1729" spans="1:4" ht="15.75" thickBot="1" x14ac:dyDescent="0.3">
      <c r="A1729" s="9" t="s">
        <v>18</v>
      </c>
      <c r="B1729" s="10"/>
      <c r="C1729" s="11">
        <f>SUM(C1714:C1728)</f>
        <v>135897999</v>
      </c>
      <c r="D1729" s="11">
        <f>SUM(D1714:D1728)</f>
        <v>152329212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>
        <v>328233</v>
      </c>
      <c r="D1731" s="8">
        <v>3104477</v>
      </c>
    </row>
    <row r="1732" spans="1:4" x14ac:dyDescent="0.25">
      <c r="A1732" s="6">
        <v>530802</v>
      </c>
      <c r="B1732" s="7" t="s">
        <v>95</v>
      </c>
      <c r="C1732" s="8"/>
      <c r="D1732" s="8"/>
    </row>
    <row r="1733" spans="1:4" x14ac:dyDescent="0.25">
      <c r="A1733" s="6">
        <v>530803</v>
      </c>
      <c r="B1733" s="7" t="s">
        <v>96</v>
      </c>
      <c r="C1733" s="8">
        <v>1302282</v>
      </c>
      <c r="D1733" s="8">
        <v>1919536</v>
      </c>
    </row>
    <row r="1734" spans="1:4" x14ac:dyDescent="0.25">
      <c r="A1734" s="6">
        <v>530804</v>
      </c>
      <c r="B1734" s="7" t="s">
        <v>97</v>
      </c>
      <c r="C1734" s="8">
        <v>9384249</v>
      </c>
      <c r="D1734" s="8"/>
    </row>
    <row r="1735" spans="1:4" x14ac:dyDescent="0.25">
      <c r="A1735" s="6">
        <v>530805</v>
      </c>
      <c r="B1735" s="7" t="s">
        <v>98</v>
      </c>
      <c r="C1735" s="8">
        <v>1186192</v>
      </c>
      <c r="D1735" s="8"/>
    </row>
    <row r="1736" spans="1:4" x14ac:dyDescent="0.25">
      <c r="A1736" s="6">
        <v>530806</v>
      </c>
      <c r="B1736" s="7" t="s">
        <v>99</v>
      </c>
      <c r="C1736" s="8">
        <v>363589</v>
      </c>
      <c r="D1736" s="8"/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/>
      <c r="D1738" s="8">
        <v>6</v>
      </c>
    </row>
    <row r="1739" spans="1:4" x14ac:dyDescent="0.25">
      <c r="A1739" s="6">
        <v>530809</v>
      </c>
      <c r="B1739" s="7" t="s">
        <v>102</v>
      </c>
      <c r="C1739" s="8">
        <v>1322093</v>
      </c>
      <c r="D1739" s="8">
        <v>8635958</v>
      </c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21"/>
      <c r="D1745" s="21"/>
    </row>
    <row r="1746" spans="1:4" ht="15.75" thickBot="1" x14ac:dyDescent="0.3">
      <c r="A1746" s="9" t="s">
        <v>18</v>
      </c>
      <c r="B1746" s="10"/>
      <c r="C1746" s="11">
        <f>SUM(C1731:C1745)</f>
        <v>13886638</v>
      </c>
      <c r="D1746" s="11">
        <f>SUM(D1731:D1745)</f>
        <v>13659977</v>
      </c>
    </row>
    <row r="1747" spans="1:4" x14ac:dyDescent="0.25">
      <c r="A1747" s="12">
        <v>5309</v>
      </c>
      <c r="B1747" s="13" t="s">
        <v>420</v>
      </c>
      <c r="C1747" s="14"/>
      <c r="D1747" s="14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21"/>
      <c r="D1762" s="21"/>
    </row>
    <row r="1763" spans="1:4" ht="15.75" thickBot="1" x14ac:dyDescent="0.3">
      <c r="A1763" s="9" t="s">
        <v>18</v>
      </c>
      <c r="B1763" s="10"/>
      <c r="C1763" s="11">
        <f>SUM(C1748:C1762)</f>
        <v>0</v>
      </c>
      <c r="D1763" s="11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>
        <v>3654340</v>
      </c>
      <c r="D1765" s="8">
        <v>4070509</v>
      </c>
    </row>
    <row r="1766" spans="1:4" x14ac:dyDescent="0.25">
      <c r="A1766" s="6">
        <v>531002</v>
      </c>
      <c r="B1766" s="7" t="s">
        <v>95</v>
      </c>
      <c r="C1766" s="8">
        <v>2136704</v>
      </c>
      <c r="D1766" s="8">
        <v>7284904</v>
      </c>
    </row>
    <row r="1767" spans="1:4" x14ac:dyDescent="0.25">
      <c r="A1767" s="6">
        <v>531003</v>
      </c>
      <c r="B1767" s="7" t="s">
        <v>96</v>
      </c>
      <c r="C1767" s="8">
        <v>361734</v>
      </c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>
        <v>260472</v>
      </c>
      <c r="D1769" s="8">
        <v>152920</v>
      </c>
    </row>
    <row r="1770" spans="1:4" x14ac:dyDescent="0.25">
      <c r="A1770" s="6">
        <v>531006</v>
      </c>
      <c r="B1770" s="7" t="s">
        <v>99</v>
      </c>
      <c r="C1770" s="8">
        <v>9063770</v>
      </c>
      <c r="D1770" s="8">
        <v>5387088</v>
      </c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>
        <v>2045613</v>
      </c>
      <c r="D1772" s="8">
        <v>509340</v>
      </c>
    </row>
    <row r="1773" spans="1:4" x14ac:dyDescent="0.25">
      <c r="A1773" s="6">
        <v>531009</v>
      </c>
      <c r="B1773" s="7" t="s">
        <v>102</v>
      </c>
      <c r="C1773" s="8">
        <v>732563</v>
      </c>
      <c r="D1773" s="8">
        <v>277189</v>
      </c>
    </row>
    <row r="1774" spans="1:4" x14ac:dyDescent="0.25">
      <c r="A1774" s="6">
        <v>531010</v>
      </c>
      <c r="B1774" s="7" t="s">
        <v>103</v>
      </c>
      <c r="C1774" s="8">
        <v>147364</v>
      </c>
      <c r="D1774" s="8">
        <v>57740</v>
      </c>
    </row>
    <row r="1775" spans="1:4" x14ac:dyDescent="0.25">
      <c r="A1775" s="6">
        <v>531011</v>
      </c>
      <c r="B1775" s="7" t="s">
        <v>104</v>
      </c>
      <c r="C1775" s="8">
        <v>40045</v>
      </c>
      <c r="D1775" s="8">
        <v>274044</v>
      </c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21">
        <v>485528</v>
      </c>
      <c r="D1779" s="21"/>
    </row>
    <row r="1780" spans="1:4" ht="15.75" thickBot="1" x14ac:dyDescent="0.3">
      <c r="A1780" s="9" t="s">
        <v>18</v>
      </c>
      <c r="B1780" s="10"/>
      <c r="C1780" s="11">
        <f>SUM(C1765:C1779)</f>
        <v>18928133</v>
      </c>
      <c r="D1780" s="11">
        <f>SUM(D1765:D1779)</f>
        <v>18013734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>
        <v>3665772</v>
      </c>
      <c r="D1782" s="8">
        <v>2878672</v>
      </c>
    </row>
    <row r="1783" spans="1:4" x14ac:dyDescent="0.25">
      <c r="A1783" s="6">
        <v>531102</v>
      </c>
      <c r="B1783" s="7" t="s">
        <v>95</v>
      </c>
      <c r="C1783" s="8">
        <v>4287226</v>
      </c>
      <c r="D1783" s="8">
        <v>4318008</v>
      </c>
    </row>
    <row r="1784" spans="1:4" x14ac:dyDescent="0.25">
      <c r="A1784" s="6">
        <v>531103</v>
      </c>
      <c r="B1784" s="7" t="s">
        <v>96</v>
      </c>
      <c r="C1784" s="8">
        <v>1521675</v>
      </c>
      <c r="D1784" s="8">
        <v>2585666</v>
      </c>
    </row>
    <row r="1785" spans="1:4" x14ac:dyDescent="0.25">
      <c r="A1785" s="6">
        <v>531104</v>
      </c>
      <c r="B1785" s="7" t="s">
        <v>97</v>
      </c>
      <c r="C1785" s="8">
        <v>6631360</v>
      </c>
      <c r="D1785" s="8">
        <v>592155</v>
      </c>
    </row>
    <row r="1786" spans="1:4" x14ac:dyDescent="0.25">
      <c r="A1786" s="6">
        <v>531105</v>
      </c>
      <c r="B1786" s="7" t="s">
        <v>98</v>
      </c>
      <c r="C1786" s="8">
        <v>358070</v>
      </c>
      <c r="D1786" s="8">
        <v>1018095</v>
      </c>
    </row>
    <row r="1787" spans="1:4" x14ac:dyDescent="0.25">
      <c r="A1787" s="6">
        <v>531106</v>
      </c>
      <c r="B1787" s="7" t="s">
        <v>99</v>
      </c>
      <c r="C1787" s="8">
        <v>62877113</v>
      </c>
      <c r="D1787" s="8">
        <v>74303263</v>
      </c>
    </row>
    <row r="1788" spans="1:4" x14ac:dyDescent="0.25">
      <c r="A1788" s="6">
        <v>531107</v>
      </c>
      <c r="B1788" s="7" t="s">
        <v>100</v>
      </c>
      <c r="C1788" s="8"/>
      <c r="D1788" s="8"/>
    </row>
    <row r="1789" spans="1:4" x14ac:dyDescent="0.25">
      <c r="A1789" s="6">
        <v>531108</v>
      </c>
      <c r="B1789" s="7" t="s">
        <v>101</v>
      </c>
      <c r="C1789" s="8">
        <v>3513309</v>
      </c>
      <c r="D1789" s="8">
        <v>2772629</v>
      </c>
    </row>
    <row r="1790" spans="1:4" x14ac:dyDescent="0.25">
      <c r="A1790" s="6">
        <v>531109</v>
      </c>
      <c r="B1790" s="7" t="s">
        <v>102</v>
      </c>
      <c r="C1790" s="8">
        <v>1546088</v>
      </c>
      <c r="D1790" s="8">
        <v>4252235</v>
      </c>
    </row>
    <row r="1791" spans="1:4" x14ac:dyDescent="0.25">
      <c r="A1791" s="6">
        <v>531110</v>
      </c>
      <c r="B1791" s="7" t="s">
        <v>103</v>
      </c>
      <c r="C1791" s="8">
        <v>21587</v>
      </c>
      <c r="D1791" s="8">
        <v>112044</v>
      </c>
    </row>
    <row r="1792" spans="1:4" x14ac:dyDescent="0.25">
      <c r="A1792" s="6">
        <v>531111</v>
      </c>
      <c r="B1792" s="7" t="s">
        <v>104</v>
      </c>
      <c r="C1792" s="8">
        <v>283561</v>
      </c>
      <c r="D1792" s="8">
        <v>156929</v>
      </c>
    </row>
    <row r="1793" spans="1:4" x14ac:dyDescent="0.25">
      <c r="A1793" s="6">
        <v>531112</v>
      </c>
      <c r="B1793" s="7" t="s">
        <v>105</v>
      </c>
      <c r="C1793" s="8">
        <v>3894243</v>
      </c>
      <c r="D1793" s="8">
        <v>1420396</v>
      </c>
    </row>
    <row r="1794" spans="1:4" x14ac:dyDescent="0.25">
      <c r="A1794" s="6">
        <v>531113</v>
      </c>
      <c r="B1794" s="7" t="s">
        <v>106</v>
      </c>
      <c r="C1794" s="8">
        <v>59529</v>
      </c>
      <c r="D1794" s="8"/>
    </row>
    <row r="1795" spans="1:4" x14ac:dyDescent="0.25">
      <c r="A1795" s="6">
        <v>531114</v>
      </c>
      <c r="B1795" s="7" t="s">
        <v>107</v>
      </c>
      <c r="C1795" s="8">
        <v>2834303</v>
      </c>
      <c r="D1795" s="8">
        <v>190770</v>
      </c>
    </row>
    <row r="1796" spans="1:4" ht="15.75" thickBot="1" x14ac:dyDescent="0.3">
      <c r="A1796" s="19">
        <v>531115</v>
      </c>
      <c r="B1796" s="20" t="s">
        <v>108</v>
      </c>
      <c r="C1796" s="21">
        <v>11806</v>
      </c>
      <c r="D1796" s="21">
        <v>20471</v>
      </c>
    </row>
    <row r="1797" spans="1:4" ht="15.75" thickBot="1" x14ac:dyDescent="0.3">
      <c r="A1797" s="9" t="s">
        <v>18</v>
      </c>
      <c r="B1797" s="10"/>
      <c r="C1797" s="11">
        <f>SUM(C1782:C1796)</f>
        <v>91505642</v>
      </c>
      <c r="D1797" s="11">
        <f>SUM(D1782:D1796)</f>
        <v>94621333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>
        <v>2758389</v>
      </c>
      <c r="D1799" s="8">
        <v>2678596</v>
      </c>
    </row>
    <row r="1800" spans="1:4" x14ac:dyDescent="0.25">
      <c r="A1800" s="6">
        <v>531202</v>
      </c>
      <c r="B1800" s="7" t="s">
        <v>95</v>
      </c>
      <c r="C1800" s="8">
        <v>2913962</v>
      </c>
      <c r="D1800" s="8">
        <v>3809050</v>
      </c>
    </row>
    <row r="1801" spans="1:4" x14ac:dyDescent="0.25">
      <c r="A1801" s="6">
        <v>531203</v>
      </c>
      <c r="B1801" s="7" t="s">
        <v>96</v>
      </c>
      <c r="C1801" s="8">
        <v>767814</v>
      </c>
      <c r="D1801" s="8">
        <v>112184</v>
      </c>
    </row>
    <row r="1802" spans="1:4" x14ac:dyDescent="0.25">
      <c r="A1802" s="6">
        <v>531204</v>
      </c>
      <c r="B1802" s="7" t="s">
        <v>97</v>
      </c>
      <c r="C1802" s="8">
        <v>695270</v>
      </c>
      <c r="D1802" s="8">
        <v>1046599</v>
      </c>
    </row>
    <row r="1803" spans="1:4" x14ac:dyDescent="0.25">
      <c r="A1803" s="6">
        <v>531205</v>
      </c>
      <c r="B1803" s="7" t="s">
        <v>98</v>
      </c>
      <c r="C1803" s="8">
        <v>865895</v>
      </c>
      <c r="D1803" s="8">
        <v>1226145</v>
      </c>
    </row>
    <row r="1804" spans="1:4" x14ac:dyDescent="0.25">
      <c r="A1804" s="6">
        <v>531206</v>
      </c>
      <c r="B1804" s="7" t="s">
        <v>99</v>
      </c>
      <c r="C1804" s="8">
        <v>59475653</v>
      </c>
      <c r="D1804" s="8">
        <v>52026266</v>
      </c>
    </row>
    <row r="1805" spans="1:4" x14ac:dyDescent="0.25">
      <c r="A1805" s="6">
        <v>531207</v>
      </c>
      <c r="B1805" s="7" t="s">
        <v>100</v>
      </c>
      <c r="C1805" s="8"/>
      <c r="D1805" s="8"/>
    </row>
    <row r="1806" spans="1:4" x14ac:dyDescent="0.25">
      <c r="A1806" s="6">
        <v>531208</v>
      </c>
      <c r="B1806" s="7" t="s">
        <v>101</v>
      </c>
      <c r="C1806" s="8">
        <v>602512</v>
      </c>
      <c r="D1806" s="8">
        <v>1299068</v>
      </c>
    </row>
    <row r="1807" spans="1:4" x14ac:dyDescent="0.25">
      <c r="A1807" s="6">
        <v>531209</v>
      </c>
      <c r="B1807" s="7" t="s">
        <v>102</v>
      </c>
      <c r="C1807" s="8">
        <v>3945803</v>
      </c>
      <c r="D1807" s="8">
        <v>1108323</v>
      </c>
    </row>
    <row r="1808" spans="1:4" x14ac:dyDescent="0.25">
      <c r="A1808" s="6">
        <v>531210</v>
      </c>
      <c r="B1808" s="7" t="s">
        <v>103</v>
      </c>
      <c r="C1808" s="8">
        <v>23096</v>
      </c>
      <c r="D1808" s="8">
        <v>48966</v>
      </c>
    </row>
    <row r="1809" spans="1:4" x14ac:dyDescent="0.25">
      <c r="A1809" s="6">
        <v>531211</v>
      </c>
      <c r="B1809" s="7" t="s">
        <v>104</v>
      </c>
      <c r="C1809" s="8">
        <v>109618</v>
      </c>
      <c r="D1809" s="8">
        <v>223746</v>
      </c>
    </row>
    <row r="1810" spans="1:4" x14ac:dyDescent="0.25">
      <c r="A1810" s="6">
        <v>531212</v>
      </c>
      <c r="B1810" s="7" t="s">
        <v>105</v>
      </c>
      <c r="C1810" s="8"/>
      <c r="D1810" s="8">
        <v>54804</v>
      </c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21"/>
      <c r="D1813" s="21"/>
    </row>
    <row r="1814" spans="1:4" ht="15.75" thickBot="1" x14ac:dyDescent="0.3">
      <c r="A1814" s="9" t="s">
        <v>18</v>
      </c>
      <c r="B1814" s="10"/>
      <c r="C1814" s="11">
        <f>SUM(C1799:C1813)</f>
        <v>72158012</v>
      </c>
      <c r="D1814" s="11">
        <f>SUM(D1799:D1813)</f>
        <v>63633747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>
        <v>323668</v>
      </c>
      <c r="D1816" s="8">
        <v>161102</v>
      </c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>
        <v>33920</v>
      </c>
      <c r="D1818" s="8"/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>
        <v>67404</v>
      </c>
      <c r="D1820" s="8">
        <v>68051</v>
      </c>
    </row>
    <row r="1821" spans="1:4" x14ac:dyDescent="0.25">
      <c r="A1821" s="6">
        <v>531306</v>
      </c>
      <c r="B1821" s="7" t="s">
        <v>99</v>
      </c>
      <c r="C1821" s="8">
        <v>90740182</v>
      </c>
      <c r="D1821" s="8">
        <v>69727299</v>
      </c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>
        <v>3179639</v>
      </c>
      <c r="D1823" s="8">
        <v>232278</v>
      </c>
    </row>
    <row r="1824" spans="1:4" x14ac:dyDescent="0.25">
      <c r="A1824" s="6">
        <v>531309</v>
      </c>
      <c r="B1824" s="7" t="s">
        <v>102</v>
      </c>
      <c r="C1824" s="8">
        <v>807049</v>
      </c>
      <c r="D1824" s="8">
        <v>25000</v>
      </c>
    </row>
    <row r="1825" spans="1:4" x14ac:dyDescent="0.25">
      <c r="A1825" s="6">
        <v>531310</v>
      </c>
      <c r="B1825" s="7" t="s">
        <v>103</v>
      </c>
      <c r="C1825" s="8"/>
      <c r="D1825" s="8"/>
    </row>
    <row r="1826" spans="1:4" x14ac:dyDescent="0.25">
      <c r="A1826" s="6">
        <v>531311</v>
      </c>
      <c r="B1826" s="7" t="s">
        <v>104</v>
      </c>
      <c r="C1826" s="8">
        <v>6700</v>
      </c>
      <c r="D1826" s="8"/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>
        <v>60000</v>
      </c>
      <c r="D1829" s="8">
        <v>60000</v>
      </c>
    </row>
    <row r="1830" spans="1:4" ht="15.75" thickBot="1" x14ac:dyDescent="0.3">
      <c r="A1830" s="19">
        <v>531315</v>
      </c>
      <c r="B1830" s="20" t="s">
        <v>108</v>
      </c>
      <c r="C1830" s="21"/>
      <c r="D1830" s="21"/>
    </row>
    <row r="1831" spans="1:4" ht="15.75" thickBot="1" x14ac:dyDescent="0.3">
      <c r="A1831" s="9" t="s">
        <v>18</v>
      </c>
      <c r="B1831" s="10"/>
      <c r="C1831" s="11">
        <f>SUM(C1816:C1830)</f>
        <v>95218562</v>
      </c>
      <c r="D1831" s="11">
        <f>SUM(D1816:D1830)</f>
        <v>70273730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/>
      <c r="D1833" s="8">
        <v>61605</v>
      </c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/>
    </row>
    <row r="1838" spans="1:4" x14ac:dyDescent="0.25">
      <c r="A1838" s="6">
        <v>531406</v>
      </c>
      <c r="B1838" s="7" t="s">
        <v>99</v>
      </c>
      <c r="C1838" s="8">
        <v>55998533</v>
      </c>
      <c r="D1838" s="8">
        <v>36467759</v>
      </c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18"/>
      <c r="D1840" s="18"/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21"/>
      <c r="D1847" s="21"/>
    </row>
    <row r="1848" spans="1:4" ht="15.75" thickBot="1" x14ac:dyDescent="0.3">
      <c r="A1848" s="9" t="s">
        <v>18</v>
      </c>
      <c r="B1848" s="10"/>
      <c r="C1848" s="11">
        <f>SUM(C1833:C1847)</f>
        <v>55998533</v>
      </c>
      <c r="D1848" s="11">
        <f>SUM(D1833:D1847)</f>
        <v>36529364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21"/>
      <c r="D1864" s="21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>
        <v>30682538</v>
      </c>
      <c r="D1867" s="8">
        <v>28500516</v>
      </c>
    </row>
    <row r="1868" spans="1:4" x14ac:dyDescent="0.25">
      <c r="A1868" s="6">
        <v>531602</v>
      </c>
      <c r="B1868" s="7" t="s">
        <v>348</v>
      </c>
      <c r="C1868" s="8">
        <v>183450</v>
      </c>
      <c r="D1868" s="8">
        <v>106710</v>
      </c>
    </row>
    <row r="1869" spans="1:4" x14ac:dyDescent="0.25">
      <c r="A1869" s="6">
        <v>531603</v>
      </c>
      <c r="B1869" s="7" t="s">
        <v>349</v>
      </c>
      <c r="C1869" s="8"/>
      <c r="D1869" s="8"/>
    </row>
    <row r="1870" spans="1:4" x14ac:dyDescent="0.25">
      <c r="A1870" s="6">
        <v>531604</v>
      </c>
      <c r="B1870" s="7" t="s">
        <v>351</v>
      </c>
      <c r="C1870" s="8">
        <v>996910</v>
      </c>
      <c r="D1870" s="8">
        <v>599216</v>
      </c>
    </row>
    <row r="1871" spans="1:4" x14ac:dyDescent="0.25">
      <c r="A1871" s="6">
        <v>531605</v>
      </c>
      <c r="B1871" s="7" t="s">
        <v>352</v>
      </c>
      <c r="C1871" s="8">
        <v>1446344</v>
      </c>
      <c r="D1871" s="8">
        <v>885551</v>
      </c>
    </row>
    <row r="1872" spans="1:4" x14ac:dyDescent="0.25">
      <c r="A1872" s="6">
        <v>531606</v>
      </c>
      <c r="B1872" s="7" t="s">
        <v>353</v>
      </c>
      <c r="C1872" s="8">
        <v>335893</v>
      </c>
      <c r="D1872" s="8">
        <v>54000</v>
      </c>
    </row>
    <row r="1873" spans="1:4" x14ac:dyDescent="0.25">
      <c r="A1873" s="6">
        <v>531607</v>
      </c>
      <c r="B1873" s="7" t="s">
        <v>354</v>
      </c>
      <c r="C1873" s="8">
        <v>2542123</v>
      </c>
      <c r="D1873" s="8">
        <v>2812406</v>
      </c>
    </row>
    <row r="1874" spans="1:4" x14ac:dyDescent="0.25">
      <c r="A1874" s="6">
        <v>531608</v>
      </c>
      <c r="B1874" s="7" t="s">
        <v>355</v>
      </c>
      <c r="C1874" s="8">
        <v>634528</v>
      </c>
      <c r="D1874" s="8">
        <v>832849</v>
      </c>
    </row>
    <row r="1875" spans="1:4" x14ac:dyDescent="0.25">
      <c r="A1875" s="6">
        <v>531609</v>
      </c>
      <c r="B1875" s="7" t="s">
        <v>356</v>
      </c>
      <c r="C1875" s="8">
        <v>158025</v>
      </c>
      <c r="D1875" s="8">
        <v>2203685</v>
      </c>
    </row>
    <row r="1876" spans="1:4" x14ac:dyDescent="0.25">
      <c r="A1876" s="6">
        <v>531610</v>
      </c>
      <c r="B1876" s="7" t="s">
        <v>357</v>
      </c>
      <c r="C1876" s="8">
        <v>23533</v>
      </c>
      <c r="D1876" s="8">
        <v>393382</v>
      </c>
    </row>
    <row r="1877" spans="1:4" x14ac:dyDescent="0.25">
      <c r="A1877" s="6">
        <v>531611</v>
      </c>
      <c r="B1877" s="7" t="s">
        <v>358</v>
      </c>
      <c r="C1877" s="8">
        <v>8148349</v>
      </c>
      <c r="D1877" s="8">
        <v>8259731</v>
      </c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>
        <v>7740557</v>
      </c>
      <c r="D1881" s="8">
        <v>8805299</v>
      </c>
    </row>
    <row r="1882" spans="1:4" x14ac:dyDescent="0.25">
      <c r="A1882" s="6">
        <v>531616</v>
      </c>
      <c r="B1882" s="7" t="s">
        <v>363</v>
      </c>
      <c r="C1882" s="8">
        <v>1188509</v>
      </c>
      <c r="D1882" s="8">
        <v>1153217</v>
      </c>
    </row>
    <row r="1883" spans="1:4" x14ac:dyDescent="0.25">
      <c r="A1883" s="6">
        <v>531617</v>
      </c>
      <c r="B1883" s="7" t="s">
        <v>364</v>
      </c>
      <c r="C1883" s="8">
        <v>3360535</v>
      </c>
      <c r="D1883" s="8">
        <v>2954744</v>
      </c>
    </row>
    <row r="1884" spans="1:4" x14ac:dyDescent="0.25">
      <c r="A1884" s="6">
        <v>531618</v>
      </c>
      <c r="B1884" s="7" t="s">
        <v>365</v>
      </c>
      <c r="C1884" s="8"/>
      <c r="D1884" s="8">
        <v>4500</v>
      </c>
    </row>
    <row r="1885" spans="1:4" x14ac:dyDescent="0.25">
      <c r="A1885" s="6">
        <v>531619</v>
      </c>
      <c r="B1885" s="7" t="s">
        <v>366</v>
      </c>
      <c r="C1885" s="8">
        <v>2574386</v>
      </c>
      <c r="D1885" s="8">
        <v>8964310</v>
      </c>
    </row>
    <row r="1886" spans="1:4" x14ac:dyDescent="0.25">
      <c r="A1886" s="6">
        <v>531620</v>
      </c>
      <c r="B1886" s="7" t="s">
        <v>367</v>
      </c>
      <c r="C1886" s="8">
        <v>8765911</v>
      </c>
      <c r="D1886" s="8">
        <v>15009043</v>
      </c>
    </row>
    <row r="1887" spans="1:4" x14ac:dyDescent="0.25">
      <c r="A1887" s="6">
        <v>531621</v>
      </c>
      <c r="B1887" s="7" t="s">
        <v>368</v>
      </c>
      <c r="C1887" s="8">
        <v>109610</v>
      </c>
      <c r="D1887" s="8">
        <v>105520</v>
      </c>
    </row>
    <row r="1888" spans="1:4" x14ac:dyDescent="0.25">
      <c r="A1888" s="6">
        <v>531622</v>
      </c>
      <c r="B1888" s="7" t="s">
        <v>369</v>
      </c>
      <c r="C1888" s="8">
        <v>8000</v>
      </c>
      <c r="D1888" s="8"/>
    </row>
    <row r="1889" spans="1:4" x14ac:dyDescent="0.25">
      <c r="A1889" s="6">
        <v>531623</v>
      </c>
      <c r="B1889" s="7" t="s">
        <v>370</v>
      </c>
      <c r="C1889" s="8">
        <v>215579</v>
      </c>
      <c r="D1889" s="8">
        <v>285870</v>
      </c>
    </row>
    <row r="1890" spans="1:4" x14ac:dyDescent="0.25">
      <c r="A1890" s="6">
        <v>531624</v>
      </c>
      <c r="B1890" s="7" t="s">
        <v>371</v>
      </c>
      <c r="C1890" s="8">
        <v>2195656</v>
      </c>
      <c r="D1890" s="8">
        <v>13827266</v>
      </c>
    </row>
    <row r="1891" spans="1:4" x14ac:dyDescent="0.25">
      <c r="A1891" s="6">
        <v>531625</v>
      </c>
      <c r="B1891" s="7" t="s">
        <v>372</v>
      </c>
      <c r="C1891" s="8">
        <v>2583135</v>
      </c>
      <c r="D1891" s="8">
        <v>2419552</v>
      </c>
    </row>
    <row r="1892" spans="1:4" x14ac:dyDescent="0.25">
      <c r="A1892" s="6">
        <v>531626</v>
      </c>
      <c r="B1892" s="7" t="s">
        <v>373</v>
      </c>
      <c r="C1892" s="8">
        <v>144341</v>
      </c>
      <c r="D1892" s="8">
        <v>94460</v>
      </c>
    </row>
    <row r="1893" spans="1:4" x14ac:dyDescent="0.25">
      <c r="A1893" s="6">
        <v>531627</v>
      </c>
      <c r="B1893" s="7" t="s">
        <v>374</v>
      </c>
      <c r="C1893" s="8">
        <v>2400689</v>
      </c>
      <c r="D1893" s="8">
        <v>160593</v>
      </c>
    </row>
    <row r="1894" spans="1:4" x14ac:dyDescent="0.25">
      <c r="A1894" s="6">
        <v>531628</v>
      </c>
      <c r="B1894" s="7" t="s">
        <v>375</v>
      </c>
      <c r="C1894" s="8">
        <v>3798810</v>
      </c>
      <c r="D1894" s="8">
        <v>3620714</v>
      </c>
    </row>
    <row r="1895" spans="1:4" x14ac:dyDescent="0.25">
      <c r="A1895" s="6">
        <v>531629</v>
      </c>
      <c r="B1895" s="7" t="s">
        <v>376</v>
      </c>
      <c r="C1895" s="8">
        <v>589685</v>
      </c>
      <c r="D1895" s="8">
        <v>676069</v>
      </c>
    </row>
    <row r="1896" spans="1:4" x14ac:dyDescent="0.25">
      <c r="A1896" s="6">
        <v>531630</v>
      </c>
      <c r="B1896" s="7" t="s">
        <v>377</v>
      </c>
      <c r="C1896" s="8">
        <v>1855504</v>
      </c>
      <c r="D1896" s="8">
        <v>1147393</v>
      </c>
    </row>
    <row r="1897" spans="1:4" x14ac:dyDescent="0.25">
      <c r="A1897" s="6">
        <v>531631</v>
      </c>
      <c r="B1897" s="7" t="s">
        <v>378</v>
      </c>
      <c r="C1897" s="8"/>
      <c r="D1897" s="8">
        <v>54332</v>
      </c>
    </row>
    <row r="1898" spans="1:4" x14ac:dyDescent="0.25">
      <c r="A1898" s="6">
        <v>531632</v>
      </c>
      <c r="B1898" s="7" t="s">
        <v>379</v>
      </c>
      <c r="C1898" s="8"/>
      <c r="D1898" s="8"/>
    </row>
    <row r="1899" spans="1:4" x14ac:dyDescent="0.25">
      <c r="A1899" s="6">
        <v>531633</v>
      </c>
      <c r="B1899" s="7" t="s">
        <v>380</v>
      </c>
      <c r="C1899" s="8">
        <v>193561</v>
      </c>
      <c r="D1899" s="8">
        <v>101001</v>
      </c>
    </row>
    <row r="1900" spans="1:4" x14ac:dyDescent="0.25">
      <c r="A1900" s="6">
        <v>531634</v>
      </c>
      <c r="B1900" s="7" t="s">
        <v>381</v>
      </c>
      <c r="C1900" s="8">
        <v>453002</v>
      </c>
      <c r="D1900" s="8">
        <v>723812</v>
      </c>
    </row>
    <row r="1901" spans="1:4" x14ac:dyDescent="0.25">
      <c r="A1901" s="6">
        <v>531635</v>
      </c>
      <c r="B1901" s="7" t="s">
        <v>382</v>
      </c>
      <c r="C1901" s="8">
        <v>1137277</v>
      </c>
      <c r="D1901" s="8">
        <v>1198967</v>
      </c>
    </row>
    <row r="1902" spans="1:4" x14ac:dyDescent="0.25">
      <c r="A1902" s="6">
        <v>531636</v>
      </c>
      <c r="B1902" s="7" t="s">
        <v>383</v>
      </c>
      <c r="C1902" s="8"/>
      <c r="D1902" s="8"/>
    </row>
    <row r="1903" spans="1:4" x14ac:dyDescent="0.25">
      <c r="A1903" s="6">
        <v>531637</v>
      </c>
      <c r="B1903" s="7" t="s">
        <v>384</v>
      </c>
      <c r="C1903" s="8"/>
      <c r="D1903" s="8">
        <v>15250</v>
      </c>
    </row>
    <row r="1904" spans="1:4" x14ac:dyDescent="0.25">
      <c r="A1904" s="6">
        <v>531638</v>
      </c>
      <c r="B1904" s="7" t="s">
        <v>413</v>
      </c>
      <c r="C1904" s="8">
        <v>217280</v>
      </c>
      <c r="D1904" s="8">
        <v>117397</v>
      </c>
    </row>
    <row r="1905" spans="1:4" x14ac:dyDescent="0.25">
      <c r="A1905" s="6">
        <v>531639</v>
      </c>
      <c r="B1905" s="7" t="s">
        <v>386</v>
      </c>
      <c r="C1905" s="8">
        <v>266630</v>
      </c>
      <c r="D1905" s="8">
        <v>239392</v>
      </c>
    </row>
    <row r="1906" spans="1:4" x14ac:dyDescent="0.25">
      <c r="A1906" s="6">
        <v>531640</v>
      </c>
      <c r="B1906" s="7" t="s">
        <v>387</v>
      </c>
      <c r="C1906" s="8">
        <v>5419191</v>
      </c>
      <c r="D1906" s="8">
        <v>2103700</v>
      </c>
    </row>
    <row r="1907" spans="1:4" x14ac:dyDescent="0.25">
      <c r="A1907" s="6">
        <v>531641</v>
      </c>
      <c r="B1907" s="7" t="s">
        <v>388</v>
      </c>
      <c r="C1907" s="8">
        <v>1261430</v>
      </c>
      <c r="D1907" s="8">
        <v>1068085</v>
      </c>
    </row>
    <row r="1908" spans="1:4" x14ac:dyDescent="0.25">
      <c r="A1908" s="6">
        <v>531642</v>
      </c>
      <c r="B1908" s="7" t="s">
        <v>167</v>
      </c>
      <c r="C1908" s="8">
        <v>1912822</v>
      </c>
      <c r="D1908" s="8">
        <v>1821430</v>
      </c>
    </row>
    <row r="1909" spans="1:4" x14ac:dyDescent="0.25">
      <c r="A1909" s="6">
        <v>531643</v>
      </c>
      <c r="B1909" s="7" t="s">
        <v>159</v>
      </c>
      <c r="C1909" s="8">
        <v>312677</v>
      </c>
      <c r="D1909" s="8">
        <v>367206</v>
      </c>
    </row>
    <row r="1910" spans="1:4" x14ac:dyDescent="0.25">
      <c r="A1910" s="6">
        <v>531644</v>
      </c>
      <c r="B1910" s="7" t="s">
        <v>169</v>
      </c>
      <c r="C1910" s="8"/>
      <c r="D1910" s="8"/>
    </row>
    <row r="1911" spans="1:4" x14ac:dyDescent="0.25">
      <c r="A1911" s="6">
        <v>531645</v>
      </c>
      <c r="B1911" s="7" t="s">
        <v>170</v>
      </c>
      <c r="C1911" s="8">
        <v>226220</v>
      </c>
      <c r="D1911" s="8">
        <v>223769</v>
      </c>
    </row>
    <row r="1912" spans="1:4" x14ac:dyDescent="0.25">
      <c r="A1912" s="6">
        <v>531646</v>
      </c>
      <c r="B1912" s="7" t="s">
        <v>171</v>
      </c>
      <c r="C1912" s="8">
        <v>1778757</v>
      </c>
      <c r="D1912" s="8">
        <v>1712966</v>
      </c>
    </row>
    <row r="1913" spans="1:4" x14ac:dyDescent="0.25">
      <c r="A1913" s="6">
        <v>531647</v>
      </c>
      <c r="B1913" s="7" t="s">
        <v>389</v>
      </c>
      <c r="C1913" s="8">
        <v>633682</v>
      </c>
      <c r="D1913" s="8">
        <v>348000</v>
      </c>
    </row>
    <row r="1914" spans="1:4" x14ac:dyDescent="0.25">
      <c r="A1914" s="6">
        <v>531648</v>
      </c>
      <c r="B1914" s="7" t="s">
        <v>390</v>
      </c>
      <c r="C1914" s="8"/>
      <c r="D1914" s="8">
        <v>428808</v>
      </c>
    </row>
    <row r="1915" spans="1:4" ht="15.75" thickBot="1" x14ac:dyDescent="0.3">
      <c r="A1915" s="6">
        <v>531660</v>
      </c>
      <c r="B1915" s="7" t="s">
        <v>38</v>
      </c>
      <c r="C1915" s="8">
        <v>12792960</v>
      </c>
      <c r="D1915" s="8">
        <v>12832887</v>
      </c>
    </row>
    <row r="1916" spans="1:4" x14ac:dyDescent="0.25">
      <c r="A1916" s="38" t="s">
        <v>18</v>
      </c>
      <c r="B1916" s="39"/>
      <c r="C1916" s="40">
        <f>SUM(C1867:C1915)</f>
        <v>109288089</v>
      </c>
      <c r="D1916" s="40">
        <f>SUM(D1867:D1915)</f>
        <v>127233598</v>
      </c>
    </row>
    <row r="1917" spans="1:4" x14ac:dyDescent="0.25">
      <c r="A1917" s="41">
        <v>5317</v>
      </c>
      <c r="B1917" s="42" t="s">
        <v>281</v>
      </c>
      <c r="C1917" s="43"/>
      <c r="D1917" s="43"/>
    </row>
    <row r="1918" spans="1:4" ht="15.75" thickBot="1" x14ac:dyDescent="0.3">
      <c r="A1918" s="57">
        <v>531701</v>
      </c>
      <c r="B1918" s="58" t="s">
        <v>291</v>
      </c>
      <c r="C1918" s="77">
        <v>429068</v>
      </c>
      <c r="D1918" s="77">
        <v>175506</v>
      </c>
    </row>
    <row r="1919" spans="1:4" ht="15.75" thickBot="1" x14ac:dyDescent="0.3">
      <c r="A1919" s="9" t="s">
        <v>18</v>
      </c>
      <c r="B1919" s="10"/>
      <c r="C1919" s="11">
        <f>SUM(C1918:C1918)</f>
        <v>429068</v>
      </c>
      <c r="D1919" s="11">
        <f>SUM(D1918:D1918)</f>
        <v>175506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21"/>
      <c r="D1936" s="21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21"/>
      <c r="D1953" s="21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21"/>
      <c r="D1970" s="21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21"/>
      <c r="D1987" s="21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21"/>
      <c r="D2004" s="21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21"/>
      <c r="D2021" s="21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21"/>
      <c r="D2038" s="21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21"/>
      <c r="D2055" s="21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21"/>
      <c r="D2072" s="21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21"/>
      <c r="D2089" s="21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21"/>
      <c r="D2106" s="21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21"/>
      <c r="D2123" s="21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21"/>
      <c r="D2140" s="21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21"/>
      <c r="D2157" s="21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21"/>
      <c r="D2174" s="21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21"/>
      <c r="D2191" s="21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21"/>
      <c r="D2208" s="21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21"/>
      <c r="D2225" s="21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7">
        <v>5420</v>
      </c>
      <c r="B2270" s="48" t="s">
        <v>281</v>
      </c>
      <c r="C2270" s="34"/>
      <c r="D2270" s="34"/>
    </row>
    <row r="2271" spans="1:4" ht="15.75" thickBot="1" x14ac:dyDescent="0.3">
      <c r="A2271" s="57">
        <v>542001</v>
      </c>
      <c r="B2271" s="59" t="s">
        <v>282</v>
      </c>
      <c r="C2271" s="60"/>
      <c r="D2271" s="60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>
        <v>3525521</v>
      </c>
      <c r="D2275" s="8">
        <v>2382539</v>
      </c>
    </row>
    <row r="2276" spans="1:4" x14ac:dyDescent="0.25">
      <c r="A2276" s="6">
        <v>550102</v>
      </c>
      <c r="B2276" s="7" t="s">
        <v>440</v>
      </c>
      <c r="C2276" s="8">
        <v>3896288</v>
      </c>
      <c r="D2276" s="8">
        <v>4549800</v>
      </c>
    </row>
    <row r="2277" spans="1:4" x14ac:dyDescent="0.25">
      <c r="A2277" s="16">
        <v>550103</v>
      </c>
      <c r="B2277" s="17" t="s">
        <v>441</v>
      </c>
      <c r="C2277" s="18"/>
      <c r="D2277" s="18"/>
    </row>
    <row r="2278" spans="1:4" ht="15.75" thickBot="1" x14ac:dyDescent="0.3">
      <c r="A2278" s="16">
        <v>550110</v>
      </c>
      <c r="B2278" s="17" t="s">
        <v>38</v>
      </c>
      <c r="C2278" s="18"/>
      <c r="D2278" s="18"/>
    </row>
    <row r="2279" spans="1:4" ht="15.75" thickBot="1" x14ac:dyDescent="0.3">
      <c r="A2279" s="9" t="s">
        <v>18</v>
      </c>
      <c r="B2279" s="10"/>
      <c r="C2279" s="11">
        <f>SUM(C2275:C2278)</f>
        <v>7421809</v>
      </c>
      <c r="D2279" s="11">
        <f>SUM(D2275:D2278)</f>
        <v>6932339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18">
        <v>105035</v>
      </c>
      <c r="D2282" s="18">
        <v>680294</v>
      </c>
    </row>
    <row r="2283" spans="1:4" x14ac:dyDescent="0.25">
      <c r="A2283" s="16">
        <v>550203</v>
      </c>
      <c r="B2283" s="17" t="s">
        <v>444</v>
      </c>
      <c r="C2283" s="18"/>
      <c r="D2283" s="18"/>
    </row>
    <row r="2284" spans="1:4" ht="15.75" thickBot="1" x14ac:dyDescent="0.3">
      <c r="A2284" s="16">
        <v>550210</v>
      </c>
      <c r="B2284" s="17" t="s">
        <v>38</v>
      </c>
      <c r="C2284" s="18">
        <v>4973</v>
      </c>
      <c r="D2284" s="18">
        <v>2</v>
      </c>
    </row>
    <row r="2285" spans="1:4" ht="15.75" thickBot="1" x14ac:dyDescent="0.3">
      <c r="A2285" s="9" t="s">
        <v>18</v>
      </c>
      <c r="B2285" s="10"/>
      <c r="C2285" s="11">
        <f>SUM(C2281:C2284)</f>
        <v>110008</v>
      </c>
      <c r="D2285" s="11">
        <f>SUM(D2281:D2284)</f>
        <v>680296</v>
      </c>
    </row>
    <row r="2286" spans="1:4" x14ac:dyDescent="0.25">
      <c r="A2286" s="61"/>
      <c r="B2286" s="50"/>
      <c r="C2286" s="62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21"/>
      <c r="D2299" s="21"/>
    </row>
    <row r="2300" spans="1:4" ht="15.75" thickBot="1" x14ac:dyDescent="0.3">
      <c r="A2300" s="9" t="s">
        <v>18</v>
      </c>
      <c r="B2300" s="55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21"/>
      <c r="D2311" s="21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21"/>
      <c r="D2323" s="21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21"/>
      <c r="D2340" s="21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21"/>
      <c r="D2357" s="21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21"/>
      <c r="D2374" s="21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63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54"/>
      <c r="B2399" s="33"/>
      <c r="C2399" s="14"/>
      <c r="D2399" s="14"/>
    </row>
    <row r="2400" spans="1:4" x14ac:dyDescent="0.25">
      <c r="A2400" s="64" t="s">
        <v>454</v>
      </c>
      <c r="B2400" s="65"/>
      <c r="C2400" s="66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956310933</v>
      </c>
      <c r="D2400" s="66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886901034</v>
      </c>
    </row>
    <row r="2401" spans="1:4" x14ac:dyDescent="0.25">
      <c r="A2401" s="67"/>
      <c r="B2401" s="7"/>
      <c r="C2401" s="68"/>
      <c r="D2401" s="68"/>
    </row>
    <row r="2402" spans="1:4" x14ac:dyDescent="0.25">
      <c r="A2402" s="64" t="s">
        <v>455</v>
      </c>
      <c r="B2402" s="65"/>
      <c r="C2402" s="66">
        <f>C1115-C2400</f>
        <v>441088</v>
      </c>
      <c r="D2402" s="66">
        <f>D1115-D2400</f>
        <v>-40235860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0E7E8F-55E7-47A2-BF55-CD031F4CBD19}">
  <dimension ref="A1"/>
  <sheetViews>
    <sheetView workbookViewId="0"/>
  </sheetViews>
  <sheetFormatPr baseColWidth="10" defaultRowHeight="15" x14ac:dyDescent="0.25"/>
  <sheetData>
    <row r="1" spans="1:1" ht="92.25" x14ac:dyDescent="1.35">
      <c r="A1" s="87" t="s">
        <v>457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8E538C-703C-4F6C-892B-C55D6194086B}">
  <dimension ref="A1:D2402"/>
  <sheetViews>
    <sheetView workbookViewId="0">
      <selection activeCell="F8" sqref="F8"/>
    </sheetView>
  </sheetViews>
  <sheetFormatPr baseColWidth="10" defaultRowHeight="15" x14ac:dyDescent="0.25"/>
  <cols>
    <col min="1" max="1" width="7.140625" style="69" customWidth="1"/>
    <col min="2" max="2" width="75.85546875" style="70" customWidth="1"/>
    <col min="3" max="4" width="16.140625" style="71" customWidth="1"/>
  </cols>
  <sheetData>
    <row r="1" spans="1:4" x14ac:dyDescent="0.25">
      <c r="A1" s="1" t="s">
        <v>0</v>
      </c>
      <c r="B1" s="1" t="s">
        <v>1</v>
      </c>
      <c r="C1" s="86">
        <v>2021</v>
      </c>
      <c r="D1" s="86">
        <v>2020</v>
      </c>
    </row>
    <row r="2" spans="1:4" x14ac:dyDescent="0.25">
      <c r="A2" s="3">
        <v>1</v>
      </c>
      <c r="B2" s="4" t="s">
        <v>2</v>
      </c>
      <c r="C2" s="73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 t="s">
        <v>456</v>
      </c>
    </row>
    <row r="6" spans="1:4" x14ac:dyDescent="0.25">
      <c r="A6" s="6">
        <v>1103</v>
      </c>
      <c r="B6" s="7" t="s">
        <v>6</v>
      </c>
      <c r="C6" s="8"/>
      <c r="D6" s="8"/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>
        <v>82086244.780000001</v>
      </c>
      <c r="D8" s="8">
        <v>82086244.780000001</v>
      </c>
    </row>
    <row r="9" spans="1:4" x14ac:dyDescent="0.25">
      <c r="A9" s="6">
        <v>1105</v>
      </c>
      <c r="B9" s="7" t="s">
        <v>9</v>
      </c>
      <c r="C9" s="8">
        <v>-20007277.469999999</v>
      </c>
      <c r="D9" s="8">
        <v>-17506367.789999999</v>
      </c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41319872.469999999</v>
      </c>
      <c r="D11" s="8">
        <v>71501385.810000002</v>
      </c>
    </row>
    <row r="12" spans="1:4" x14ac:dyDescent="0.25">
      <c r="A12" s="6">
        <v>1108</v>
      </c>
      <c r="B12" s="7" t="s">
        <v>12</v>
      </c>
      <c r="C12" s="8">
        <v>130531512</v>
      </c>
      <c r="D12" s="8">
        <v>40100590.869999997</v>
      </c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/>
      <c r="D14" s="8"/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>
        <v>52103272.799999997</v>
      </c>
      <c r="D16" s="8">
        <v>35744474.539999999</v>
      </c>
    </row>
    <row r="17" spans="1:4" ht="15.75" thickBot="1" x14ac:dyDescent="0.3">
      <c r="A17" s="6">
        <v>1111</v>
      </c>
      <c r="B17" s="7" t="s">
        <v>17</v>
      </c>
      <c r="C17" s="8"/>
      <c r="D17" s="8"/>
    </row>
    <row r="18" spans="1:4" ht="15.75" thickBot="1" x14ac:dyDescent="0.3">
      <c r="A18" s="9" t="s">
        <v>18</v>
      </c>
      <c r="B18" s="10"/>
      <c r="C18" s="11">
        <f>SUM(C4:C17)</f>
        <v>286033624.57999998</v>
      </c>
      <c r="D18" s="11">
        <f>SUM(D4:D17)</f>
        <v>211926328.21000001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8"/>
      <c r="D20" s="8"/>
    </row>
    <row r="21" spans="1:4" x14ac:dyDescent="0.25">
      <c r="A21" s="6">
        <v>1202</v>
      </c>
      <c r="B21" s="7" t="s">
        <v>21</v>
      </c>
      <c r="C21" s="8">
        <v>78742.09</v>
      </c>
      <c r="D21" s="8">
        <v>78812.69</v>
      </c>
    </row>
    <row r="22" spans="1:4" x14ac:dyDescent="0.25">
      <c r="A22" s="6">
        <v>1203</v>
      </c>
      <c r="B22" s="7" t="s">
        <v>22</v>
      </c>
      <c r="C22" s="8">
        <v>2091642.81</v>
      </c>
      <c r="D22" s="8">
        <v>7065123.3099999996</v>
      </c>
    </row>
    <row r="23" spans="1:4" x14ac:dyDescent="0.25">
      <c r="A23" s="6">
        <v>1204</v>
      </c>
      <c r="B23" s="7" t="s">
        <v>23</v>
      </c>
      <c r="C23" s="8">
        <v>31450.400000000001</v>
      </c>
      <c r="D23" s="8">
        <v>45720.800000000003</v>
      </c>
    </row>
    <row r="24" spans="1:4" ht="15.75" thickBot="1" x14ac:dyDescent="0.3">
      <c r="A24" s="16">
        <v>1205</v>
      </c>
      <c r="B24" s="17" t="s">
        <v>24</v>
      </c>
      <c r="C24" s="18">
        <v>3387532.15</v>
      </c>
      <c r="D24" s="18">
        <v>1727343.88</v>
      </c>
    </row>
    <row r="25" spans="1:4" ht="15.75" thickBot="1" x14ac:dyDescent="0.3">
      <c r="A25" s="9" t="s">
        <v>18</v>
      </c>
      <c r="B25" s="10"/>
      <c r="C25" s="11">
        <f>SUM(C20:C24)</f>
        <v>5589367.4499999993</v>
      </c>
      <c r="D25" s="11">
        <f>SUM(D20:D24)</f>
        <v>8917000.6799999997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20452233.629999999</v>
      </c>
      <c r="D27" s="8">
        <v>17108810.039999999</v>
      </c>
    </row>
    <row r="28" spans="1:4" x14ac:dyDescent="0.25">
      <c r="A28" s="6">
        <v>1302</v>
      </c>
      <c r="B28" s="7" t="s">
        <v>27</v>
      </c>
      <c r="C28" s="8">
        <v>156173120.49000001</v>
      </c>
      <c r="D28" s="8">
        <v>135452216.16</v>
      </c>
    </row>
    <row r="29" spans="1:4" x14ac:dyDescent="0.25">
      <c r="A29" s="6">
        <v>1303</v>
      </c>
      <c r="B29" s="7" t="s">
        <v>28</v>
      </c>
      <c r="C29" s="8">
        <v>6761253.6299999999</v>
      </c>
      <c r="D29" s="8">
        <v>6783256.6900000004</v>
      </c>
    </row>
    <row r="30" spans="1:4" x14ac:dyDescent="0.25">
      <c r="A30" s="6">
        <v>1304</v>
      </c>
      <c r="B30" s="7" t="s">
        <v>29</v>
      </c>
      <c r="C30" s="8">
        <v>838359.56</v>
      </c>
      <c r="D30" s="8">
        <v>181350.23</v>
      </c>
    </row>
    <row r="31" spans="1:4" x14ac:dyDescent="0.25">
      <c r="A31" s="6">
        <v>1305</v>
      </c>
      <c r="B31" s="7" t="s">
        <v>30</v>
      </c>
      <c r="C31" s="8"/>
      <c r="D31" s="8">
        <v>540916.5</v>
      </c>
    </row>
    <row r="32" spans="1:4" x14ac:dyDescent="0.25">
      <c r="A32" s="6">
        <v>1306</v>
      </c>
      <c r="B32" s="7" t="s">
        <v>31</v>
      </c>
      <c r="C32" s="8">
        <v>234827.67</v>
      </c>
      <c r="D32" s="8">
        <v>202923.09</v>
      </c>
    </row>
    <row r="33" spans="1:4" x14ac:dyDescent="0.25">
      <c r="A33" s="6">
        <v>1307</v>
      </c>
      <c r="B33" s="7" t="s">
        <v>32</v>
      </c>
      <c r="C33" s="8"/>
      <c r="D33" s="8">
        <v>2863447.96</v>
      </c>
    </row>
    <row r="34" spans="1:4" x14ac:dyDescent="0.25">
      <c r="A34" s="6">
        <v>1308</v>
      </c>
      <c r="B34" s="7" t="s">
        <v>33</v>
      </c>
      <c r="C34" s="8"/>
      <c r="D34" s="8"/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>
        <v>208396</v>
      </c>
      <c r="D37" s="8"/>
    </row>
    <row r="38" spans="1:4" x14ac:dyDescent="0.25">
      <c r="A38" s="16">
        <v>1312</v>
      </c>
      <c r="B38" s="17" t="s">
        <v>37</v>
      </c>
      <c r="C38" s="18"/>
      <c r="D38" s="18"/>
    </row>
    <row r="39" spans="1:4" ht="15.75" thickBot="1" x14ac:dyDescent="0.3">
      <c r="A39" s="16">
        <v>1320</v>
      </c>
      <c r="B39" s="17" t="s">
        <v>38</v>
      </c>
      <c r="C39" s="18">
        <v>200000</v>
      </c>
      <c r="D39" s="18">
        <v>1720308.35</v>
      </c>
    </row>
    <row r="40" spans="1:4" ht="15.75" thickBot="1" x14ac:dyDescent="0.3">
      <c r="A40" s="9" t="s">
        <v>18</v>
      </c>
      <c r="B40" s="10"/>
      <c r="C40" s="11">
        <f>SUM(C27:C39)</f>
        <v>184868190.97999999</v>
      </c>
      <c r="D40" s="11">
        <f>SUM(D27:D39)</f>
        <v>164853229.01999998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>
        <v>7083284.4800000004</v>
      </c>
      <c r="D46" s="8"/>
    </row>
    <row r="47" spans="1:4" x14ac:dyDescent="0.25">
      <c r="A47" s="6">
        <v>1406</v>
      </c>
      <c r="B47" s="7" t="s">
        <v>45</v>
      </c>
      <c r="C47" s="8">
        <v>64747606.939999998</v>
      </c>
      <c r="D47" s="8">
        <v>62358416.210000001</v>
      </c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>
        <v>2373026.2599999998</v>
      </c>
      <c r="D50" s="8">
        <v>2366131.86</v>
      </c>
    </row>
    <row r="51" spans="1:4" ht="15.75" thickBot="1" x14ac:dyDescent="0.3">
      <c r="A51" s="9" t="s">
        <v>18</v>
      </c>
      <c r="B51" s="10"/>
      <c r="C51" s="11">
        <f>SUM(C42:C50)</f>
        <v>74203917.680000007</v>
      </c>
      <c r="D51" s="11">
        <f>SUM(D42:D50)</f>
        <v>64724548.07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/>
      <c r="D53" s="8"/>
    </row>
    <row r="54" spans="1:4" x14ac:dyDescent="0.25">
      <c r="A54" s="6">
        <v>1502</v>
      </c>
      <c r="B54" s="7" t="s">
        <v>51</v>
      </c>
      <c r="C54" s="8">
        <v>2332645.4300000002</v>
      </c>
      <c r="D54" s="8">
        <v>2260846.5299999998</v>
      </c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43477383.020000003</v>
      </c>
      <c r="D57" s="8">
        <v>37015163.039999999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>
        <v>48843741</v>
      </c>
      <c r="D59" s="8">
        <v>74559565.680000007</v>
      </c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16">
        <v>1510</v>
      </c>
      <c r="B61" s="17" t="s">
        <v>38</v>
      </c>
      <c r="C61" s="8">
        <v>794761.61</v>
      </c>
      <c r="D61" s="8">
        <v>3049096.58</v>
      </c>
    </row>
    <row r="62" spans="1:4" x14ac:dyDescent="0.25">
      <c r="A62" s="38" t="s">
        <v>18</v>
      </c>
      <c r="B62" s="39"/>
      <c r="C62" s="40">
        <f>SUM(C53:C61)</f>
        <v>95448531.060000002</v>
      </c>
      <c r="D62" s="40">
        <f>SUM(D53:D61)</f>
        <v>116884671.83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3550954.8</v>
      </c>
      <c r="D64" s="8">
        <v>2650000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/>
      <c r="D68" s="8">
        <v>19754895.75</v>
      </c>
    </row>
    <row r="69" spans="1:4" ht="15.75" thickBot="1" x14ac:dyDescent="0.3">
      <c r="A69" s="9" t="s">
        <v>18</v>
      </c>
      <c r="B69" s="10"/>
      <c r="C69" s="11">
        <f>SUM(C64:C68)</f>
        <v>3550954.8</v>
      </c>
      <c r="D69" s="11">
        <f>SUM(D64:D68)</f>
        <v>22404895.75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/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31143116.300000001</v>
      </c>
      <c r="D73" s="8">
        <v>26900826.899999999</v>
      </c>
    </row>
    <row r="74" spans="1:4" x14ac:dyDescent="0.25">
      <c r="A74" s="6">
        <v>1704</v>
      </c>
      <c r="B74" s="7" t="s">
        <v>68</v>
      </c>
      <c r="C74" s="8">
        <v>-27231180.719999999</v>
      </c>
      <c r="D74" s="8">
        <v>-26294558.039999999</v>
      </c>
    </row>
    <row r="75" spans="1:4" x14ac:dyDescent="0.25">
      <c r="A75" s="6">
        <v>1705</v>
      </c>
      <c r="B75" s="7" t="s">
        <v>69</v>
      </c>
      <c r="C75" s="8">
        <v>6667955.9199999999</v>
      </c>
      <c r="D75" s="8">
        <v>6297544.9299999997</v>
      </c>
    </row>
    <row r="76" spans="1:4" ht="15.75" thickBot="1" x14ac:dyDescent="0.3">
      <c r="A76" s="6">
        <v>1706</v>
      </c>
      <c r="B76" s="7" t="s">
        <v>70</v>
      </c>
      <c r="C76" s="8">
        <v>-6310416.0999999996</v>
      </c>
      <c r="D76" s="8">
        <v>-6052865.3399999999</v>
      </c>
    </row>
    <row r="77" spans="1:4" ht="15.75" thickBot="1" x14ac:dyDescent="0.3">
      <c r="A77" s="9" t="s">
        <v>18</v>
      </c>
      <c r="B77" s="10"/>
      <c r="C77" s="11">
        <f>SUM(C71:C76)</f>
        <v>4269475.4000000022</v>
      </c>
      <c r="D77" s="11">
        <f>SUM(D71:D76)</f>
        <v>850948.44999999925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18"/>
      <c r="D80" s="1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>
        <v>817316.4</v>
      </c>
      <c r="D84" s="8">
        <v>935743.95</v>
      </c>
    </row>
    <row r="85" spans="1:4" x14ac:dyDescent="0.25">
      <c r="A85" s="6">
        <v>1903</v>
      </c>
      <c r="B85" s="7" t="s">
        <v>76</v>
      </c>
      <c r="C85" s="8">
        <v>3726232.95</v>
      </c>
      <c r="D85" s="8">
        <v>3726232.95</v>
      </c>
    </row>
    <row r="86" spans="1:4" x14ac:dyDescent="0.25">
      <c r="A86" s="6">
        <v>1904</v>
      </c>
      <c r="B86" s="7" t="s">
        <v>77</v>
      </c>
      <c r="C86" s="8">
        <v>9994188.8699999992</v>
      </c>
      <c r="D86" s="8">
        <v>6137761.1699999999</v>
      </c>
    </row>
    <row r="87" spans="1:4" x14ac:dyDescent="0.25">
      <c r="A87" s="6">
        <v>1905</v>
      </c>
      <c r="B87" s="7" t="s">
        <v>78</v>
      </c>
      <c r="C87" s="8">
        <v>25059644.739999998</v>
      </c>
      <c r="D87" s="8">
        <v>25059644.739999998</v>
      </c>
    </row>
    <row r="88" spans="1:4" x14ac:dyDescent="0.25">
      <c r="A88" s="6">
        <v>1906</v>
      </c>
      <c r="B88" s="7" t="s">
        <v>79</v>
      </c>
      <c r="C88" s="8">
        <v>-15448631.880000001</v>
      </c>
      <c r="D88" s="8">
        <v>-13120246.800000001</v>
      </c>
    </row>
    <row r="89" spans="1:4" x14ac:dyDescent="0.25">
      <c r="A89" s="6">
        <v>1907</v>
      </c>
      <c r="B89" s="7" t="s">
        <v>80</v>
      </c>
      <c r="C89" s="8">
        <v>62499373.009999998</v>
      </c>
      <c r="D89" s="8">
        <v>62499373.009999998</v>
      </c>
    </row>
    <row r="90" spans="1:4" x14ac:dyDescent="0.25">
      <c r="A90" s="6">
        <v>1908</v>
      </c>
      <c r="B90" s="7" t="s">
        <v>81</v>
      </c>
      <c r="C90" s="8">
        <v>-48656336.799999997</v>
      </c>
      <c r="D90" s="8">
        <v>-41257974.420000002</v>
      </c>
    </row>
    <row r="91" spans="1:4" ht="15.75" thickBot="1" x14ac:dyDescent="0.3">
      <c r="A91" s="6">
        <v>1910</v>
      </c>
      <c r="B91" s="7" t="s">
        <v>38</v>
      </c>
      <c r="C91" s="8"/>
      <c r="D91" s="8"/>
    </row>
    <row r="92" spans="1:4" ht="15.75" thickBot="1" x14ac:dyDescent="0.3">
      <c r="A92" s="9" t="s">
        <v>82</v>
      </c>
      <c r="B92" s="10"/>
      <c r="C92" s="11">
        <f>SUM(C83:C91)</f>
        <v>37991787.289999992</v>
      </c>
      <c r="D92" s="11">
        <f>SUM(D83:D91)</f>
        <v>43980534.599999994</v>
      </c>
    </row>
    <row r="93" spans="1:4" ht="15.75" thickBot="1" x14ac:dyDescent="0.3">
      <c r="A93" s="27"/>
      <c r="B93" s="20"/>
      <c r="C93" s="28"/>
      <c r="D93" s="28"/>
    </row>
    <row r="94" spans="1:4" ht="15.75" thickBot="1" x14ac:dyDescent="0.3">
      <c r="A94" s="29" t="s">
        <v>83</v>
      </c>
      <c r="B94" s="30"/>
      <c r="C94" s="31">
        <f>C18+C25+C40+C51+C62+C69+C77+C81+C92</f>
        <v>691955849.23999989</v>
      </c>
      <c r="D94" s="31">
        <f>D18+D25+D40+D51+D62+D69+D77+D81+D92</f>
        <v>634542156.61000001</v>
      </c>
    </row>
    <row r="95" spans="1:4" x14ac:dyDescent="0.25">
      <c r="A95" s="32"/>
      <c r="B95" s="33"/>
      <c r="C95" s="34"/>
      <c r="D95" s="34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>
        <v>271515.90000000002</v>
      </c>
      <c r="D98" s="8">
        <v>341784.12</v>
      </c>
    </row>
    <row r="99" spans="1:4" x14ac:dyDescent="0.25">
      <c r="A99" s="6">
        <v>2102</v>
      </c>
      <c r="B99" s="7" t="s">
        <v>87</v>
      </c>
      <c r="C99" s="8">
        <v>11657803.460000001</v>
      </c>
      <c r="D99" s="8">
        <v>5606631.9199999999</v>
      </c>
    </row>
    <row r="100" spans="1:4" x14ac:dyDescent="0.25">
      <c r="A100" s="6">
        <v>2103</v>
      </c>
      <c r="B100" s="7" t="s">
        <v>88</v>
      </c>
      <c r="C100" s="8">
        <v>6359912.0300000003</v>
      </c>
      <c r="D100" s="8">
        <v>7158463.2800000003</v>
      </c>
    </row>
    <row r="101" spans="1:4" x14ac:dyDescent="0.25">
      <c r="A101" s="6">
        <v>2104</v>
      </c>
      <c r="B101" s="7" t="s">
        <v>89</v>
      </c>
      <c r="C101" s="8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/>
      <c r="D103" s="8"/>
    </row>
    <row r="104" spans="1:4" ht="15.75" thickBot="1" x14ac:dyDescent="0.3">
      <c r="A104" s="16">
        <v>2110</v>
      </c>
      <c r="B104" s="17" t="s">
        <v>92</v>
      </c>
      <c r="C104" s="18"/>
      <c r="D104" s="18"/>
    </row>
    <row r="105" spans="1:4" ht="15.75" thickBot="1" x14ac:dyDescent="0.3">
      <c r="A105" s="9" t="s">
        <v>18</v>
      </c>
      <c r="B105" s="10"/>
      <c r="C105" s="11">
        <f>SUM(C98:C104)</f>
        <v>18289231.390000001</v>
      </c>
      <c r="D105" s="11">
        <f>SUM(D98:D104)</f>
        <v>13106879.32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>
        <v>24514956.460000001</v>
      </c>
      <c r="D107" s="8">
        <v>17848961.940000001</v>
      </c>
    </row>
    <row r="108" spans="1:4" x14ac:dyDescent="0.25">
      <c r="A108" s="6">
        <v>2202</v>
      </c>
      <c r="B108" s="7" t="s">
        <v>95</v>
      </c>
      <c r="C108" s="8">
        <v>37145628.109999999</v>
      </c>
      <c r="D108" s="8">
        <v>26499333.440000001</v>
      </c>
    </row>
    <row r="109" spans="1:4" x14ac:dyDescent="0.25">
      <c r="A109" s="6">
        <v>2203</v>
      </c>
      <c r="B109" s="35" t="s">
        <v>96</v>
      </c>
      <c r="C109" s="8">
        <v>368814.26</v>
      </c>
      <c r="D109" s="8">
        <v>296176.46999999997</v>
      </c>
    </row>
    <row r="110" spans="1:4" x14ac:dyDescent="0.25">
      <c r="A110" s="6">
        <v>2204</v>
      </c>
      <c r="B110" s="7" t="s">
        <v>97</v>
      </c>
      <c r="C110" s="8">
        <v>8062.47</v>
      </c>
      <c r="D110" s="8">
        <v>-8062.58</v>
      </c>
    </row>
    <row r="111" spans="1:4" x14ac:dyDescent="0.25">
      <c r="A111" s="6">
        <v>2205</v>
      </c>
      <c r="B111" s="7" t="s">
        <v>98</v>
      </c>
      <c r="C111" s="8">
        <v>160162.91</v>
      </c>
      <c r="D111" s="8">
        <v>583875.30000000005</v>
      </c>
    </row>
    <row r="112" spans="1:4" x14ac:dyDescent="0.25">
      <c r="A112" s="6">
        <v>2206</v>
      </c>
      <c r="B112" s="7" t="s">
        <v>99</v>
      </c>
      <c r="C112" s="8">
        <v>117834625.33</v>
      </c>
      <c r="D112" s="8">
        <v>88815544.760000005</v>
      </c>
    </row>
    <row r="113" spans="1:4" x14ac:dyDescent="0.25">
      <c r="A113" s="6">
        <v>2207</v>
      </c>
      <c r="B113" s="7" t="s">
        <v>100</v>
      </c>
      <c r="C113" s="8"/>
      <c r="D113" s="8"/>
    </row>
    <row r="114" spans="1:4" x14ac:dyDescent="0.25">
      <c r="A114" s="6">
        <v>2208</v>
      </c>
      <c r="B114" s="7" t="s">
        <v>101</v>
      </c>
      <c r="C114" s="8">
        <v>4716707.04</v>
      </c>
      <c r="D114" s="8">
        <v>3304424.56</v>
      </c>
    </row>
    <row r="115" spans="1:4" x14ac:dyDescent="0.25">
      <c r="A115" s="6">
        <v>2209</v>
      </c>
      <c r="B115" s="7" t="s">
        <v>102</v>
      </c>
      <c r="C115" s="8">
        <v>4824640.5</v>
      </c>
      <c r="D115" s="8">
        <v>3159801.33</v>
      </c>
    </row>
    <row r="116" spans="1:4" x14ac:dyDescent="0.25">
      <c r="A116" s="6">
        <v>2210</v>
      </c>
      <c r="B116" s="7" t="s">
        <v>103</v>
      </c>
      <c r="C116" s="8"/>
      <c r="D116" s="8"/>
    </row>
    <row r="117" spans="1:4" x14ac:dyDescent="0.25">
      <c r="A117" s="6">
        <v>2211</v>
      </c>
      <c r="B117" s="7" t="s">
        <v>104</v>
      </c>
      <c r="C117" s="8">
        <v>1399424.97</v>
      </c>
      <c r="D117" s="8">
        <v>1040250.96</v>
      </c>
    </row>
    <row r="118" spans="1:4" x14ac:dyDescent="0.25">
      <c r="A118" s="6">
        <v>2212</v>
      </c>
      <c r="B118" s="7" t="s">
        <v>105</v>
      </c>
      <c r="C118" s="8">
        <v>33727.14</v>
      </c>
      <c r="D118" s="8">
        <v>11408.83</v>
      </c>
    </row>
    <row r="119" spans="1:4" x14ac:dyDescent="0.25">
      <c r="A119" s="6">
        <v>2213</v>
      </c>
      <c r="B119" s="7" t="s">
        <v>106</v>
      </c>
      <c r="C119" s="8">
        <v>-0.01</v>
      </c>
      <c r="D119" s="8">
        <v>-0.01</v>
      </c>
    </row>
    <row r="120" spans="1:4" x14ac:dyDescent="0.25">
      <c r="A120" s="6">
        <v>2214</v>
      </c>
      <c r="B120" s="7" t="s">
        <v>107</v>
      </c>
      <c r="C120" s="8">
        <v>0.1</v>
      </c>
      <c r="D120" s="8">
        <v>7754.94</v>
      </c>
    </row>
    <row r="121" spans="1:4" x14ac:dyDescent="0.25">
      <c r="A121" s="6">
        <v>2215</v>
      </c>
      <c r="B121" s="7" t="s">
        <v>108</v>
      </c>
      <c r="C121" s="8">
        <v>185981.42</v>
      </c>
      <c r="D121" s="8">
        <v>197760.11</v>
      </c>
    </row>
    <row r="122" spans="1:4" ht="15.75" thickBot="1" x14ac:dyDescent="0.3">
      <c r="A122" s="19">
        <v>2216</v>
      </c>
      <c r="B122" s="20" t="s">
        <v>109</v>
      </c>
      <c r="C122" s="21">
        <v>3674225.59</v>
      </c>
      <c r="D122" s="21">
        <v>3068592.21</v>
      </c>
    </row>
    <row r="123" spans="1:4" ht="15.75" thickBot="1" x14ac:dyDescent="0.3">
      <c r="A123" s="9" t="s">
        <v>18</v>
      </c>
      <c r="B123" s="10"/>
      <c r="C123" s="11">
        <f>SUM(C107:C122)</f>
        <v>194866956.28999996</v>
      </c>
      <c r="D123" s="11">
        <f>SUM(D107:D122)</f>
        <v>144825822.26000008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/>
    </row>
    <row r="126" spans="1:4" x14ac:dyDescent="0.25">
      <c r="A126" s="6">
        <v>2302</v>
      </c>
      <c r="B126" s="7" t="s">
        <v>112</v>
      </c>
      <c r="C126" s="8">
        <v>2205284.36</v>
      </c>
      <c r="D126" s="8">
        <v>300000.02</v>
      </c>
    </row>
    <row r="127" spans="1:4" x14ac:dyDescent="0.25">
      <c r="A127" s="6">
        <v>2303</v>
      </c>
      <c r="B127" s="7" t="s">
        <v>113</v>
      </c>
      <c r="C127" s="8">
        <v>270623.62</v>
      </c>
      <c r="D127" s="8">
        <v>165596.41</v>
      </c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/>
      <c r="D129" s="8"/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/>
      <c r="D136" s="8"/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76600157.950000003</v>
      </c>
      <c r="D138" s="8">
        <v>53107942.850000001</v>
      </c>
    </row>
    <row r="139" spans="1:4" x14ac:dyDescent="0.25">
      <c r="A139" s="6">
        <v>2314</v>
      </c>
      <c r="B139" s="7" t="s">
        <v>125</v>
      </c>
      <c r="C139" s="8">
        <v>-8566984.3699999992</v>
      </c>
      <c r="D139" s="8">
        <v>-9073748.5</v>
      </c>
    </row>
    <row r="140" spans="1:4" ht="15.75" thickBot="1" x14ac:dyDescent="0.3">
      <c r="A140" s="19"/>
      <c r="B140" s="20" t="s">
        <v>126</v>
      </c>
      <c r="C140" s="21"/>
      <c r="D140" s="21"/>
    </row>
    <row r="141" spans="1:4" ht="15.75" thickBot="1" x14ac:dyDescent="0.3">
      <c r="A141" s="9" t="s">
        <v>18</v>
      </c>
      <c r="B141" s="10"/>
      <c r="C141" s="11">
        <f>SUM(C125:C140)</f>
        <v>70509081.560000002</v>
      </c>
      <c r="D141" s="11">
        <f>SUM(D125:D140)</f>
        <v>44499790.780000001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/>
      <c r="D143" s="8">
        <v>549666.67000000004</v>
      </c>
    </row>
    <row r="144" spans="1:4" x14ac:dyDescent="0.25">
      <c r="A144" s="6">
        <v>2402</v>
      </c>
      <c r="B144" s="7" t="s">
        <v>129</v>
      </c>
      <c r="C144" s="8">
        <v>56963396</v>
      </c>
      <c r="D144" s="8">
        <v>61072036.619999997</v>
      </c>
    </row>
    <row r="145" spans="1:4" x14ac:dyDescent="0.25">
      <c r="A145" s="6">
        <v>2403</v>
      </c>
      <c r="B145" s="7" t="s">
        <v>130</v>
      </c>
      <c r="C145" s="8">
        <v>1306056.3999999999</v>
      </c>
      <c r="D145" s="8">
        <v>705068.46</v>
      </c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>
        <v>1578265</v>
      </c>
      <c r="D147" s="8">
        <v>6349690.5</v>
      </c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59847717.399999999</v>
      </c>
      <c r="D149" s="11">
        <f>SUM(D143:D148)</f>
        <v>68676462.25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>
        <v>481171.61</v>
      </c>
      <c r="D151" s="8">
        <v>324257.93</v>
      </c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/>
      <c r="D153" s="8"/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>
        <v>10045496.199999999</v>
      </c>
      <c r="D155" s="8">
        <v>8729083.9700000007</v>
      </c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10526667.809999999</v>
      </c>
      <c r="D157" s="11">
        <f>SUM(D151:D156)</f>
        <v>9053341.9000000004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7094652.6299999999</v>
      </c>
      <c r="D160" s="8">
        <v>7305196.0700000003</v>
      </c>
    </row>
    <row r="161" spans="1:4" x14ac:dyDescent="0.25">
      <c r="A161" s="6">
        <v>2603</v>
      </c>
      <c r="B161" s="7" t="s">
        <v>144</v>
      </c>
      <c r="C161" s="8">
        <v>2647737</v>
      </c>
      <c r="D161" s="8">
        <v>2647737</v>
      </c>
    </row>
    <row r="162" spans="1:4" x14ac:dyDescent="0.25">
      <c r="A162" s="6">
        <v>2604</v>
      </c>
      <c r="B162" s="7" t="s">
        <v>145</v>
      </c>
      <c r="C162" s="8"/>
      <c r="D162" s="8"/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602396</v>
      </c>
      <c r="D164" s="8">
        <v>4710892.17</v>
      </c>
    </row>
    <row r="165" spans="1:4" x14ac:dyDescent="0.25">
      <c r="A165" s="6">
        <v>2607</v>
      </c>
      <c r="B165" s="7" t="s">
        <v>148</v>
      </c>
      <c r="C165" s="8"/>
      <c r="D165" s="8"/>
    </row>
    <row r="166" spans="1:4" ht="15.75" thickBot="1" x14ac:dyDescent="0.3">
      <c r="A166" s="19">
        <v>2608</v>
      </c>
      <c r="B166" s="20" t="s">
        <v>149</v>
      </c>
      <c r="C166" s="21">
        <v>134822575</v>
      </c>
      <c r="D166" s="21">
        <v>145649413.56999999</v>
      </c>
    </row>
    <row r="167" spans="1:4" ht="15.75" thickBot="1" x14ac:dyDescent="0.3">
      <c r="A167" s="9" t="s">
        <v>18</v>
      </c>
      <c r="B167" s="10"/>
      <c r="C167" s="11">
        <f>SUM(C159:C166)</f>
        <v>145167360.63</v>
      </c>
      <c r="D167" s="11">
        <f>SUM(D159:D166)</f>
        <v>160313238.81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11571840.16</v>
      </c>
      <c r="D169" s="8">
        <v>8585486.6199999992</v>
      </c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>
        <v>6819617</v>
      </c>
      <c r="D172" s="8">
        <v>5481243.4000000004</v>
      </c>
    </row>
    <row r="173" spans="1:4" x14ac:dyDescent="0.25">
      <c r="A173" s="6">
        <v>2705</v>
      </c>
      <c r="B173" s="7" t="s">
        <v>155</v>
      </c>
      <c r="C173" s="8">
        <v>2771958.58</v>
      </c>
      <c r="D173" s="8">
        <v>2392044.7200000002</v>
      </c>
    </row>
    <row r="174" spans="1:4" x14ac:dyDescent="0.25">
      <c r="A174" s="6">
        <v>2706</v>
      </c>
      <c r="B174" s="7" t="s">
        <v>156</v>
      </c>
      <c r="C174" s="8">
        <v>154855.66</v>
      </c>
      <c r="D174" s="8">
        <v>59940.639999999999</v>
      </c>
    </row>
    <row r="175" spans="1:4" x14ac:dyDescent="0.25">
      <c r="A175" s="6">
        <v>2707</v>
      </c>
      <c r="B175" s="7" t="s">
        <v>157</v>
      </c>
      <c r="C175" s="8">
        <v>848510.35</v>
      </c>
      <c r="D175" s="8">
        <v>706529.11</v>
      </c>
    </row>
    <row r="176" spans="1:4" x14ac:dyDescent="0.25">
      <c r="A176" s="6">
        <v>2708</v>
      </c>
      <c r="B176" s="7" t="s">
        <v>158</v>
      </c>
      <c r="C176" s="8"/>
      <c r="D176" s="8"/>
    </row>
    <row r="177" spans="1:4" x14ac:dyDescent="0.25">
      <c r="A177" s="6">
        <v>2709</v>
      </c>
      <c r="B177" s="7" t="s">
        <v>159</v>
      </c>
      <c r="C177" s="8">
        <v>143797.18</v>
      </c>
      <c r="D177" s="8">
        <v>79525.61</v>
      </c>
    </row>
    <row r="178" spans="1:4" x14ac:dyDescent="0.25">
      <c r="A178" s="6">
        <v>2710</v>
      </c>
      <c r="B178" s="7" t="s">
        <v>160</v>
      </c>
      <c r="C178" s="8">
        <v>919906.51</v>
      </c>
      <c r="D178" s="8">
        <v>916120.56</v>
      </c>
    </row>
    <row r="179" spans="1:4" x14ac:dyDescent="0.25">
      <c r="A179" s="6">
        <v>2711</v>
      </c>
      <c r="B179" s="7" t="s">
        <v>161</v>
      </c>
      <c r="C179" s="8">
        <v>5933.09</v>
      </c>
      <c r="D179" s="8">
        <v>2958.96</v>
      </c>
    </row>
    <row r="180" spans="1:4" x14ac:dyDescent="0.25">
      <c r="A180" s="6">
        <v>2712</v>
      </c>
      <c r="B180" s="7" t="s">
        <v>162</v>
      </c>
      <c r="C180" s="8"/>
      <c r="D180" s="8"/>
    </row>
    <row r="181" spans="1:4" x14ac:dyDescent="0.25">
      <c r="A181" s="6">
        <v>2713</v>
      </c>
      <c r="B181" s="7" t="s">
        <v>163</v>
      </c>
      <c r="C181" s="8">
        <v>640607.4</v>
      </c>
      <c r="D181" s="8">
        <v>165667.45000000001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/>
      <c r="D183" s="8"/>
    </row>
    <row r="184" spans="1:4" x14ac:dyDescent="0.25">
      <c r="A184" s="6">
        <v>2716</v>
      </c>
      <c r="B184" s="7" t="s">
        <v>166</v>
      </c>
      <c r="C184" s="8"/>
      <c r="D184" s="8"/>
    </row>
    <row r="185" spans="1:4" x14ac:dyDescent="0.25">
      <c r="A185" s="6">
        <v>2717</v>
      </c>
      <c r="B185" s="7" t="s">
        <v>167</v>
      </c>
      <c r="C185" s="8"/>
      <c r="D185" s="8"/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/>
      <c r="D187" s="8"/>
    </row>
    <row r="188" spans="1:4" x14ac:dyDescent="0.25">
      <c r="A188" s="16">
        <v>2720</v>
      </c>
      <c r="B188" s="17" t="s">
        <v>170</v>
      </c>
      <c r="C188" s="18"/>
      <c r="D188" s="18"/>
    </row>
    <row r="189" spans="1:4" x14ac:dyDescent="0.25">
      <c r="A189" s="16">
        <v>2721</v>
      </c>
      <c r="B189" s="17" t="s">
        <v>171</v>
      </c>
      <c r="C189" s="18"/>
      <c r="D189" s="18"/>
    </row>
    <row r="190" spans="1:4" x14ac:dyDescent="0.25">
      <c r="A190" s="16">
        <v>2722</v>
      </c>
      <c r="B190" s="17" t="s">
        <v>172</v>
      </c>
      <c r="C190" s="18">
        <v>17922.5</v>
      </c>
      <c r="D190" s="18">
        <v>7731.12</v>
      </c>
    </row>
    <row r="191" spans="1:4" ht="15.75" thickBot="1" x14ac:dyDescent="0.3">
      <c r="A191" s="16">
        <v>2730</v>
      </c>
      <c r="B191" s="17" t="s">
        <v>173</v>
      </c>
      <c r="C191" s="18">
        <v>13242082</v>
      </c>
      <c r="D191" s="18">
        <v>16032072.539999999</v>
      </c>
    </row>
    <row r="192" spans="1:4" ht="15.75" thickBot="1" x14ac:dyDescent="0.3">
      <c r="A192" s="9" t="s">
        <v>18</v>
      </c>
      <c r="B192" s="10"/>
      <c r="C192" s="11">
        <f>SUM(C169:C191)</f>
        <v>37137030.430000007</v>
      </c>
      <c r="D192" s="11">
        <f>SUM(D169:D191)</f>
        <v>34429320.730000004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>
        <v>2186033.2599999998</v>
      </c>
      <c r="D195" s="8">
        <v>1665222.27</v>
      </c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18"/>
      <c r="D199" s="18"/>
    </row>
    <row r="200" spans="1:4" ht="15.75" thickBot="1" x14ac:dyDescent="0.3">
      <c r="A200" s="9" t="s">
        <v>18</v>
      </c>
      <c r="B200" s="10"/>
      <c r="C200" s="11">
        <f>SUM(C194:C199)</f>
        <v>2186033.2599999998</v>
      </c>
      <c r="D200" s="11">
        <f>SUM(D194:D199)</f>
        <v>1665222.27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29430460.370000001</v>
      </c>
      <c r="D202" s="8">
        <v>27008538.449999999</v>
      </c>
    </row>
    <row r="203" spans="1:4" x14ac:dyDescent="0.25">
      <c r="A203" s="6">
        <v>2902</v>
      </c>
      <c r="B203" s="7" t="s">
        <v>182</v>
      </c>
      <c r="C203" s="8">
        <v>13731593</v>
      </c>
      <c r="D203" s="8">
        <v>6635104.4000000004</v>
      </c>
    </row>
    <row r="204" spans="1:4" x14ac:dyDescent="0.25">
      <c r="A204" s="6">
        <v>2903</v>
      </c>
      <c r="B204" s="7" t="s">
        <v>183</v>
      </c>
      <c r="C204" s="8">
        <v>147234.17000000001</v>
      </c>
      <c r="D204" s="8"/>
    </row>
    <row r="205" spans="1:4" x14ac:dyDescent="0.25">
      <c r="A205" s="6">
        <v>2904</v>
      </c>
      <c r="B205" s="7" t="s">
        <v>184</v>
      </c>
      <c r="C205" s="8">
        <v>6513112.8200000003</v>
      </c>
      <c r="D205" s="8">
        <v>6077805.0199999996</v>
      </c>
    </row>
    <row r="206" spans="1:4" ht="15.75" thickBot="1" x14ac:dyDescent="0.3">
      <c r="A206" s="16">
        <v>2910</v>
      </c>
      <c r="B206" s="17" t="s">
        <v>38</v>
      </c>
      <c r="C206" s="18"/>
      <c r="D206" s="18"/>
    </row>
    <row r="207" spans="1:4" ht="15.75" thickBot="1" x14ac:dyDescent="0.3">
      <c r="A207" s="9" t="s">
        <v>18</v>
      </c>
      <c r="B207" s="10"/>
      <c r="C207" s="11">
        <f>SUM(C202:C206)</f>
        <v>49822400.360000007</v>
      </c>
      <c r="D207" s="11">
        <f>SUM(D202:D206)</f>
        <v>39721447.870000005</v>
      </c>
    </row>
    <row r="208" spans="1:4" ht="15.75" thickBot="1" x14ac:dyDescent="0.3">
      <c r="A208" s="27"/>
      <c r="B208" s="20"/>
      <c r="C208" s="28"/>
      <c r="D208" s="28"/>
    </row>
    <row r="209" spans="1:4" ht="15.75" thickBot="1" x14ac:dyDescent="0.3">
      <c r="A209" s="29" t="s">
        <v>185</v>
      </c>
      <c r="B209" s="30"/>
      <c r="C209" s="31">
        <f>C105+C123+C141+C149+C157+C167+C192+C200+C207</f>
        <v>588352479.13</v>
      </c>
      <c r="D209" s="31">
        <f>D105+D123+D141+D149+D157+D167+D192+D200+D207</f>
        <v>516291526.19000006</v>
      </c>
    </row>
    <row r="210" spans="1:4" x14ac:dyDescent="0.25">
      <c r="A210" s="32"/>
      <c r="B210" s="33"/>
      <c r="C210" s="36"/>
      <c r="D210" s="36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667501500</v>
      </c>
      <c r="D213" s="8">
        <v>667501500</v>
      </c>
    </row>
    <row r="214" spans="1:4" x14ac:dyDescent="0.25">
      <c r="A214" s="6">
        <v>3102</v>
      </c>
      <c r="B214" s="7" t="s">
        <v>189</v>
      </c>
      <c r="C214" s="8"/>
      <c r="D214" s="8"/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667501500</v>
      </c>
      <c r="D216" s="11">
        <f>SUM(D213:D215)</f>
        <v>667501500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4962025.76</v>
      </c>
      <c r="D221" s="8">
        <v>4962025.76</v>
      </c>
    </row>
    <row r="222" spans="1:4" x14ac:dyDescent="0.25">
      <c r="A222" s="6">
        <v>3302</v>
      </c>
      <c r="B222" s="7" t="s">
        <v>195</v>
      </c>
      <c r="C222" s="8">
        <v>69986994</v>
      </c>
      <c r="D222" s="8"/>
    </row>
    <row r="223" spans="1:4" x14ac:dyDescent="0.25">
      <c r="A223" s="6">
        <v>3303</v>
      </c>
      <c r="B223" s="7" t="s">
        <v>196</v>
      </c>
      <c r="C223" s="8">
        <v>-638847147</v>
      </c>
      <c r="D223" s="8">
        <v>-554212895.34000003</v>
      </c>
    </row>
    <row r="224" spans="1:4" ht="15.75" thickBot="1" x14ac:dyDescent="0.3">
      <c r="A224" s="6">
        <v>3304</v>
      </c>
      <c r="B224" s="7" t="s">
        <v>197</v>
      </c>
      <c r="C224" s="8"/>
      <c r="D224" s="8"/>
    </row>
    <row r="225" spans="1:4" ht="15.75" thickBot="1" x14ac:dyDescent="0.3">
      <c r="A225" s="9" t="s">
        <v>18</v>
      </c>
      <c r="B225" s="10"/>
      <c r="C225" s="11">
        <f>SUM(C221:C224)</f>
        <v>-563898127.24000001</v>
      </c>
      <c r="D225" s="11">
        <f>SUM(D221:D224)</f>
        <v>-549250869.58000004</v>
      </c>
    </row>
    <row r="226" spans="1:4" ht="15.75" thickBot="1" x14ac:dyDescent="0.3">
      <c r="A226" s="27"/>
      <c r="B226" s="20"/>
      <c r="C226" s="28"/>
      <c r="D226" s="28"/>
    </row>
    <row r="227" spans="1:4" ht="15.75" thickBot="1" x14ac:dyDescent="0.3">
      <c r="A227" s="29" t="s">
        <v>198</v>
      </c>
      <c r="B227" s="30"/>
      <c r="C227" s="31">
        <f>C216+C219+C225</f>
        <v>103603372.75999999</v>
      </c>
      <c r="D227" s="31">
        <f>D216+D219+D225</f>
        <v>118250630.41999996</v>
      </c>
    </row>
    <row r="228" spans="1:4" ht="15.75" thickBot="1" x14ac:dyDescent="0.3">
      <c r="A228" s="27"/>
      <c r="B228" s="20"/>
      <c r="C228" s="28"/>
      <c r="D228" s="28"/>
    </row>
    <row r="229" spans="1:4" ht="15.75" thickBot="1" x14ac:dyDescent="0.3">
      <c r="A229" s="29" t="s">
        <v>199</v>
      </c>
      <c r="B229" s="30"/>
      <c r="C229" s="31">
        <f>C209+C227</f>
        <v>691955851.88999999</v>
      </c>
      <c r="D229" s="31">
        <f>D209+D227</f>
        <v>634542156.61000001</v>
      </c>
    </row>
    <row r="230" spans="1:4" x14ac:dyDescent="0.25">
      <c r="A230" s="32"/>
      <c r="B230" s="33"/>
      <c r="C230" s="36"/>
      <c r="D230" s="36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>
        <v>477987.29</v>
      </c>
      <c r="D234" s="8">
        <v>180324.13</v>
      </c>
    </row>
    <row r="235" spans="1:4" x14ac:dyDescent="0.25">
      <c r="A235" s="6">
        <v>410102</v>
      </c>
      <c r="B235" s="7" t="s">
        <v>204</v>
      </c>
      <c r="C235" s="8">
        <v>721281.64</v>
      </c>
      <c r="D235" s="8">
        <v>1156927.46</v>
      </c>
    </row>
    <row r="236" spans="1:4" x14ac:dyDescent="0.25">
      <c r="A236" s="6">
        <v>410103</v>
      </c>
      <c r="B236" s="7" t="s">
        <v>87</v>
      </c>
      <c r="C236" s="8">
        <v>41753820.189999998</v>
      </c>
      <c r="D236" s="8">
        <v>25788447.539999999</v>
      </c>
    </row>
    <row r="237" spans="1:4" x14ac:dyDescent="0.25">
      <c r="A237" s="6">
        <v>410104</v>
      </c>
      <c r="B237" s="7" t="s">
        <v>205</v>
      </c>
      <c r="C237" s="8">
        <v>17228658.879999999</v>
      </c>
      <c r="D237" s="8">
        <v>18098195.539999999</v>
      </c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>
        <v>41010601</v>
      </c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>
        <v>41010603</v>
      </c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/>
      <c r="D243" s="8"/>
    </row>
    <row r="244" spans="1:4" ht="15.75" thickBot="1" x14ac:dyDescent="0.3">
      <c r="A244" s="19">
        <v>410108</v>
      </c>
      <c r="B244" s="20" t="s">
        <v>210</v>
      </c>
      <c r="C244" s="21"/>
      <c r="D244" s="21"/>
    </row>
    <row r="245" spans="1:4" ht="15.75" thickBot="1" x14ac:dyDescent="0.3">
      <c r="A245" s="9" t="s">
        <v>18</v>
      </c>
      <c r="B245" s="10"/>
      <c r="C245" s="22">
        <f>SUM(C234:C244)</f>
        <v>60181748</v>
      </c>
      <c r="D245" s="22">
        <f>SUM(D234:D244)</f>
        <v>45223894.670000002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>
        <v>41020501</v>
      </c>
      <c r="B252" s="7" t="s">
        <v>207</v>
      </c>
      <c r="C252" s="8"/>
      <c r="D252" s="8"/>
    </row>
    <row r="253" spans="1:4" x14ac:dyDescent="0.25">
      <c r="A253" s="6">
        <v>41020502</v>
      </c>
      <c r="B253" s="7" t="s">
        <v>212</v>
      </c>
      <c r="C253" s="8"/>
      <c r="D253" s="8"/>
    </row>
    <row r="254" spans="1:4" x14ac:dyDescent="0.25">
      <c r="A254" s="6">
        <v>41020503</v>
      </c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21"/>
      <c r="D256" s="21"/>
    </row>
    <row r="257" spans="1:4" ht="15.75" thickBot="1" x14ac:dyDescent="0.3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18"/>
      <c r="D259" s="1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>
        <v>41030501</v>
      </c>
      <c r="B264" s="7" t="s">
        <v>207</v>
      </c>
      <c r="C264" s="8"/>
      <c r="D264" s="8"/>
    </row>
    <row r="265" spans="1:4" x14ac:dyDescent="0.25">
      <c r="A265" s="6">
        <v>41030502</v>
      </c>
      <c r="B265" s="7" t="s">
        <v>208</v>
      </c>
      <c r="C265" s="8"/>
      <c r="D265" s="8"/>
    </row>
    <row r="266" spans="1:4" x14ac:dyDescent="0.25">
      <c r="A266" s="6">
        <v>41030503</v>
      </c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21"/>
      <c r="D268" s="21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>
        <v>379240.53</v>
      </c>
      <c r="D271" s="8">
        <v>69062.509999999995</v>
      </c>
    </row>
    <row r="272" spans="1:4" x14ac:dyDescent="0.25">
      <c r="A272" s="6">
        <v>410402</v>
      </c>
      <c r="B272" s="7" t="s">
        <v>87</v>
      </c>
      <c r="C272" s="8">
        <v>614928.31999999995</v>
      </c>
      <c r="D272" s="8">
        <v>130150.95</v>
      </c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>
        <v>41040501</v>
      </c>
      <c r="B276" s="7" t="s">
        <v>207</v>
      </c>
      <c r="C276" s="8"/>
      <c r="D276" s="8"/>
    </row>
    <row r="277" spans="1:4" x14ac:dyDescent="0.25">
      <c r="A277" s="6">
        <v>41040502</v>
      </c>
      <c r="B277" s="7" t="s">
        <v>208</v>
      </c>
      <c r="C277" s="8"/>
      <c r="D277" s="8"/>
    </row>
    <row r="278" spans="1:4" x14ac:dyDescent="0.25">
      <c r="A278" s="6">
        <v>41040503</v>
      </c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21"/>
      <c r="D280" s="21"/>
    </row>
    <row r="281" spans="1:4" ht="15.75" thickBot="1" x14ac:dyDescent="0.3">
      <c r="A281" s="9" t="s">
        <v>18</v>
      </c>
      <c r="B281" s="10"/>
      <c r="C281" s="11">
        <f>SUM(C271:C280)</f>
        <v>994168.85</v>
      </c>
      <c r="D281" s="11">
        <f>SUM(D271:D280)</f>
        <v>199213.46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/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>
        <v>41050401</v>
      </c>
      <c r="B287" s="7" t="s">
        <v>207</v>
      </c>
      <c r="C287" s="8"/>
      <c r="D287" s="8"/>
    </row>
    <row r="288" spans="1:4" x14ac:dyDescent="0.25">
      <c r="A288" s="6">
        <v>41050402</v>
      </c>
      <c r="B288" s="7" t="s">
        <v>208</v>
      </c>
      <c r="C288" s="8"/>
      <c r="D288" s="8"/>
    </row>
    <row r="289" spans="1:4" x14ac:dyDescent="0.25">
      <c r="A289" s="6">
        <v>41050403</v>
      </c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21"/>
      <c r="D291" s="21"/>
    </row>
    <row r="292" spans="1:4" ht="15.75" thickBot="1" x14ac:dyDescent="0.3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14">
        <v>1356946.29</v>
      </c>
      <c r="D294" s="14">
        <v>797201.67</v>
      </c>
    </row>
    <row r="295" spans="1:4" x14ac:dyDescent="0.25">
      <c r="A295" s="6">
        <v>410602</v>
      </c>
      <c r="B295" s="7" t="s">
        <v>88</v>
      </c>
      <c r="C295" s="8">
        <v>3038996.63</v>
      </c>
      <c r="D295" s="8">
        <v>3128469.86</v>
      </c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>
        <v>41060401</v>
      </c>
      <c r="B298" s="7" t="s">
        <v>207</v>
      </c>
      <c r="C298" s="8"/>
      <c r="D298" s="8"/>
    </row>
    <row r="299" spans="1:4" x14ac:dyDescent="0.25">
      <c r="A299" s="6">
        <v>41060402</v>
      </c>
      <c r="B299" s="7" t="s">
        <v>208</v>
      </c>
      <c r="C299" s="8"/>
      <c r="D299" s="8"/>
    </row>
    <row r="300" spans="1:4" x14ac:dyDescent="0.25">
      <c r="A300" s="6">
        <v>41060403</v>
      </c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/>
      <c r="D301" s="8"/>
    </row>
    <row r="302" spans="1:4" ht="15.75" thickBot="1" x14ac:dyDescent="0.3">
      <c r="A302" s="19">
        <v>410606</v>
      </c>
      <c r="B302" s="20" t="s">
        <v>210</v>
      </c>
      <c r="C302" s="21">
        <v>25022.53</v>
      </c>
      <c r="D302" s="21">
        <v>24996.54</v>
      </c>
    </row>
    <row r="303" spans="1:4" ht="15.75" thickBot="1" x14ac:dyDescent="0.3">
      <c r="A303" s="9" t="s">
        <v>18</v>
      </c>
      <c r="B303" s="10"/>
      <c r="C303" s="11">
        <f>SUM(C294:C302)</f>
        <v>4420965.45</v>
      </c>
      <c r="D303" s="11">
        <f>SUM(D294:D302)</f>
        <v>3950668.07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>
        <v>218913.01</v>
      </c>
      <c r="D306" s="8">
        <v>29999.58</v>
      </c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/>
      <c r="D309" s="8"/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>
        <v>41070801</v>
      </c>
      <c r="B313" s="7" t="s">
        <v>226</v>
      </c>
      <c r="C313" s="8"/>
      <c r="D313" s="8"/>
    </row>
    <row r="314" spans="1:4" x14ac:dyDescent="0.25">
      <c r="A314" s="6">
        <v>41070802</v>
      </c>
      <c r="B314" s="7" t="s">
        <v>208</v>
      </c>
      <c r="C314" s="8"/>
      <c r="D314" s="8"/>
    </row>
    <row r="315" spans="1:4" x14ac:dyDescent="0.25">
      <c r="A315" s="6">
        <v>41070803</v>
      </c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21"/>
      <c r="D316" s="21"/>
    </row>
    <row r="317" spans="1:4" ht="15.75" thickBot="1" x14ac:dyDescent="0.3">
      <c r="A317" s="9" t="s">
        <v>18</v>
      </c>
      <c r="B317" s="10"/>
      <c r="C317" s="11">
        <f>SUM(C305:C316)</f>
        <v>218913.01</v>
      </c>
      <c r="D317" s="11">
        <f>SUM(D305:D316)</f>
        <v>29999.58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>
        <v>41080801</v>
      </c>
      <c r="B327" s="7" t="s">
        <v>207</v>
      </c>
      <c r="C327" s="8"/>
      <c r="D327" s="8"/>
    </row>
    <row r="328" spans="1:4" x14ac:dyDescent="0.25">
      <c r="A328" s="6">
        <v>41080802</v>
      </c>
      <c r="B328" s="7" t="s">
        <v>208</v>
      </c>
      <c r="C328" s="8"/>
      <c r="D328" s="8"/>
    </row>
    <row r="329" spans="1:4" x14ac:dyDescent="0.25">
      <c r="A329" s="6">
        <v>41080803</v>
      </c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21"/>
      <c r="D330" s="21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>
        <v>528003.62</v>
      </c>
      <c r="D333" s="8">
        <v>552797.96</v>
      </c>
    </row>
    <row r="334" spans="1:4" x14ac:dyDescent="0.25">
      <c r="A334" s="6">
        <v>410902</v>
      </c>
      <c r="B334" s="7" t="s">
        <v>87</v>
      </c>
      <c r="C334" s="14">
        <v>5658983.4199999999</v>
      </c>
      <c r="D334" s="14">
        <v>4553689.7699999996</v>
      </c>
    </row>
    <row r="335" spans="1:4" x14ac:dyDescent="0.25">
      <c r="A335" s="6">
        <v>410903</v>
      </c>
      <c r="B335" s="7" t="s">
        <v>88</v>
      </c>
      <c r="C335" s="8">
        <v>7204243.8200000003</v>
      </c>
      <c r="D335" s="8">
        <v>4880355.83</v>
      </c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74" t="s">
        <v>234</v>
      </c>
      <c r="C338" s="8"/>
      <c r="D338" s="8"/>
    </row>
    <row r="339" spans="1:4" x14ac:dyDescent="0.25">
      <c r="A339" s="6">
        <v>41090501</v>
      </c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>
        <v>41090503</v>
      </c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/>
      <c r="D342" s="8"/>
    </row>
    <row r="343" spans="1:4" ht="15.75" thickBot="1" x14ac:dyDescent="0.3">
      <c r="A343" s="19">
        <v>410907</v>
      </c>
      <c r="B343" s="20" t="s">
        <v>92</v>
      </c>
      <c r="C343" s="21"/>
      <c r="D343" s="21"/>
    </row>
    <row r="344" spans="1:4" ht="15.75" thickBot="1" x14ac:dyDescent="0.3">
      <c r="A344" s="9" t="s">
        <v>18</v>
      </c>
      <c r="B344" s="10"/>
      <c r="C344" s="75">
        <f>SUM(C333:C343)</f>
        <v>13391230.859999999</v>
      </c>
      <c r="D344" s="75">
        <f>SUM(D333:D343)</f>
        <v>9986843.5599999987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>
        <v>144336.49</v>
      </c>
      <c r="D346" s="8">
        <v>186219.43</v>
      </c>
    </row>
    <row r="347" spans="1:4" x14ac:dyDescent="0.25">
      <c r="A347" s="6">
        <v>411002</v>
      </c>
      <c r="B347" s="7" t="s">
        <v>87</v>
      </c>
      <c r="C347" s="8">
        <v>33618.86</v>
      </c>
      <c r="D347" s="8">
        <v>52349.33</v>
      </c>
    </row>
    <row r="348" spans="1:4" x14ac:dyDescent="0.25">
      <c r="A348" s="6">
        <v>411003</v>
      </c>
      <c r="B348" s="7" t="s">
        <v>88</v>
      </c>
      <c r="C348" s="8">
        <v>4590.55</v>
      </c>
      <c r="D348" s="8">
        <v>45780.57</v>
      </c>
    </row>
    <row r="349" spans="1:4" x14ac:dyDescent="0.25">
      <c r="A349" s="6">
        <v>411004</v>
      </c>
      <c r="B349" s="7" t="s">
        <v>89</v>
      </c>
      <c r="C349" s="8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>
        <v>41100501</v>
      </c>
      <c r="B351" s="7" t="s">
        <v>226</v>
      </c>
      <c r="C351" s="8"/>
      <c r="D351" s="8"/>
    </row>
    <row r="352" spans="1:4" x14ac:dyDescent="0.25">
      <c r="A352" s="6">
        <v>41100502</v>
      </c>
      <c r="B352" s="7" t="s">
        <v>208</v>
      </c>
      <c r="C352" s="8"/>
      <c r="D352" s="8"/>
    </row>
    <row r="353" spans="1:4" x14ac:dyDescent="0.25">
      <c r="A353" s="6">
        <v>41100503</v>
      </c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/>
      <c r="D354" s="8"/>
    </row>
    <row r="355" spans="1:4" ht="15.75" thickBot="1" x14ac:dyDescent="0.3">
      <c r="A355" s="19">
        <v>411007</v>
      </c>
      <c r="B355" s="20" t="s">
        <v>92</v>
      </c>
      <c r="C355" s="21"/>
      <c r="D355" s="21"/>
    </row>
    <row r="356" spans="1:4" ht="15.75" thickBot="1" x14ac:dyDescent="0.3">
      <c r="A356" s="9" t="s">
        <v>18</v>
      </c>
      <c r="B356" s="10"/>
      <c r="C356" s="11">
        <f>SUM(C346:C355)</f>
        <v>182545.89999999997</v>
      </c>
      <c r="D356" s="11">
        <f>SUM(D346:D355)</f>
        <v>284349.33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>
        <v>300000.02</v>
      </c>
      <c r="D359" s="8">
        <v>5075000.0199999996</v>
      </c>
    </row>
    <row r="360" spans="1:4" x14ac:dyDescent="0.25">
      <c r="A360" s="6">
        <v>411103</v>
      </c>
      <c r="B360" s="7" t="s">
        <v>239</v>
      </c>
      <c r="C360" s="8">
        <v>165596.41</v>
      </c>
      <c r="D360" s="8">
        <v>92742.09</v>
      </c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/>
      <c r="D362" s="8"/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>
        <v>41110801</v>
      </c>
      <c r="B366" s="7" t="s">
        <v>207</v>
      </c>
      <c r="C366" s="8"/>
      <c r="D366" s="8"/>
    </row>
    <row r="367" spans="1:4" x14ac:dyDescent="0.25">
      <c r="A367" s="6">
        <v>41110802</v>
      </c>
      <c r="B367" s="7" t="s">
        <v>208</v>
      </c>
      <c r="C367" s="8"/>
      <c r="D367" s="8"/>
    </row>
    <row r="368" spans="1:4" x14ac:dyDescent="0.25">
      <c r="A368" s="6">
        <v>41110803</v>
      </c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21"/>
      <c r="D371" s="21"/>
    </row>
    <row r="372" spans="1:4" ht="15.75" thickBot="1" x14ac:dyDescent="0.3">
      <c r="A372" s="9" t="s">
        <v>18</v>
      </c>
      <c r="B372" s="10"/>
      <c r="C372" s="11">
        <f>SUM(C358:C371)</f>
        <v>465596.43000000005</v>
      </c>
      <c r="D372" s="11">
        <f>SUM(D358:D371)</f>
        <v>5167742.1099999994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/>
      <c r="D375" s="8"/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>
        <v>41120801</v>
      </c>
      <c r="B382" s="7" t="s">
        <v>207</v>
      </c>
      <c r="C382" s="8"/>
      <c r="D382" s="8"/>
    </row>
    <row r="383" spans="1:4" x14ac:dyDescent="0.25">
      <c r="A383" s="6">
        <v>41120802</v>
      </c>
      <c r="B383" s="7" t="s">
        <v>208</v>
      </c>
      <c r="C383" s="8"/>
      <c r="D383" s="8"/>
    </row>
    <row r="384" spans="1:4" x14ac:dyDescent="0.25">
      <c r="A384" s="6">
        <v>41120803</v>
      </c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21"/>
      <c r="D387" s="21"/>
    </row>
    <row r="388" spans="1:4" ht="15.75" thickBot="1" x14ac:dyDescent="0.3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>
        <v>42010601</v>
      </c>
      <c r="B397" s="7" t="s">
        <v>207</v>
      </c>
      <c r="C397" s="8"/>
      <c r="D397" s="8"/>
    </row>
    <row r="398" spans="1:4" x14ac:dyDescent="0.25">
      <c r="A398" s="6">
        <v>42010602</v>
      </c>
      <c r="B398" s="7" t="s">
        <v>208</v>
      </c>
      <c r="C398" s="8"/>
      <c r="D398" s="8"/>
    </row>
    <row r="399" spans="1:4" x14ac:dyDescent="0.25">
      <c r="A399" s="6">
        <v>42010603</v>
      </c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21"/>
      <c r="D401" s="21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>
        <v>42020601</v>
      </c>
      <c r="B410" s="7" t="s">
        <v>207</v>
      </c>
      <c r="C410" s="8"/>
      <c r="D410" s="8"/>
    </row>
    <row r="411" spans="1:4" x14ac:dyDescent="0.25">
      <c r="A411" s="6">
        <v>42020602</v>
      </c>
      <c r="B411" s="7" t="s">
        <v>208</v>
      </c>
      <c r="C411" s="8"/>
      <c r="D411" s="8"/>
    </row>
    <row r="412" spans="1:4" x14ac:dyDescent="0.25">
      <c r="A412" s="6">
        <v>42020603</v>
      </c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21"/>
      <c r="D414" s="21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>
        <v>42030601</v>
      </c>
      <c r="B423" s="7" t="s">
        <v>207</v>
      </c>
      <c r="C423" s="8"/>
      <c r="D423" s="8"/>
    </row>
    <row r="424" spans="1:4" x14ac:dyDescent="0.25">
      <c r="A424" s="6">
        <v>42030602</v>
      </c>
      <c r="B424" s="7" t="s">
        <v>208</v>
      </c>
      <c r="C424" s="8"/>
      <c r="D424" s="8"/>
    </row>
    <row r="425" spans="1:4" x14ac:dyDescent="0.25">
      <c r="A425" s="6">
        <v>42030603</v>
      </c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21"/>
      <c r="D427" s="21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>
        <v>42040601</v>
      </c>
      <c r="B436" s="7" t="s">
        <v>207</v>
      </c>
      <c r="C436" s="8"/>
      <c r="D436" s="8"/>
    </row>
    <row r="437" spans="1:4" x14ac:dyDescent="0.25">
      <c r="A437" s="6">
        <v>42040602</v>
      </c>
      <c r="B437" s="7" t="s">
        <v>208</v>
      </c>
      <c r="C437" s="8"/>
      <c r="D437" s="8"/>
    </row>
    <row r="438" spans="1:4" x14ac:dyDescent="0.25">
      <c r="A438" s="6">
        <v>42040603</v>
      </c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21"/>
      <c r="D440" s="21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>
        <v>42050501</v>
      </c>
      <c r="B448" s="7" t="s">
        <v>207</v>
      </c>
      <c r="C448" s="8"/>
      <c r="D448" s="8"/>
    </row>
    <row r="449" spans="1:4" x14ac:dyDescent="0.25">
      <c r="A449" s="6">
        <v>42050502</v>
      </c>
      <c r="B449" s="7" t="s">
        <v>208</v>
      </c>
      <c r="C449" s="8"/>
      <c r="D449" s="8"/>
    </row>
    <row r="450" spans="1:4" x14ac:dyDescent="0.25">
      <c r="A450" s="6">
        <v>42050503</v>
      </c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21"/>
      <c r="D452" s="21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>
        <v>42060501</v>
      </c>
      <c r="B460" s="7" t="s">
        <v>207</v>
      </c>
      <c r="C460" s="8"/>
      <c r="D460" s="8"/>
    </row>
    <row r="461" spans="1:4" x14ac:dyDescent="0.25">
      <c r="A461" s="6">
        <v>42060502</v>
      </c>
      <c r="B461" s="7" t="s">
        <v>208</v>
      </c>
      <c r="C461" s="8"/>
      <c r="D461" s="8"/>
    </row>
    <row r="462" spans="1:4" x14ac:dyDescent="0.25">
      <c r="A462" s="6">
        <v>42060503</v>
      </c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21"/>
      <c r="D464" s="21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>
        <v>42070501</v>
      </c>
      <c r="B472" s="7" t="s">
        <v>207</v>
      </c>
      <c r="C472" s="8"/>
      <c r="D472" s="8"/>
    </row>
    <row r="473" spans="1:4" x14ac:dyDescent="0.25">
      <c r="A473" s="6">
        <v>42070502</v>
      </c>
      <c r="B473" s="7" t="s">
        <v>208</v>
      </c>
      <c r="C473" s="8"/>
      <c r="D473" s="8"/>
    </row>
    <row r="474" spans="1:4" x14ac:dyDescent="0.25">
      <c r="A474" s="6">
        <v>42070503</v>
      </c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21"/>
      <c r="D476" s="21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>
        <v>42080401</v>
      </c>
      <c r="B483" s="7" t="s">
        <v>207</v>
      </c>
      <c r="C483" s="8"/>
      <c r="D483" s="8"/>
    </row>
    <row r="484" spans="1:4" x14ac:dyDescent="0.25">
      <c r="A484" s="6">
        <v>42080402</v>
      </c>
      <c r="B484" s="7" t="s">
        <v>208</v>
      </c>
      <c r="C484" s="8"/>
      <c r="D484" s="8"/>
    </row>
    <row r="485" spans="1:4" x14ac:dyDescent="0.25">
      <c r="A485" s="6">
        <v>42080403</v>
      </c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21"/>
      <c r="D487" s="21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>
        <v>42090401</v>
      </c>
      <c r="B494" s="7" t="s">
        <v>207</v>
      </c>
      <c r="C494" s="8"/>
      <c r="D494" s="8"/>
    </row>
    <row r="495" spans="1:4" x14ac:dyDescent="0.25">
      <c r="A495" s="6">
        <v>42090402</v>
      </c>
      <c r="B495" s="7" t="s">
        <v>208</v>
      </c>
      <c r="C495" s="8"/>
      <c r="D495" s="8"/>
    </row>
    <row r="496" spans="1:4" x14ac:dyDescent="0.25">
      <c r="A496" s="6">
        <v>42090403</v>
      </c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21"/>
      <c r="D498" s="21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>
        <v>42100801</v>
      </c>
      <c r="B509" s="7" t="s">
        <v>207</v>
      </c>
      <c r="C509" s="8"/>
      <c r="D509" s="8"/>
    </row>
    <row r="510" spans="1:4" x14ac:dyDescent="0.25">
      <c r="A510" s="6">
        <v>42100802</v>
      </c>
      <c r="B510" s="7" t="s">
        <v>208</v>
      </c>
      <c r="C510" s="8"/>
      <c r="D510" s="8"/>
    </row>
    <row r="511" spans="1:4" x14ac:dyDescent="0.25">
      <c r="A511" s="6">
        <v>42100803</v>
      </c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21"/>
      <c r="D512" s="21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>
        <v>42110801</v>
      </c>
      <c r="B523" s="7" t="s">
        <v>207</v>
      </c>
      <c r="C523" s="8"/>
      <c r="D523" s="8"/>
    </row>
    <row r="524" spans="1:4" x14ac:dyDescent="0.25">
      <c r="A524" s="6">
        <v>42110802</v>
      </c>
      <c r="B524" s="7" t="s">
        <v>208</v>
      </c>
      <c r="C524" s="8"/>
      <c r="D524" s="8"/>
    </row>
    <row r="525" spans="1:4" x14ac:dyDescent="0.25">
      <c r="A525" s="6">
        <v>42110803</v>
      </c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21"/>
      <c r="D526" s="21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6">
        <v>42120501</v>
      </c>
      <c r="B534" s="17" t="s">
        <v>207</v>
      </c>
      <c r="C534" s="18"/>
      <c r="D534" s="18"/>
    </row>
    <row r="535" spans="1:4" x14ac:dyDescent="0.25">
      <c r="A535" s="6">
        <v>42120502</v>
      </c>
      <c r="B535" s="17" t="s">
        <v>208</v>
      </c>
      <c r="C535" s="18"/>
      <c r="D535" s="18"/>
    </row>
    <row r="536" spans="1:4" x14ac:dyDescent="0.25">
      <c r="A536" s="6">
        <v>42120503</v>
      </c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21"/>
      <c r="D538" s="21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>
        <v>42130501</v>
      </c>
      <c r="B546" s="7" t="s">
        <v>207</v>
      </c>
      <c r="C546" s="8"/>
      <c r="D546" s="8"/>
    </row>
    <row r="547" spans="1:4" x14ac:dyDescent="0.25">
      <c r="A547" s="6">
        <v>42130502</v>
      </c>
      <c r="B547" s="7" t="s">
        <v>208</v>
      </c>
      <c r="C547" s="8"/>
      <c r="D547" s="8"/>
    </row>
    <row r="548" spans="1:4" x14ac:dyDescent="0.25">
      <c r="A548" s="6">
        <v>42130503</v>
      </c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21"/>
      <c r="D550" s="21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>
        <v>42140801</v>
      </c>
      <c r="B561" s="7" t="s">
        <v>207</v>
      </c>
      <c r="C561" s="8"/>
      <c r="D561" s="8"/>
    </row>
    <row r="562" spans="1:4" x14ac:dyDescent="0.25">
      <c r="A562" s="6">
        <v>42140802</v>
      </c>
      <c r="B562" s="7" t="s">
        <v>208</v>
      </c>
      <c r="C562" s="8"/>
      <c r="D562" s="8"/>
    </row>
    <row r="563" spans="1:4" x14ac:dyDescent="0.25">
      <c r="A563" s="6">
        <v>421408</v>
      </c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21"/>
      <c r="D566" s="21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>
        <v>42150801</v>
      </c>
      <c r="B577" s="7" t="s">
        <v>207</v>
      </c>
      <c r="C577" s="8"/>
      <c r="D577" s="8"/>
    </row>
    <row r="578" spans="1:4" x14ac:dyDescent="0.25">
      <c r="A578" s="6">
        <v>42150802</v>
      </c>
      <c r="B578" s="7" t="s">
        <v>208</v>
      </c>
      <c r="C578" s="8"/>
      <c r="D578" s="8"/>
    </row>
    <row r="579" spans="1:4" x14ac:dyDescent="0.25">
      <c r="A579" s="6">
        <v>42150803</v>
      </c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21"/>
      <c r="D582" s="21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>
        <v>102243327.81</v>
      </c>
      <c r="D586" s="8">
        <v>83275133.780000001</v>
      </c>
    </row>
    <row r="587" spans="1:4" x14ac:dyDescent="0.25">
      <c r="A587" s="6">
        <v>430102</v>
      </c>
      <c r="B587" s="7" t="s">
        <v>95</v>
      </c>
      <c r="C587" s="8">
        <v>134604733.66999999</v>
      </c>
      <c r="D587" s="8">
        <v>117920667.68000001</v>
      </c>
    </row>
    <row r="588" spans="1:4" x14ac:dyDescent="0.25">
      <c r="A588" s="6">
        <v>430103</v>
      </c>
      <c r="B588" s="7" t="s">
        <v>96</v>
      </c>
      <c r="C588" s="8">
        <v>1258157.74</v>
      </c>
      <c r="D588" s="8">
        <v>1030730.6</v>
      </c>
    </row>
    <row r="589" spans="1:4" x14ac:dyDescent="0.25">
      <c r="A589" s="6">
        <v>430104</v>
      </c>
      <c r="B589" s="7" t="s">
        <v>97</v>
      </c>
      <c r="C589" s="8">
        <v>3463641.77</v>
      </c>
      <c r="D589" s="8">
        <v>1466945.64</v>
      </c>
    </row>
    <row r="590" spans="1:4" x14ac:dyDescent="0.25">
      <c r="A590" s="6">
        <v>430105</v>
      </c>
      <c r="B590" s="7" t="s">
        <v>98</v>
      </c>
      <c r="C590" s="8">
        <v>7753992.8300000001</v>
      </c>
      <c r="D590" s="8">
        <v>4995753.0999999996</v>
      </c>
    </row>
    <row r="591" spans="1:4" x14ac:dyDescent="0.25">
      <c r="A591" s="6">
        <v>430106</v>
      </c>
      <c r="B591" s="7" t="s">
        <v>271</v>
      </c>
      <c r="C591" s="8">
        <v>362077807.01999998</v>
      </c>
      <c r="D591" s="8">
        <v>263793850</v>
      </c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>
        <v>15694254.26</v>
      </c>
      <c r="D593" s="8">
        <v>12405486.189999999</v>
      </c>
    </row>
    <row r="594" spans="1:4" x14ac:dyDescent="0.25">
      <c r="A594" s="6">
        <v>430109</v>
      </c>
      <c r="B594" s="7" t="s">
        <v>102</v>
      </c>
      <c r="C594" s="8">
        <v>20384638.600000001</v>
      </c>
      <c r="D594" s="8">
        <v>20394894.129999999</v>
      </c>
    </row>
    <row r="595" spans="1:4" x14ac:dyDescent="0.25">
      <c r="A595" s="6">
        <v>430110</v>
      </c>
      <c r="B595" s="7" t="s">
        <v>103</v>
      </c>
      <c r="C595" s="8"/>
      <c r="D595" s="8"/>
    </row>
    <row r="596" spans="1:4" x14ac:dyDescent="0.25">
      <c r="A596" s="6">
        <v>430111</v>
      </c>
      <c r="B596" s="7" t="s">
        <v>104</v>
      </c>
      <c r="C596" s="8">
        <v>14545773.800000001</v>
      </c>
      <c r="D596" s="8">
        <v>3232085.59</v>
      </c>
    </row>
    <row r="597" spans="1:4" x14ac:dyDescent="0.25">
      <c r="A597" s="6">
        <v>430112</v>
      </c>
      <c r="B597" s="7" t="s">
        <v>105</v>
      </c>
      <c r="C597" s="8">
        <v>84317.23</v>
      </c>
      <c r="D597" s="8">
        <v>28522.01</v>
      </c>
    </row>
    <row r="598" spans="1:4" x14ac:dyDescent="0.25">
      <c r="A598" s="6">
        <v>430113</v>
      </c>
      <c r="B598" s="7" t="s">
        <v>106</v>
      </c>
      <c r="C598" s="8"/>
      <c r="D598" s="8"/>
    </row>
    <row r="599" spans="1:4" x14ac:dyDescent="0.25">
      <c r="A599" s="6">
        <v>430114</v>
      </c>
      <c r="B599" s="7" t="s">
        <v>107</v>
      </c>
      <c r="C599" s="8">
        <v>0.24</v>
      </c>
      <c r="D599" s="8">
        <v>19387.349999999999</v>
      </c>
    </row>
    <row r="600" spans="1:4" ht="15.75" thickBot="1" x14ac:dyDescent="0.3">
      <c r="A600" s="19">
        <v>430115</v>
      </c>
      <c r="B600" s="20" t="s">
        <v>108</v>
      </c>
      <c r="C600" s="21">
        <v>464953.05</v>
      </c>
      <c r="D600" s="21">
        <v>494400.88</v>
      </c>
    </row>
    <row r="601" spans="1:4" ht="15.75" thickBot="1" x14ac:dyDescent="0.3">
      <c r="A601" s="9" t="s">
        <v>18</v>
      </c>
      <c r="B601" s="10"/>
      <c r="C601" s="11">
        <f>SUM(C586:C600)</f>
        <v>662575598.01999998</v>
      </c>
      <c r="D601" s="11">
        <f>SUM(D586:D600)</f>
        <v>509057856.94999993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/>
      <c r="D603" s="8"/>
    </row>
    <row r="604" spans="1:4" x14ac:dyDescent="0.25">
      <c r="A604" s="6">
        <v>430202</v>
      </c>
      <c r="B604" s="7" t="s">
        <v>95</v>
      </c>
      <c r="C604" s="8"/>
      <c r="D604" s="8"/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/>
      <c r="D611" s="8"/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21"/>
      <c r="D617" s="21"/>
    </row>
    <row r="618" spans="1:4" ht="15.75" thickBot="1" x14ac:dyDescent="0.3">
      <c r="A618" s="9" t="s">
        <v>18</v>
      </c>
      <c r="B618" s="10"/>
      <c r="C618" s="11">
        <f>SUM(C603:C617)</f>
        <v>0</v>
      </c>
      <c r="D618" s="11">
        <f>SUM(D603:D617)</f>
        <v>0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>
        <v>509070.31</v>
      </c>
      <c r="D620" s="8">
        <v>423840.98</v>
      </c>
    </row>
    <row r="621" spans="1:4" x14ac:dyDescent="0.25">
      <c r="A621" s="6">
        <v>430302</v>
      </c>
      <c r="B621" s="7" t="s">
        <v>95</v>
      </c>
      <c r="C621" s="8">
        <v>763605.72</v>
      </c>
      <c r="D621" s="8">
        <v>598736.16</v>
      </c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>
        <v>432213.72</v>
      </c>
      <c r="D623" s="8">
        <v>129219.34</v>
      </c>
    </row>
    <row r="624" spans="1:4" x14ac:dyDescent="0.25">
      <c r="A624" s="6">
        <v>430305</v>
      </c>
      <c r="B624" s="7" t="s">
        <v>98</v>
      </c>
      <c r="C624" s="8"/>
      <c r="D624" s="8"/>
    </row>
    <row r="625" spans="1:4" x14ac:dyDescent="0.25">
      <c r="A625" s="6">
        <v>430306</v>
      </c>
      <c r="B625" s="7" t="s">
        <v>99</v>
      </c>
      <c r="C625" s="8"/>
      <c r="D625" s="8"/>
    </row>
    <row r="626" spans="1:4" x14ac:dyDescent="0.25">
      <c r="A626" s="6">
        <v>430307</v>
      </c>
      <c r="B626" s="7" t="s">
        <v>100</v>
      </c>
      <c r="C626" s="8"/>
      <c r="D626" s="8"/>
    </row>
    <row r="627" spans="1:4" x14ac:dyDescent="0.25">
      <c r="A627" s="6">
        <v>430308</v>
      </c>
      <c r="B627" s="7" t="s">
        <v>101</v>
      </c>
      <c r="C627" s="8">
        <v>401463.72</v>
      </c>
      <c r="D627" s="8">
        <v>551840.44999999995</v>
      </c>
    </row>
    <row r="628" spans="1:4" x14ac:dyDescent="0.25">
      <c r="A628" s="6">
        <v>430309</v>
      </c>
      <c r="B628" s="7" t="s">
        <v>102</v>
      </c>
      <c r="C628" s="8"/>
      <c r="D628" s="8"/>
    </row>
    <row r="629" spans="1:4" x14ac:dyDescent="0.25">
      <c r="A629" s="6">
        <v>430310</v>
      </c>
      <c r="B629" s="7" t="s">
        <v>103</v>
      </c>
      <c r="C629" s="8"/>
      <c r="D629" s="8"/>
    </row>
    <row r="630" spans="1:4" x14ac:dyDescent="0.25">
      <c r="A630" s="6">
        <v>430311</v>
      </c>
      <c r="B630" s="7" t="s">
        <v>104</v>
      </c>
      <c r="C630" s="8">
        <v>1159387.8799999999</v>
      </c>
      <c r="D630" s="8">
        <v>59702.57</v>
      </c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21"/>
      <c r="D634" s="21"/>
    </row>
    <row r="635" spans="1:4" ht="15.75" thickBot="1" x14ac:dyDescent="0.3">
      <c r="A635" s="9" t="s">
        <v>18</v>
      </c>
      <c r="B635" s="10"/>
      <c r="C635" s="11">
        <f>SUM(C620:C634)</f>
        <v>3265741.3499999996</v>
      </c>
      <c r="D635" s="11">
        <f>SUM(D620:D634)</f>
        <v>1763339.5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8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8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21"/>
      <c r="D651" s="21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>
        <v>169267.27</v>
      </c>
      <c r="D654" s="8">
        <v>524291.76</v>
      </c>
    </row>
    <row r="655" spans="1:4" x14ac:dyDescent="0.25">
      <c r="A655" s="6">
        <v>430502</v>
      </c>
      <c r="B655" s="7" t="s">
        <v>95</v>
      </c>
      <c r="C655" s="8">
        <v>239735.32</v>
      </c>
      <c r="D655" s="8">
        <v>744232.23</v>
      </c>
    </row>
    <row r="656" spans="1:4" x14ac:dyDescent="0.25">
      <c r="A656" s="6">
        <v>430503</v>
      </c>
      <c r="B656" s="7" t="s">
        <v>96</v>
      </c>
      <c r="C656" s="8">
        <v>0.2</v>
      </c>
      <c r="D656" s="8">
        <v>0.2</v>
      </c>
    </row>
    <row r="657" spans="1:4" x14ac:dyDescent="0.25">
      <c r="A657" s="6">
        <v>430504</v>
      </c>
      <c r="B657" s="7" t="s">
        <v>97</v>
      </c>
      <c r="C657" s="8">
        <v>51687.28</v>
      </c>
      <c r="D657" s="8">
        <v>95267.19</v>
      </c>
    </row>
    <row r="658" spans="1:4" x14ac:dyDescent="0.25">
      <c r="A658" s="6">
        <v>430505</v>
      </c>
      <c r="B658" s="7" t="s">
        <v>98</v>
      </c>
      <c r="C658" s="8">
        <v>0.86</v>
      </c>
      <c r="D658" s="8">
        <v>10288.35</v>
      </c>
    </row>
    <row r="659" spans="1:4" x14ac:dyDescent="0.25">
      <c r="A659" s="6">
        <v>430506</v>
      </c>
      <c r="B659" s="7" t="s">
        <v>99</v>
      </c>
      <c r="C659" s="8">
        <v>-0.1</v>
      </c>
      <c r="D659" s="8">
        <v>-19.489999999999998</v>
      </c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>
        <v>220734.1</v>
      </c>
      <c r="D661" s="8">
        <v>121116.42</v>
      </c>
    </row>
    <row r="662" spans="1:4" x14ac:dyDescent="0.25">
      <c r="A662" s="6">
        <v>430509</v>
      </c>
      <c r="B662" s="7" t="s">
        <v>102</v>
      </c>
      <c r="C662" s="8">
        <v>-0.31</v>
      </c>
      <c r="D662" s="8">
        <v>2.48</v>
      </c>
    </row>
    <row r="663" spans="1:4" x14ac:dyDescent="0.25">
      <c r="A663" s="6">
        <v>430510</v>
      </c>
      <c r="B663" s="7" t="s">
        <v>103</v>
      </c>
      <c r="C663" s="8"/>
      <c r="D663" s="8"/>
    </row>
    <row r="664" spans="1:4" x14ac:dyDescent="0.25">
      <c r="A664" s="6">
        <v>430511</v>
      </c>
      <c r="B664" s="7" t="s">
        <v>104</v>
      </c>
      <c r="C664" s="8">
        <v>23882.31</v>
      </c>
      <c r="D664" s="8">
        <v>127081.23</v>
      </c>
    </row>
    <row r="665" spans="1:4" x14ac:dyDescent="0.25">
      <c r="A665" s="6">
        <v>430512</v>
      </c>
      <c r="B665" s="7" t="s">
        <v>105</v>
      </c>
      <c r="C665" s="8"/>
      <c r="D665" s="8">
        <v>0.09</v>
      </c>
    </row>
    <row r="666" spans="1:4" x14ac:dyDescent="0.25">
      <c r="A666" s="6">
        <v>430513</v>
      </c>
      <c r="B666" s="7" t="s">
        <v>106</v>
      </c>
      <c r="C666" s="8"/>
      <c r="D666" s="8">
        <v>0.11</v>
      </c>
    </row>
    <row r="667" spans="1:4" x14ac:dyDescent="0.25">
      <c r="A667" s="6">
        <v>430514</v>
      </c>
      <c r="B667" s="7" t="s">
        <v>107</v>
      </c>
      <c r="C667" s="8"/>
      <c r="D667" s="8">
        <v>0.02</v>
      </c>
    </row>
    <row r="668" spans="1:4" ht="15.75" thickBot="1" x14ac:dyDescent="0.3">
      <c r="A668" s="19">
        <v>430515</v>
      </c>
      <c r="B668" s="20" t="s">
        <v>108</v>
      </c>
      <c r="C668" s="21"/>
      <c r="D668" s="21"/>
    </row>
    <row r="669" spans="1:4" ht="15.75" thickBot="1" x14ac:dyDescent="0.3">
      <c r="A669" s="9" t="s">
        <v>18</v>
      </c>
      <c r="B669" s="10"/>
      <c r="C669" s="11">
        <f>SUM(C654:C668)</f>
        <v>705306.92999999993</v>
      </c>
      <c r="D669" s="11">
        <f>SUM(D654:D668)</f>
        <v>1622260.59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>
        <v>4624121.5999999996</v>
      </c>
      <c r="D671" s="8">
        <v>5060599.22</v>
      </c>
    </row>
    <row r="672" spans="1:4" x14ac:dyDescent="0.25">
      <c r="A672" s="6">
        <v>430602</v>
      </c>
      <c r="B672" s="7" t="s">
        <v>95</v>
      </c>
      <c r="C672" s="8">
        <v>6705654.7000000002</v>
      </c>
      <c r="D672" s="8">
        <v>6450421.1100000003</v>
      </c>
    </row>
    <row r="673" spans="1:4" x14ac:dyDescent="0.25">
      <c r="A673" s="6">
        <v>430603</v>
      </c>
      <c r="B673" s="7" t="s">
        <v>274</v>
      </c>
      <c r="C673" s="8">
        <v>32308.23</v>
      </c>
      <c r="D673" s="8">
        <v>29906.51</v>
      </c>
    </row>
    <row r="674" spans="1:4" x14ac:dyDescent="0.25">
      <c r="A674" s="6">
        <v>430604</v>
      </c>
      <c r="B674" s="7" t="s">
        <v>97</v>
      </c>
      <c r="C674" s="8">
        <v>87145.46</v>
      </c>
      <c r="D674" s="8">
        <v>26491.51</v>
      </c>
    </row>
    <row r="675" spans="1:4" x14ac:dyDescent="0.25">
      <c r="A675" s="6">
        <v>430605</v>
      </c>
      <c r="B675" s="7" t="s">
        <v>98</v>
      </c>
      <c r="C675" s="8">
        <v>159940.48000000001</v>
      </c>
      <c r="D675" s="8">
        <v>108223.76</v>
      </c>
    </row>
    <row r="676" spans="1:4" x14ac:dyDescent="0.25">
      <c r="A676" s="6">
        <v>430606</v>
      </c>
      <c r="B676" s="7" t="s">
        <v>271</v>
      </c>
      <c r="C676" s="8">
        <v>25113883.960000001</v>
      </c>
      <c r="D676" s="8">
        <v>19294055.16</v>
      </c>
    </row>
    <row r="677" spans="1:4" x14ac:dyDescent="0.25">
      <c r="A677" s="6">
        <v>430607</v>
      </c>
      <c r="B677" s="7" t="s">
        <v>100</v>
      </c>
      <c r="C677" s="8"/>
      <c r="D677" s="8"/>
    </row>
    <row r="678" spans="1:4" x14ac:dyDescent="0.25">
      <c r="A678" s="6">
        <v>430608</v>
      </c>
      <c r="B678" s="7" t="s">
        <v>101</v>
      </c>
      <c r="C678" s="8">
        <v>1021834.14</v>
      </c>
      <c r="D678" s="8">
        <v>817242.85</v>
      </c>
    </row>
    <row r="679" spans="1:4" x14ac:dyDescent="0.25">
      <c r="A679" s="6">
        <v>430609</v>
      </c>
      <c r="B679" s="7" t="s">
        <v>102</v>
      </c>
      <c r="C679" s="8">
        <v>1090361.53</v>
      </c>
      <c r="D679" s="8">
        <v>1109463.67</v>
      </c>
    </row>
    <row r="680" spans="1:4" x14ac:dyDescent="0.25">
      <c r="A680" s="6">
        <v>430610</v>
      </c>
      <c r="B680" s="7" t="s">
        <v>103</v>
      </c>
      <c r="C680" s="8"/>
      <c r="D680" s="8"/>
    </row>
    <row r="681" spans="1:4" x14ac:dyDescent="0.25">
      <c r="A681" s="6">
        <v>430611</v>
      </c>
      <c r="B681" s="7" t="s">
        <v>104</v>
      </c>
      <c r="C681" s="8">
        <v>188049.64</v>
      </c>
      <c r="D681" s="8">
        <v>139403.91</v>
      </c>
    </row>
    <row r="682" spans="1:4" x14ac:dyDescent="0.25">
      <c r="A682" s="6">
        <v>430612</v>
      </c>
      <c r="B682" s="7" t="s">
        <v>105</v>
      </c>
      <c r="C682" s="8">
        <v>4833.91</v>
      </c>
      <c r="D682" s="8">
        <v>1395.3</v>
      </c>
    </row>
    <row r="683" spans="1:4" x14ac:dyDescent="0.25">
      <c r="A683" s="6">
        <v>430613</v>
      </c>
      <c r="B683" s="7" t="s">
        <v>106</v>
      </c>
      <c r="C683" s="8"/>
      <c r="D683" s="8"/>
    </row>
    <row r="684" spans="1:4" x14ac:dyDescent="0.25">
      <c r="A684" s="6">
        <v>430614</v>
      </c>
      <c r="B684" s="7" t="s">
        <v>107</v>
      </c>
      <c r="C684" s="8">
        <v>0.02</v>
      </c>
      <c r="D684" s="8">
        <v>1202.02</v>
      </c>
    </row>
    <row r="685" spans="1:4" ht="15.75" thickBot="1" x14ac:dyDescent="0.3">
      <c r="A685" s="19">
        <v>430615</v>
      </c>
      <c r="B685" s="20" t="s">
        <v>108</v>
      </c>
      <c r="C685" s="21">
        <v>28283.81</v>
      </c>
      <c r="D685" s="21">
        <v>26089.99</v>
      </c>
    </row>
    <row r="686" spans="1:4" ht="15.75" thickBot="1" x14ac:dyDescent="0.3">
      <c r="A686" s="9" t="s">
        <v>18</v>
      </c>
      <c r="B686" s="10"/>
      <c r="C686" s="11">
        <f>SUM(C671:C685)</f>
        <v>39056417.480000012</v>
      </c>
      <c r="D686" s="11">
        <f>SUM(D671:D685)</f>
        <v>33064495.009999998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>
        <v>46133784.490000002</v>
      </c>
      <c r="D688" s="8">
        <v>23812572.620000001</v>
      </c>
    </row>
    <row r="689" spans="1:4" x14ac:dyDescent="0.25">
      <c r="A689" s="6">
        <v>430702</v>
      </c>
      <c r="B689" s="7" t="s">
        <v>95</v>
      </c>
      <c r="C689" s="8">
        <v>260141.77</v>
      </c>
      <c r="D689" s="8">
        <v>-706225.38</v>
      </c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>
        <v>1427550.85</v>
      </c>
    </row>
    <row r="693" spans="1:4" x14ac:dyDescent="0.25">
      <c r="A693" s="6">
        <v>430706</v>
      </c>
      <c r="B693" s="7" t="s">
        <v>99</v>
      </c>
      <c r="C693" s="8">
        <v>18010.490000000002</v>
      </c>
      <c r="D693" s="8">
        <v>486375.04</v>
      </c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>
        <v>18183.060000000001</v>
      </c>
      <c r="D695" s="8">
        <v>289600.7</v>
      </c>
    </row>
    <row r="696" spans="1:4" x14ac:dyDescent="0.25">
      <c r="A696" s="6">
        <v>430709</v>
      </c>
      <c r="B696" s="7" t="s">
        <v>102</v>
      </c>
      <c r="C696" s="8">
        <v>1616.56</v>
      </c>
      <c r="D696" s="8">
        <v>7505.95</v>
      </c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>
        <v>2852.47</v>
      </c>
      <c r="D698" s="8">
        <v>431008.36</v>
      </c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76"/>
      <c r="D702" s="76"/>
    </row>
    <row r="703" spans="1:4" ht="15.75" thickBot="1" x14ac:dyDescent="0.3">
      <c r="A703" s="9" t="s">
        <v>18</v>
      </c>
      <c r="B703" s="10"/>
      <c r="C703" s="11">
        <f>SUM(C688:C702)</f>
        <v>46434588.840000011</v>
      </c>
      <c r="D703" s="11">
        <f>SUM(D688:D702)</f>
        <v>25748388.140000001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21"/>
      <c r="D719" s="21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>
        <v>127118.64</v>
      </c>
      <c r="D722" s="8">
        <v>1271643.71</v>
      </c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>
        <v>12067014.49</v>
      </c>
      <c r="D727" s="8">
        <v>3919491.4</v>
      </c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>
        <v>866978.02</v>
      </c>
    </row>
    <row r="736" spans="1:4" ht="15.75" thickBot="1" x14ac:dyDescent="0.3">
      <c r="A736" s="19">
        <v>430915</v>
      </c>
      <c r="B736" s="20" t="s">
        <v>108</v>
      </c>
      <c r="C736" s="21"/>
      <c r="D736" s="21"/>
    </row>
    <row r="737" spans="1:4" ht="15.75" thickBot="1" x14ac:dyDescent="0.3">
      <c r="A737" s="9" t="s">
        <v>18</v>
      </c>
      <c r="B737" s="10"/>
      <c r="C737" s="11">
        <f>SUM(C722:C736)</f>
        <v>12194133.130000001</v>
      </c>
      <c r="D737" s="11">
        <f>SUM(D722:D736)</f>
        <v>6058113.129999999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>
        <v>33310054.859999999</v>
      </c>
      <c r="D739" s="8">
        <v>32805422.780000001</v>
      </c>
    </row>
    <row r="740" spans="1:4" x14ac:dyDescent="0.25">
      <c r="A740" s="6">
        <v>431002</v>
      </c>
      <c r="B740" s="7" t="s">
        <v>95</v>
      </c>
      <c r="C740" s="8">
        <v>47168276.590000004</v>
      </c>
      <c r="D740" s="8">
        <v>45001020.600000001</v>
      </c>
    </row>
    <row r="741" spans="1:4" x14ac:dyDescent="0.25">
      <c r="A741" s="6">
        <v>431003</v>
      </c>
      <c r="B741" s="7" t="s">
        <v>274</v>
      </c>
      <c r="C741" s="8">
        <v>412292.02</v>
      </c>
      <c r="D741" s="8">
        <v>580248.06000000006</v>
      </c>
    </row>
    <row r="742" spans="1:4" x14ac:dyDescent="0.25">
      <c r="A742" s="6">
        <v>431004</v>
      </c>
      <c r="B742" s="7" t="s">
        <v>97</v>
      </c>
      <c r="C742" s="8">
        <v>586779.66</v>
      </c>
      <c r="D742" s="8">
        <v>568316.17000000004</v>
      </c>
    </row>
    <row r="743" spans="1:4" x14ac:dyDescent="0.25">
      <c r="A743" s="6">
        <v>431005</v>
      </c>
      <c r="B743" s="7" t="s">
        <v>98</v>
      </c>
      <c r="C743" s="8">
        <v>749364.79</v>
      </c>
      <c r="D743" s="8">
        <v>1095611.27</v>
      </c>
    </row>
    <row r="744" spans="1:4" x14ac:dyDescent="0.25">
      <c r="A744" s="6">
        <v>431006</v>
      </c>
      <c r="B744" s="7" t="s">
        <v>99</v>
      </c>
      <c r="C744" s="8">
        <v>105517542.22</v>
      </c>
      <c r="D744" s="8">
        <v>100072541.09999999</v>
      </c>
    </row>
    <row r="745" spans="1:4" x14ac:dyDescent="0.25">
      <c r="A745" s="6">
        <v>431007</v>
      </c>
      <c r="B745" s="7" t="s">
        <v>100</v>
      </c>
      <c r="C745" s="8"/>
      <c r="D745" s="8"/>
    </row>
    <row r="746" spans="1:4" x14ac:dyDescent="0.25">
      <c r="A746" s="6">
        <v>431008</v>
      </c>
      <c r="B746" s="7" t="s">
        <v>101</v>
      </c>
      <c r="C746" s="8">
        <v>4962193.37</v>
      </c>
      <c r="D746" s="8">
        <v>4645922.26</v>
      </c>
    </row>
    <row r="747" spans="1:4" x14ac:dyDescent="0.25">
      <c r="A747" s="6">
        <v>431009</v>
      </c>
      <c r="B747" s="7" t="s">
        <v>102</v>
      </c>
      <c r="C747" s="8">
        <v>8157956.3300000001</v>
      </c>
      <c r="D747" s="8">
        <v>7125616.5800000001</v>
      </c>
    </row>
    <row r="748" spans="1:4" x14ac:dyDescent="0.25">
      <c r="A748" s="6">
        <v>431010</v>
      </c>
      <c r="B748" s="7" t="s">
        <v>103</v>
      </c>
      <c r="C748" s="8"/>
      <c r="D748" s="8"/>
    </row>
    <row r="749" spans="1:4" x14ac:dyDescent="0.25">
      <c r="A749" s="6">
        <v>431011</v>
      </c>
      <c r="B749" s="7" t="s">
        <v>104</v>
      </c>
      <c r="C749" s="8">
        <v>1292833.8400000001</v>
      </c>
      <c r="D749" s="8">
        <v>2312927.87</v>
      </c>
    </row>
    <row r="750" spans="1:4" x14ac:dyDescent="0.25">
      <c r="A750" s="6">
        <v>431012</v>
      </c>
      <c r="B750" s="7" t="s">
        <v>105</v>
      </c>
      <c r="C750" s="8">
        <v>11408.81</v>
      </c>
      <c r="D750" s="8">
        <v>140570.97</v>
      </c>
    </row>
    <row r="751" spans="1:4" x14ac:dyDescent="0.25">
      <c r="A751" s="6">
        <v>431013</v>
      </c>
      <c r="B751" s="7" t="s">
        <v>106</v>
      </c>
      <c r="C751" s="8"/>
      <c r="D751" s="8">
        <v>50</v>
      </c>
    </row>
    <row r="752" spans="1:4" x14ac:dyDescent="0.25">
      <c r="A752" s="6">
        <v>431014</v>
      </c>
      <c r="B752" s="7" t="s">
        <v>107</v>
      </c>
      <c r="C752" s="8">
        <v>7754.94</v>
      </c>
      <c r="D752" s="8">
        <v>0.11</v>
      </c>
    </row>
    <row r="753" spans="1:4" ht="15.75" thickBot="1" x14ac:dyDescent="0.3">
      <c r="A753" s="19">
        <v>431015</v>
      </c>
      <c r="B753" s="20" t="s">
        <v>108</v>
      </c>
      <c r="C753" s="21">
        <v>197760.13</v>
      </c>
      <c r="D753" s="21">
        <v>380684.26</v>
      </c>
    </row>
    <row r="754" spans="1:4" ht="15.75" thickBot="1" x14ac:dyDescent="0.3">
      <c r="A754" s="9" t="s">
        <v>18</v>
      </c>
      <c r="B754" s="10"/>
      <c r="C754" s="11">
        <f>SUM(C739:C753)</f>
        <v>202374217.56</v>
      </c>
      <c r="D754" s="11">
        <f>SUM(D739:D753)</f>
        <v>194728932.03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>
        <v>14424187.470000001</v>
      </c>
      <c r="D756" s="8">
        <v>14480585.35</v>
      </c>
    </row>
    <row r="757" spans="1:4" x14ac:dyDescent="0.25">
      <c r="A757" s="6">
        <v>431102</v>
      </c>
      <c r="B757" s="7" t="s">
        <v>95</v>
      </c>
      <c r="C757" s="8">
        <v>18655703.57</v>
      </c>
      <c r="D757" s="8">
        <v>21650694.399999999</v>
      </c>
    </row>
    <row r="758" spans="1:4" x14ac:dyDescent="0.25">
      <c r="A758" s="6">
        <v>431103</v>
      </c>
      <c r="B758" s="7" t="s">
        <v>274</v>
      </c>
      <c r="C758" s="8">
        <v>134448.99</v>
      </c>
      <c r="D758" s="8">
        <v>116115.58</v>
      </c>
    </row>
    <row r="759" spans="1:4" x14ac:dyDescent="0.25">
      <c r="A759" s="6">
        <v>431104</v>
      </c>
      <c r="B759" s="7" t="s">
        <v>97</v>
      </c>
      <c r="C759" s="8">
        <v>1377393.47</v>
      </c>
      <c r="D759" s="8">
        <v>594842.17000000004</v>
      </c>
    </row>
    <row r="760" spans="1:4" x14ac:dyDescent="0.25">
      <c r="A760" s="6">
        <v>431105</v>
      </c>
      <c r="B760" s="7" t="s">
        <v>98</v>
      </c>
      <c r="C760" s="8">
        <v>1002939.84</v>
      </c>
      <c r="D760" s="8">
        <v>165489.17000000001</v>
      </c>
    </row>
    <row r="761" spans="1:4" x14ac:dyDescent="0.25">
      <c r="A761" s="6">
        <v>431106</v>
      </c>
      <c r="B761" s="7" t="s">
        <v>99</v>
      </c>
      <c r="C761" s="8">
        <v>26996481.809999999</v>
      </c>
      <c r="D761" s="8">
        <v>16701997.109999999</v>
      </c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>
        <v>1559749.43</v>
      </c>
      <c r="D763" s="8">
        <v>1656521.78</v>
      </c>
    </row>
    <row r="764" spans="1:4" x14ac:dyDescent="0.25">
      <c r="A764" s="6">
        <v>431109</v>
      </c>
      <c r="B764" s="7" t="s">
        <v>102</v>
      </c>
      <c r="C764" s="8">
        <v>3329213.7</v>
      </c>
      <c r="D764" s="8">
        <v>4998153.9000000004</v>
      </c>
    </row>
    <row r="765" spans="1:4" x14ac:dyDescent="0.25">
      <c r="A765" s="6">
        <v>431110</v>
      </c>
      <c r="B765" s="7" t="s">
        <v>103</v>
      </c>
      <c r="C765" s="8"/>
      <c r="D765" s="8"/>
    </row>
    <row r="766" spans="1:4" x14ac:dyDescent="0.25">
      <c r="A766" s="6">
        <v>431111</v>
      </c>
      <c r="B766" s="7" t="s">
        <v>104</v>
      </c>
      <c r="C766" s="8">
        <v>4418883.3499999996</v>
      </c>
      <c r="D766" s="8">
        <v>252582.47</v>
      </c>
    </row>
    <row r="767" spans="1:4" x14ac:dyDescent="0.25">
      <c r="A767" s="6">
        <v>431112</v>
      </c>
      <c r="B767" s="7" t="s">
        <v>105</v>
      </c>
      <c r="C767" s="8"/>
      <c r="D767" s="8"/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21">
        <v>-0.2</v>
      </c>
      <c r="D770" s="21"/>
    </row>
    <row r="771" spans="1:4" ht="15.75" thickBot="1" x14ac:dyDescent="0.3">
      <c r="A771" s="9" t="s">
        <v>18</v>
      </c>
      <c r="B771" s="10"/>
      <c r="C771" s="11">
        <f>SUM(C756:C770)</f>
        <v>71899001.429999992</v>
      </c>
      <c r="D771" s="11">
        <f>SUM(D756:D770)</f>
        <v>60616981.93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>
        <v>15635481.939999999</v>
      </c>
      <c r="D773" s="8">
        <v>12993331.73</v>
      </c>
    </row>
    <row r="774" spans="1:4" x14ac:dyDescent="0.25">
      <c r="A774" s="6">
        <v>431202</v>
      </c>
      <c r="B774" s="7" t="s">
        <v>95</v>
      </c>
      <c r="C774" s="8">
        <v>1253647.26</v>
      </c>
      <c r="D774" s="8">
        <v>22000</v>
      </c>
    </row>
    <row r="775" spans="1:4" x14ac:dyDescent="0.25">
      <c r="A775" s="6">
        <v>431203</v>
      </c>
      <c r="B775" s="7" t="s">
        <v>96</v>
      </c>
      <c r="C775" s="8"/>
      <c r="D775" s="8"/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>
        <v>305898.15999999997</v>
      </c>
      <c r="D777" s="8">
        <v>3286537.98</v>
      </c>
    </row>
    <row r="778" spans="1:4" x14ac:dyDescent="0.25">
      <c r="A778" s="6">
        <v>431206</v>
      </c>
      <c r="B778" s="7" t="s">
        <v>99</v>
      </c>
      <c r="C778" s="8">
        <v>34851754.390000001</v>
      </c>
      <c r="D778" s="8">
        <v>35131313.329999998</v>
      </c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>
        <v>694001.81</v>
      </c>
      <c r="D780" s="8">
        <v>562517.34</v>
      </c>
    </row>
    <row r="781" spans="1:4" x14ac:dyDescent="0.25">
      <c r="A781" s="6">
        <v>431209</v>
      </c>
      <c r="B781" s="7" t="s">
        <v>102</v>
      </c>
      <c r="C781" s="8">
        <v>337027.83</v>
      </c>
      <c r="D781" s="8">
        <v>24435</v>
      </c>
    </row>
    <row r="782" spans="1:4" x14ac:dyDescent="0.25">
      <c r="A782" s="6">
        <v>431210</v>
      </c>
      <c r="B782" s="7" t="s">
        <v>103</v>
      </c>
      <c r="C782" s="8"/>
      <c r="D782" s="8"/>
    </row>
    <row r="783" spans="1:4" x14ac:dyDescent="0.25">
      <c r="A783" s="6">
        <v>431211</v>
      </c>
      <c r="B783" s="7" t="s">
        <v>104</v>
      </c>
      <c r="C783" s="8">
        <v>30155.55</v>
      </c>
      <c r="D783" s="8">
        <v>420000</v>
      </c>
    </row>
    <row r="784" spans="1:4" x14ac:dyDescent="0.25">
      <c r="A784" s="6">
        <v>431212</v>
      </c>
      <c r="B784" s="7" t="s">
        <v>105</v>
      </c>
      <c r="C784" s="8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21"/>
      <c r="D787" s="21"/>
    </row>
    <row r="788" spans="1:4" ht="15.75" thickBot="1" x14ac:dyDescent="0.3">
      <c r="A788" s="9" t="s">
        <v>18</v>
      </c>
      <c r="B788" s="10"/>
      <c r="C788" s="11">
        <f>SUM(C773:C787)</f>
        <v>53107966.939999998</v>
      </c>
      <c r="D788" s="11">
        <f>SUM(D773:D787)</f>
        <v>52440135.380000003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>
        <v>8543573.4299999997</v>
      </c>
      <c r="D790" s="8">
        <v>8823051.0299999993</v>
      </c>
    </row>
    <row r="791" spans="1:4" x14ac:dyDescent="0.25">
      <c r="A791" s="6">
        <v>431302</v>
      </c>
      <c r="B791" s="7" t="s">
        <v>95</v>
      </c>
      <c r="C791" s="8"/>
      <c r="D791" s="8">
        <v>228503.12</v>
      </c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/>
    </row>
    <row r="795" spans="1:4" x14ac:dyDescent="0.25">
      <c r="A795" s="6">
        <v>431306</v>
      </c>
      <c r="B795" s="7" t="s">
        <v>99</v>
      </c>
      <c r="C795" s="18"/>
      <c r="D795" s="18">
        <v>15903.19</v>
      </c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14">
        <v>23410.79</v>
      </c>
      <c r="D797" s="14">
        <v>6291.14</v>
      </c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21"/>
      <c r="D804" s="21"/>
    </row>
    <row r="805" spans="1:4" x14ac:dyDescent="0.25">
      <c r="A805" s="38" t="s">
        <v>18</v>
      </c>
      <c r="B805" s="39"/>
      <c r="C805" s="40">
        <f>SUM(C790:C804)</f>
        <v>8566984.2199999988</v>
      </c>
      <c r="D805" s="40">
        <f>SUM(D790:D804)</f>
        <v>9073748.4799999986</v>
      </c>
    </row>
    <row r="806" spans="1:4" x14ac:dyDescent="0.25">
      <c r="A806" s="41">
        <v>4314</v>
      </c>
      <c r="B806" s="42" t="s">
        <v>281</v>
      </c>
      <c r="C806" s="43"/>
      <c r="D806" s="43"/>
    </row>
    <row r="807" spans="1:4" ht="15.75" thickBot="1" x14ac:dyDescent="0.3">
      <c r="A807" s="44">
        <v>431401</v>
      </c>
      <c r="B807" s="35" t="s">
        <v>282</v>
      </c>
      <c r="C807" s="43"/>
      <c r="D807" s="43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21"/>
      <c r="D825" s="21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21"/>
      <c r="D842" s="21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21"/>
      <c r="D859" s="21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21"/>
      <c r="D876" s="21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21"/>
      <c r="D893" s="21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21"/>
      <c r="D910" s="21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21"/>
      <c r="D927" s="21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21"/>
      <c r="D944" s="21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5">
        <v>440915</v>
      </c>
      <c r="B961" s="20" t="s">
        <v>108</v>
      </c>
      <c r="C961" s="21"/>
      <c r="D961" s="21"/>
    </row>
    <row r="962" spans="1:4" ht="15.75" thickBot="1" x14ac:dyDescent="0.3">
      <c r="A962" s="46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21"/>
      <c r="D978" s="21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21"/>
      <c r="D995" s="21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21"/>
      <c r="D1012" s="21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21"/>
      <c r="D1029" s="21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21"/>
      <c r="D1046" s="21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21"/>
      <c r="D1063" s="21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21"/>
      <c r="D1080" s="21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7">
        <v>4417</v>
      </c>
      <c r="B1082" s="48" t="s">
        <v>281</v>
      </c>
      <c r="C1082" s="34"/>
      <c r="D1082" s="34"/>
    </row>
    <row r="1083" spans="1:4" ht="15.75" thickBot="1" x14ac:dyDescent="0.3">
      <c r="A1083" s="49">
        <v>441701</v>
      </c>
      <c r="B1083" s="50" t="s">
        <v>291</v>
      </c>
      <c r="C1083" s="51"/>
      <c r="D1083" s="51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/>
      <c r="D1087" s="8"/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>
        <v>530533.36</v>
      </c>
      <c r="D1092" s="8">
        <v>1875669.78</v>
      </c>
    </row>
    <row r="1093" spans="1:4" x14ac:dyDescent="0.25">
      <c r="A1093" s="6">
        <v>450106</v>
      </c>
      <c r="B1093" s="7" t="s">
        <v>300</v>
      </c>
      <c r="C1093" s="8">
        <v>757282.76</v>
      </c>
      <c r="D1093" s="8">
        <v>809818.42</v>
      </c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>
        <v>4921153.1500000004</v>
      </c>
      <c r="D1095" s="8">
        <v>8753658.8699999992</v>
      </c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>
        <v>68429.490000000005</v>
      </c>
      <c r="D1097" s="8">
        <v>214641.25</v>
      </c>
    </row>
    <row r="1098" spans="1:4" x14ac:dyDescent="0.25">
      <c r="A1098" s="6">
        <v>450109</v>
      </c>
      <c r="B1098" s="7" t="s">
        <v>305</v>
      </c>
      <c r="C1098" s="8"/>
      <c r="D1098" s="8"/>
    </row>
    <row r="1099" spans="1:4" x14ac:dyDescent="0.25">
      <c r="A1099" s="6">
        <v>450110</v>
      </c>
      <c r="B1099" s="7" t="s">
        <v>306</v>
      </c>
      <c r="C1099" s="8">
        <v>148292.54</v>
      </c>
      <c r="D1099" s="8">
        <v>446756.06</v>
      </c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18"/>
      <c r="D1101" s="18"/>
    </row>
    <row r="1102" spans="1:4" ht="15.75" thickBot="1" x14ac:dyDescent="0.3">
      <c r="A1102" s="9" t="s">
        <v>18</v>
      </c>
      <c r="B1102" s="10"/>
      <c r="C1102" s="11">
        <f>SUM(C1087:C1101)</f>
        <v>6425691.3000000007</v>
      </c>
      <c r="D1102" s="11">
        <f>SUM(D1087:D1101)</f>
        <v>12100544.380000001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>
        <v>30155.4</v>
      </c>
      <c r="D1109" s="8">
        <v>26209.68</v>
      </c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>
        <v>3047434</v>
      </c>
      <c r="D1111" s="8">
        <v>3139382.26</v>
      </c>
    </row>
    <row r="1112" spans="1:4" ht="15.75" thickBot="1" x14ac:dyDescent="0.3">
      <c r="A1112" s="16">
        <v>450310</v>
      </c>
      <c r="B1112" s="17" t="s">
        <v>38</v>
      </c>
      <c r="C1112" s="18">
        <v>4775498.4800000004</v>
      </c>
      <c r="D1112" s="18">
        <v>5536454.2599999998</v>
      </c>
    </row>
    <row r="1113" spans="1:4" ht="15.75" thickBot="1" x14ac:dyDescent="0.3">
      <c r="A1113" s="9" t="s">
        <v>18</v>
      </c>
      <c r="B1113" s="10"/>
      <c r="C1113" s="11">
        <f>SUM(C1108:C1112)</f>
        <v>7853087.8800000008</v>
      </c>
      <c r="D1113" s="11">
        <f>SUM(D1108:D1112)</f>
        <v>8702046.1999999993</v>
      </c>
    </row>
    <row r="1114" spans="1:4" ht="15.75" thickBot="1" x14ac:dyDescent="0.3">
      <c r="A1114" s="27"/>
      <c r="B1114" s="20"/>
      <c r="C1114" s="28"/>
      <c r="D1114" s="28"/>
    </row>
    <row r="1115" spans="1:4" ht="15.75" thickBot="1" x14ac:dyDescent="0.3">
      <c r="A1115" s="29" t="s">
        <v>315</v>
      </c>
      <c r="B1115" s="30"/>
      <c r="C1115" s="3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1194313903.5800002</v>
      </c>
      <c r="D1115" s="3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979819552.49999988</v>
      </c>
    </row>
    <row r="1116" spans="1:4" x14ac:dyDescent="0.25">
      <c r="A1116" s="52"/>
      <c r="B1116" s="53"/>
      <c r="C1116" s="34"/>
      <c r="D1116" s="34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/>
      <c r="D1120" s="8"/>
    </row>
    <row r="1121" spans="1:4" x14ac:dyDescent="0.25">
      <c r="A1121" s="6">
        <v>510102</v>
      </c>
      <c r="B1121" s="7" t="s">
        <v>319</v>
      </c>
      <c r="C1121" s="8">
        <v>3540822.91</v>
      </c>
      <c r="D1121" s="8">
        <v>5575000</v>
      </c>
    </row>
    <row r="1122" spans="1:4" x14ac:dyDescent="0.25">
      <c r="A1122" s="6">
        <v>510103</v>
      </c>
      <c r="B1122" s="7" t="s">
        <v>320</v>
      </c>
      <c r="C1122" s="8">
        <v>1912026.39</v>
      </c>
      <c r="D1122" s="8">
        <v>2011534.37</v>
      </c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21"/>
      <c r="D1124" s="21"/>
    </row>
    <row r="1125" spans="1:4" ht="15.75" thickBot="1" x14ac:dyDescent="0.3">
      <c r="A1125" s="9" t="s">
        <v>18</v>
      </c>
      <c r="B1125" s="10"/>
      <c r="C1125" s="11">
        <f>SUM(C1120:C1124)</f>
        <v>5452849.2999999998</v>
      </c>
      <c r="D1125" s="11">
        <f>SUM(D1120:D1124)</f>
        <v>7586534.3700000001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>
        <v>51020301</v>
      </c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>
        <v>51020303</v>
      </c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/>
      <c r="D1136" s="8"/>
    </row>
    <row r="1137" spans="1:4" x14ac:dyDescent="0.25">
      <c r="A1137" s="6">
        <v>510302</v>
      </c>
      <c r="B1137" s="7" t="s">
        <v>204</v>
      </c>
      <c r="C1137" s="8">
        <v>62217.64</v>
      </c>
      <c r="D1137" s="8">
        <v>62491.95</v>
      </c>
    </row>
    <row r="1138" spans="1:4" x14ac:dyDescent="0.25">
      <c r="A1138" s="6">
        <v>510303</v>
      </c>
      <c r="B1138" s="7" t="s">
        <v>87</v>
      </c>
      <c r="C1138" s="8">
        <v>17527503.719999999</v>
      </c>
      <c r="D1138" s="8">
        <v>11704354.57</v>
      </c>
    </row>
    <row r="1139" spans="1:4" x14ac:dyDescent="0.25">
      <c r="A1139" s="6">
        <v>510304</v>
      </c>
      <c r="B1139" s="7" t="s">
        <v>88</v>
      </c>
      <c r="C1139" s="8">
        <v>7811744.21</v>
      </c>
      <c r="D1139" s="8">
        <v>7814830.0999999996</v>
      </c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>
        <v>51030601</v>
      </c>
      <c r="B1142" s="7" t="s">
        <v>207</v>
      </c>
      <c r="C1142" s="8"/>
      <c r="D1142" s="8"/>
    </row>
    <row r="1143" spans="1:4" x14ac:dyDescent="0.25">
      <c r="A1143" s="6">
        <v>51030602</v>
      </c>
      <c r="B1143" s="7" t="s">
        <v>208</v>
      </c>
      <c r="C1143" s="8"/>
      <c r="D1143" s="8"/>
    </row>
    <row r="1144" spans="1:4" x14ac:dyDescent="0.25">
      <c r="A1144" s="6">
        <v>51030603</v>
      </c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/>
      <c r="D1145" s="8"/>
    </row>
    <row r="1146" spans="1:4" ht="15.75" thickBot="1" x14ac:dyDescent="0.3">
      <c r="A1146" s="19">
        <v>510308</v>
      </c>
      <c r="B1146" s="20" t="s">
        <v>210</v>
      </c>
      <c r="C1146" s="21"/>
      <c r="D1146" s="21"/>
    </row>
    <row r="1147" spans="1:4" ht="15.75" thickBot="1" x14ac:dyDescent="0.3">
      <c r="A1147" s="9" t="s">
        <v>18</v>
      </c>
      <c r="B1147" s="10"/>
      <c r="C1147" s="11">
        <f>SUM(C1136:C1146)</f>
        <v>25401465.57</v>
      </c>
      <c r="D1147" s="11">
        <f>SUM(D1136:D1146)</f>
        <v>19581676.619999997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14">
        <v>797201.68</v>
      </c>
      <c r="D1149" s="14">
        <v>700004.12</v>
      </c>
    </row>
    <row r="1150" spans="1:4" x14ac:dyDescent="0.25">
      <c r="A1150" s="6">
        <v>510402</v>
      </c>
      <c r="B1150" s="7" t="s">
        <v>88</v>
      </c>
      <c r="C1150" s="8">
        <v>3128469.77</v>
      </c>
      <c r="D1150" s="8">
        <v>1920889.38</v>
      </c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>
        <v>51040401</v>
      </c>
      <c r="B1153" s="7" t="s">
        <v>207</v>
      </c>
      <c r="C1153" s="8"/>
      <c r="D1153" s="8"/>
    </row>
    <row r="1154" spans="1:4" x14ac:dyDescent="0.25">
      <c r="A1154" s="6">
        <v>51040402</v>
      </c>
      <c r="B1154" s="7" t="s">
        <v>208</v>
      </c>
      <c r="C1154" s="8"/>
      <c r="D1154" s="8"/>
    </row>
    <row r="1155" spans="1:4" x14ac:dyDescent="0.25">
      <c r="A1155" s="6">
        <v>51040403</v>
      </c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/>
      <c r="D1156" s="8"/>
    </row>
    <row r="1157" spans="1:4" ht="15.75" thickBot="1" x14ac:dyDescent="0.3">
      <c r="A1157" s="19">
        <v>510406</v>
      </c>
      <c r="B1157" s="20" t="s">
        <v>210</v>
      </c>
      <c r="C1157" s="21">
        <v>24996.54</v>
      </c>
      <c r="D1157" s="21">
        <v>45413.45</v>
      </c>
    </row>
    <row r="1158" spans="1:4" ht="15.75" thickBot="1" x14ac:dyDescent="0.3">
      <c r="A1158" s="9" t="s">
        <v>18</v>
      </c>
      <c r="B1158" s="10"/>
      <c r="C1158" s="11">
        <f>SUM(C1149:C1157)</f>
        <v>3950667.99</v>
      </c>
      <c r="D1158" s="11">
        <f>SUM(D1149:D1157)</f>
        <v>2666306.9500000002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14"/>
      <c r="D1160" s="14"/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>
        <v>51050401</v>
      </c>
      <c r="B1164" s="7" t="s">
        <v>207</v>
      </c>
      <c r="C1164" s="8"/>
      <c r="D1164" s="8"/>
    </row>
    <row r="1165" spans="1:4" x14ac:dyDescent="0.25">
      <c r="A1165" s="6">
        <v>51050402</v>
      </c>
      <c r="B1165" s="7" t="s">
        <v>208</v>
      </c>
      <c r="C1165" s="8"/>
      <c r="D1165" s="8"/>
    </row>
    <row r="1166" spans="1:4" x14ac:dyDescent="0.25">
      <c r="A1166" s="6">
        <v>51050403</v>
      </c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/>
      <c r="D1167" s="8"/>
    </row>
    <row r="1168" spans="1:4" ht="15.75" thickBot="1" x14ac:dyDescent="0.3">
      <c r="A1168" s="19">
        <v>510506</v>
      </c>
      <c r="B1168" s="20" t="s">
        <v>210</v>
      </c>
      <c r="C1168" s="21"/>
      <c r="D1168" s="21"/>
    </row>
    <row r="1169" spans="1:4" ht="15.75" thickBot="1" x14ac:dyDescent="0.3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14"/>
      <c r="D1172" s="14"/>
    </row>
    <row r="1173" spans="1:4" x14ac:dyDescent="0.25">
      <c r="A1173" s="6">
        <v>510603</v>
      </c>
      <c r="B1173" s="7" t="s">
        <v>88</v>
      </c>
      <c r="C1173" s="8">
        <v>11476.38</v>
      </c>
      <c r="D1173" s="8">
        <v>114451.44</v>
      </c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>
        <v>51060501</v>
      </c>
      <c r="B1176" s="7" t="s">
        <v>207</v>
      </c>
      <c r="C1176" s="8"/>
      <c r="D1176" s="8"/>
    </row>
    <row r="1177" spans="1:4" x14ac:dyDescent="0.25">
      <c r="A1177" s="6">
        <v>51060502</v>
      </c>
      <c r="B1177" s="7" t="s">
        <v>208</v>
      </c>
      <c r="C1177" s="8"/>
      <c r="D1177" s="8"/>
    </row>
    <row r="1178" spans="1:4" x14ac:dyDescent="0.25">
      <c r="A1178" s="6">
        <v>51060503</v>
      </c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11476.38</v>
      </c>
      <c r="D1181" s="11">
        <f>SUM(D1171:D1180)</f>
        <v>114451.44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>
        <v>360989.6</v>
      </c>
      <c r="D1183" s="8">
        <v>236512.92</v>
      </c>
    </row>
    <row r="1184" spans="1:4" x14ac:dyDescent="0.25">
      <c r="A1184" s="6">
        <v>510702</v>
      </c>
      <c r="B1184" s="7" t="s">
        <v>87</v>
      </c>
      <c r="C1184" s="8">
        <v>687080.2</v>
      </c>
      <c r="D1184" s="8">
        <v>811576.3</v>
      </c>
    </row>
    <row r="1185" spans="1:4" x14ac:dyDescent="0.25">
      <c r="A1185" s="6">
        <v>510703</v>
      </c>
      <c r="B1185" s="7" t="s">
        <v>88</v>
      </c>
      <c r="C1185" s="8"/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>
        <v>51070501</v>
      </c>
      <c r="B1188" s="7" t="s">
        <v>207</v>
      </c>
      <c r="C1188" s="8"/>
      <c r="D1188" s="8"/>
    </row>
    <row r="1189" spans="1:4" x14ac:dyDescent="0.25">
      <c r="A1189" s="6">
        <v>51070502</v>
      </c>
      <c r="B1189" s="7" t="s">
        <v>208</v>
      </c>
      <c r="C1189" s="8"/>
      <c r="D1189" s="8"/>
    </row>
    <row r="1190" spans="1:4" x14ac:dyDescent="0.25">
      <c r="A1190" s="6">
        <v>51070503</v>
      </c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/>
      <c r="D1191" s="8"/>
    </row>
    <row r="1192" spans="1:4" ht="15.75" thickBot="1" x14ac:dyDescent="0.3">
      <c r="A1192" s="19">
        <v>510707</v>
      </c>
      <c r="B1192" s="20" t="s">
        <v>210</v>
      </c>
      <c r="C1192" s="21"/>
      <c r="D1192" s="21"/>
    </row>
    <row r="1193" spans="1:4" ht="15.75" thickBot="1" x14ac:dyDescent="0.3">
      <c r="A1193" s="9" t="s">
        <v>18</v>
      </c>
      <c r="B1193" s="10"/>
      <c r="C1193" s="11">
        <f>SUM(C1183:C1192)</f>
        <v>1048069.7999999999</v>
      </c>
      <c r="D1193" s="11">
        <f>SUM(D1183:D1192)</f>
        <v>1048089.2200000001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>
        <v>51080501</v>
      </c>
      <c r="B1200" s="7" t="s">
        <v>207</v>
      </c>
      <c r="C1200" s="8"/>
      <c r="D1200" s="8"/>
    </row>
    <row r="1201" spans="1:4" x14ac:dyDescent="0.25">
      <c r="A1201" s="6">
        <v>51080502</v>
      </c>
      <c r="B1201" s="7" t="s">
        <v>208</v>
      </c>
      <c r="C1201" s="8"/>
      <c r="D1201" s="8"/>
    </row>
    <row r="1202" spans="1:4" x14ac:dyDescent="0.25">
      <c r="A1202" s="6">
        <v>51080503</v>
      </c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21"/>
      <c r="D1204" s="21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>
        <v>-143.77000000000001</v>
      </c>
      <c r="D1207" s="8">
        <v>229078.71</v>
      </c>
    </row>
    <row r="1208" spans="1:4" x14ac:dyDescent="0.25">
      <c r="A1208" s="6">
        <v>510902</v>
      </c>
      <c r="B1208" s="7" t="s">
        <v>87</v>
      </c>
      <c r="C1208" s="8"/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>
        <v>51090501</v>
      </c>
      <c r="B1212" s="7" t="s">
        <v>207</v>
      </c>
      <c r="C1212" s="8"/>
      <c r="D1212" s="8"/>
    </row>
    <row r="1213" spans="1:4" x14ac:dyDescent="0.25">
      <c r="A1213" s="6">
        <v>51090502</v>
      </c>
      <c r="B1213" s="7" t="s">
        <v>208</v>
      </c>
      <c r="C1213" s="8"/>
      <c r="D1213" s="8"/>
    </row>
    <row r="1214" spans="1:4" x14ac:dyDescent="0.25">
      <c r="A1214" s="6">
        <v>51090503</v>
      </c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21"/>
      <c r="D1216" s="21"/>
    </row>
    <row r="1217" spans="1:4" ht="15.75" thickBot="1" x14ac:dyDescent="0.3">
      <c r="A1217" s="9" t="s">
        <v>18</v>
      </c>
      <c r="B1217" s="10"/>
      <c r="C1217" s="11">
        <f>SUM(C1207:C1216)</f>
        <v>-143.77000000000001</v>
      </c>
      <c r="D1217" s="11">
        <f>SUM(D1207:D1216)</f>
        <v>229078.71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>
        <v>51100501</v>
      </c>
      <c r="B1224" s="7" t="s">
        <v>207</v>
      </c>
      <c r="C1224" s="8"/>
      <c r="D1224" s="8"/>
    </row>
    <row r="1225" spans="1:4" x14ac:dyDescent="0.25">
      <c r="A1225" s="6">
        <v>51100502</v>
      </c>
      <c r="B1225" s="7" t="s">
        <v>208</v>
      </c>
      <c r="C1225" s="8"/>
      <c r="D1225" s="8"/>
    </row>
    <row r="1226" spans="1:4" x14ac:dyDescent="0.25">
      <c r="A1226" s="6">
        <v>51100503</v>
      </c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21"/>
      <c r="D1228" s="21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/>
      <c r="D1232" s="8"/>
    </row>
    <row r="1233" spans="1:4" x14ac:dyDescent="0.25">
      <c r="A1233" s="6">
        <v>511103</v>
      </c>
      <c r="B1233" s="7" t="s">
        <v>334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>
        <v>51110501</v>
      </c>
      <c r="B1236" s="7" t="s">
        <v>207</v>
      </c>
      <c r="C1236" s="8"/>
      <c r="D1236" s="8"/>
    </row>
    <row r="1237" spans="1:4" x14ac:dyDescent="0.25">
      <c r="A1237" s="6">
        <v>51110502</v>
      </c>
      <c r="B1237" s="7" t="s">
        <v>208</v>
      </c>
      <c r="C1237" s="8"/>
      <c r="D1237" s="8"/>
    </row>
    <row r="1238" spans="1:4" x14ac:dyDescent="0.25">
      <c r="A1238" s="6">
        <v>51110503</v>
      </c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21"/>
      <c r="D1240" s="21"/>
    </row>
    <row r="1241" spans="1:4" ht="15.75" thickBot="1" x14ac:dyDescent="0.3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54">
        <v>511201</v>
      </c>
      <c r="B1243" s="7" t="s">
        <v>86</v>
      </c>
      <c r="C1243" s="14">
        <v>415852.44</v>
      </c>
      <c r="D1243" s="14">
        <v>528003.62</v>
      </c>
    </row>
    <row r="1244" spans="1:4" x14ac:dyDescent="0.25">
      <c r="A1244" s="54">
        <v>511202</v>
      </c>
      <c r="B1244" s="7" t="s">
        <v>87</v>
      </c>
      <c r="C1244" s="14">
        <v>11691424.51</v>
      </c>
      <c r="D1244" s="14">
        <v>5658983.4400000004</v>
      </c>
    </row>
    <row r="1245" spans="1:4" x14ac:dyDescent="0.25">
      <c r="A1245" s="54">
        <v>511203</v>
      </c>
      <c r="B1245" s="7" t="s">
        <v>334</v>
      </c>
      <c r="C1245" s="14">
        <v>6364502.5800000001</v>
      </c>
      <c r="D1245" s="14">
        <v>7204243.7699999996</v>
      </c>
    </row>
    <row r="1246" spans="1:4" x14ac:dyDescent="0.25">
      <c r="A1246" s="54">
        <v>511204</v>
      </c>
      <c r="B1246" s="7" t="s">
        <v>89</v>
      </c>
      <c r="C1246" s="14"/>
      <c r="D1246" s="14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>
        <v>51120501</v>
      </c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>
        <v>51120503</v>
      </c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/>
      <c r="D1251" s="8"/>
    </row>
    <row r="1252" spans="1:4" ht="15.75" thickBot="1" x14ac:dyDescent="0.3">
      <c r="A1252" s="16">
        <v>511207</v>
      </c>
      <c r="B1252" s="20" t="s">
        <v>92</v>
      </c>
      <c r="C1252" s="18"/>
      <c r="D1252" s="18"/>
    </row>
    <row r="1253" spans="1:4" ht="15.75" thickBot="1" x14ac:dyDescent="0.3">
      <c r="A1253" s="9" t="s">
        <v>18</v>
      </c>
      <c r="B1253" s="10"/>
      <c r="C1253" s="11">
        <f>SUM(C1243:C1252)</f>
        <v>18471779.530000001</v>
      </c>
      <c r="D1253" s="11">
        <f>SUM(D1243:D1252)</f>
        <v>13391230.83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>
        <v>186219.43</v>
      </c>
      <c r="D1255" s="8">
        <v>185427.1</v>
      </c>
    </row>
    <row r="1256" spans="1:4" x14ac:dyDescent="0.25">
      <c r="A1256" s="6">
        <v>511302</v>
      </c>
      <c r="B1256" s="7" t="s">
        <v>87</v>
      </c>
      <c r="C1256" s="8">
        <v>52349.33</v>
      </c>
      <c r="D1256" s="8">
        <v>101165.48</v>
      </c>
    </row>
    <row r="1257" spans="1:4" x14ac:dyDescent="0.25">
      <c r="A1257" s="6">
        <v>511303</v>
      </c>
      <c r="B1257" s="7" t="s">
        <v>334</v>
      </c>
      <c r="C1257" s="8">
        <v>45780.57</v>
      </c>
      <c r="D1257" s="8">
        <v>66880.240000000005</v>
      </c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>
        <v>51130501</v>
      </c>
      <c r="B1260" s="7" t="s">
        <v>207</v>
      </c>
      <c r="C1260" s="8"/>
      <c r="D1260" s="8"/>
    </row>
    <row r="1261" spans="1:4" x14ac:dyDescent="0.25">
      <c r="A1261" s="6">
        <v>51130502</v>
      </c>
      <c r="B1261" s="7" t="s">
        <v>208</v>
      </c>
      <c r="C1261" s="8"/>
      <c r="D1261" s="8"/>
    </row>
    <row r="1262" spans="1:4" x14ac:dyDescent="0.25">
      <c r="A1262" s="6">
        <v>51130503</v>
      </c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/>
      <c r="D1263" s="8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284349.33</v>
      </c>
      <c r="D1265" s="11">
        <f>SUM(D1255:D1264)</f>
        <v>353472.82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/>
      <c r="D1267" s="8"/>
    </row>
    <row r="1268" spans="1:4" x14ac:dyDescent="0.25">
      <c r="A1268" s="6">
        <v>511402</v>
      </c>
      <c r="B1268" s="7" t="s">
        <v>339</v>
      </c>
      <c r="C1268" s="8">
        <v>2205284.36</v>
      </c>
      <c r="D1268" s="8">
        <v>300000.02</v>
      </c>
    </row>
    <row r="1269" spans="1:4" x14ac:dyDescent="0.25">
      <c r="A1269" s="6">
        <v>511403</v>
      </c>
      <c r="B1269" s="7" t="s">
        <v>340</v>
      </c>
      <c r="C1269" s="8">
        <v>270623.62</v>
      </c>
      <c r="D1269" s="8">
        <v>165596.41</v>
      </c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/>
      <c r="D1271" s="8"/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15"/>
      <c r="D1274" s="8"/>
    </row>
    <row r="1275" spans="1:4" x14ac:dyDescent="0.25">
      <c r="A1275" s="6">
        <v>51140801</v>
      </c>
      <c r="B1275" s="7" t="s">
        <v>207</v>
      </c>
      <c r="C1275" s="8"/>
      <c r="D1275" s="8"/>
    </row>
    <row r="1276" spans="1:4" x14ac:dyDescent="0.25">
      <c r="A1276" s="6">
        <v>51140802</v>
      </c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5"/>
      <c r="C1281" s="11">
        <f>SUM(C1267:C1280)</f>
        <v>2475907.98</v>
      </c>
      <c r="D1281" s="11">
        <f>SUM(D1267:D1280)</f>
        <v>465596.43000000005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/>
      <c r="D1284" s="8"/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/>
      <c r="D1287" s="8"/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>
        <v>51150801</v>
      </c>
      <c r="B1291" s="7" t="s">
        <v>207</v>
      </c>
      <c r="C1291" s="18"/>
      <c r="D1291" s="18"/>
    </row>
    <row r="1292" spans="1:4" x14ac:dyDescent="0.25">
      <c r="A1292" s="16">
        <v>51150802</v>
      </c>
      <c r="B1292" s="7" t="s">
        <v>208</v>
      </c>
      <c r="C1292" s="18"/>
      <c r="D1292" s="18"/>
    </row>
    <row r="1293" spans="1:4" x14ac:dyDescent="0.25">
      <c r="A1293" s="16">
        <v>51150803</v>
      </c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>
        <v>4913473.12</v>
      </c>
      <c r="D1299" s="8">
        <v>4530362.38</v>
      </c>
    </row>
    <row r="1300" spans="1:4" x14ac:dyDescent="0.25">
      <c r="A1300" s="6">
        <v>511602</v>
      </c>
      <c r="B1300" s="7" t="s">
        <v>348</v>
      </c>
      <c r="C1300" s="8"/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/>
      <c r="D1302" s="8"/>
    </row>
    <row r="1303" spans="1:4" x14ac:dyDescent="0.25">
      <c r="A1303" s="6">
        <v>511605</v>
      </c>
      <c r="B1303" s="7" t="s">
        <v>351</v>
      </c>
      <c r="C1303" s="8"/>
      <c r="D1303" s="8"/>
    </row>
    <row r="1304" spans="1:4" x14ac:dyDescent="0.25">
      <c r="A1304" s="6">
        <v>511606</v>
      </c>
      <c r="B1304" s="7" t="s">
        <v>352</v>
      </c>
      <c r="C1304" s="8"/>
      <c r="D1304" s="8"/>
    </row>
    <row r="1305" spans="1:4" x14ac:dyDescent="0.25">
      <c r="A1305" s="6">
        <v>511607</v>
      </c>
      <c r="B1305" s="7" t="s">
        <v>353</v>
      </c>
      <c r="C1305" s="8">
        <v>1819861.62</v>
      </c>
      <c r="D1305" s="8">
        <v>1500009.87</v>
      </c>
    </row>
    <row r="1306" spans="1:4" x14ac:dyDescent="0.25">
      <c r="A1306" s="6">
        <v>511608</v>
      </c>
      <c r="B1306" s="7" t="s">
        <v>354</v>
      </c>
      <c r="C1306" s="8">
        <v>427365.94</v>
      </c>
      <c r="D1306" s="8">
        <v>384152.65</v>
      </c>
    </row>
    <row r="1307" spans="1:4" x14ac:dyDescent="0.25">
      <c r="A1307" s="6">
        <v>511609</v>
      </c>
      <c r="B1307" s="7" t="s">
        <v>355</v>
      </c>
      <c r="C1307" s="8">
        <v>231246.95</v>
      </c>
      <c r="D1307" s="8">
        <v>254861.72</v>
      </c>
    </row>
    <row r="1308" spans="1:4" x14ac:dyDescent="0.25">
      <c r="A1308" s="6">
        <v>511610</v>
      </c>
      <c r="B1308" s="7" t="s">
        <v>356</v>
      </c>
      <c r="C1308" s="8"/>
      <c r="D1308" s="8"/>
    </row>
    <row r="1309" spans="1:4" x14ac:dyDescent="0.25">
      <c r="A1309" s="6">
        <v>511611</v>
      </c>
      <c r="B1309" s="7" t="s">
        <v>357</v>
      </c>
      <c r="C1309" s="8"/>
      <c r="D1309" s="8"/>
    </row>
    <row r="1310" spans="1:4" x14ac:dyDescent="0.25">
      <c r="A1310" s="6">
        <v>511612</v>
      </c>
      <c r="B1310" s="7" t="s">
        <v>358</v>
      </c>
      <c r="C1310" s="8"/>
      <c r="D1310" s="8"/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/>
      <c r="D1314" s="8"/>
    </row>
    <row r="1315" spans="1:4" x14ac:dyDescent="0.25">
      <c r="A1315" s="6">
        <v>511617</v>
      </c>
      <c r="B1315" s="7" t="s">
        <v>363</v>
      </c>
      <c r="C1315" s="8"/>
      <c r="D1315" s="8"/>
    </row>
    <row r="1316" spans="1:4" x14ac:dyDescent="0.25">
      <c r="A1316" s="6">
        <v>511618</v>
      </c>
      <c r="B1316" s="7" t="s">
        <v>364</v>
      </c>
      <c r="C1316" s="8"/>
      <c r="D1316" s="8"/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/>
      <c r="D1318" s="8"/>
    </row>
    <row r="1319" spans="1:4" x14ac:dyDescent="0.25">
      <c r="A1319" s="6">
        <v>511621</v>
      </c>
      <c r="B1319" s="7" t="s">
        <v>367</v>
      </c>
      <c r="C1319" s="8"/>
      <c r="D1319" s="8"/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/>
      <c r="D1321" s="8"/>
    </row>
    <row r="1322" spans="1:4" x14ac:dyDescent="0.25">
      <c r="A1322" s="6">
        <v>511624</v>
      </c>
      <c r="B1322" s="7" t="s">
        <v>370</v>
      </c>
      <c r="C1322" s="8"/>
      <c r="D1322" s="8">
        <v>247525.74</v>
      </c>
    </row>
    <row r="1323" spans="1:4" x14ac:dyDescent="0.25">
      <c r="A1323" s="6">
        <v>511625</v>
      </c>
      <c r="B1323" s="7" t="s">
        <v>371</v>
      </c>
      <c r="C1323" s="8"/>
      <c r="D1323" s="8">
        <v>64643.86</v>
      </c>
    </row>
    <row r="1324" spans="1:4" x14ac:dyDescent="0.25">
      <c r="A1324" s="6">
        <v>511626</v>
      </c>
      <c r="B1324" s="7" t="s">
        <v>372</v>
      </c>
      <c r="C1324" s="8"/>
      <c r="D1324" s="8"/>
    </row>
    <row r="1325" spans="1:4" x14ac:dyDescent="0.25">
      <c r="A1325" s="6">
        <v>511627</v>
      </c>
      <c r="B1325" s="7" t="s">
        <v>373</v>
      </c>
      <c r="C1325" s="8"/>
      <c r="D1325" s="8"/>
    </row>
    <row r="1326" spans="1:4" x14ac:dyDescent="0.25">
      <c r="A1326" s="6">
        <v>511628</v>
      </c>
      <c r="B1326" s="7" t="s">
        <v>374</v>
      </c>
      <c r="C1326" s="8"/>
      <c r="D1326" s="8"/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/>
      <c r="D1329" s="8"/>
    </row>
    <row r="1330" spans="1:4" x14ac:dyDescent="0.25">
      <c r="A1330" s="6">
        <v>511632</v>
      </c>
      <c r="B1330" s="7" t="s">
        <v>378</v>
      </c>
      <c r="C1330" s="8">
        <v>709059.23</v>
      </c>
      <c r="D1330" s="8">
        <v>655079.31999999995</v>
      </c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/>
      <c r="D1332" s="8"/>
    </row>
    <row r="1333" spans="1:4" x14ac:dyDescent="0.25">
      <c r="A1333" s="6">
        <v>511635</v>
      </c>
      <c r="B1333" s="7" t="s">
        <v>381</v>
      </c>
      <c r="C1333" s="8"/>
      <c r="D1333" s="8"/>
    </row>
    <row r="1334" spans="1:4" x14ac:dyDescent="0.25">
      <c r="A1334" s="6">
        <v>511636</v>
      </c>
      <c r="B1334" s="7" t="s">
        <v>382</v>
      </c>
      <c r="C1334" s="8"/>
      <c r="D1334" s="8"/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/>
      <c r="D1338" s="8"/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/>
      <c r="D1342" s="8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9" t="s">
        <v>18</v>
      </c>
      <c r="B1349" s="10"/>
      <c r="C1349" s="11">
        <f>SUM(C1299:C1348)</f>
        <v>8101006.8600000013</v>
      </c>
      <c r="D1349" s="11">
        <f>SUM(D1299:D1348)</f>
        <v>7636635.540000001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>
        <v>52010801</v>
      </c>
      <c r="B1360" s="7" t="s">
        <v>207</v>
      </c>
      <c r="C1360" s="8"/>
      <c r="D1360" s="8"/>
    </row>
    <row r="1361" spans="1:4" x14ac:dyDescent="0.25">
      <c r="A1361" s="6">
        <v>52010802</v>
      </c>
      <c r="B1361" s="7" t="s">
        <v>208</v>
      </c>
      <c r="C1361" s="8"/>
      <c r="D1361" s="8"/>
    </row>
    <row r="1362" spans="1:4" x14ac:dyDescent="0.25">
      <c r="A1362" s="6">
        <v>52010803</v>
      </c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21"/>
      <c r="D1363" s="21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>
        <v>52020801</v>
      </c>
      <c r="B1374" s="7" t="s">
        <v>207</v>
      </c>
      <c r="C1374" s="8"/>
      <c r="D1374" s="8"/>
    </row>
    <row r="1375" spans="1:4" x14ac:dyDescent="0.25">
      <c r="A1375" s="6">
        <v>52020802</v>
      </c>
      <c r="B1375" s="7" t="s">
        <v>208</v>
      </c>
      <c r="C1375" s="8"/>
      <c r="D1375" s="8"/>
    </row>
    <row r="1376" spans="1:4" x14ac:dyDescent="0.25">
      <c r="A1376" s="6">
        <v>52020803</v>
      </c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21"/>
      <c r="D1377" s="21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>
        <v>52030501</v>
      </c>
      <c r="B1385" s="7" t="s">
        <v>207</v>
      </c>
      <c r="C1385" s="8"/>
      <c r="D1385" s="8"/>
    </row>
    <row r="1386" spans="1:4" x14ac:dyDescent="0.25">
      <c r="A1386" s="6">
        <v>52030502</v>
      </c>
      <c r="B1386" s="7" t="s">
        <v>208</v>
      </c>
      <c r="C1386" s="8"/>
      <c r="D1386" s="8"/>
    </row>
    <row r="1387" spans="1:4" x14ac:dyDescent="0.25">
      <c r="A1387" s="6">
        <v>52030503</v>
      </c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21"/>
      <c r="D1389" s="21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>
        <v>52040601</v>
      </c>
      <c r="B1398" s="7" t="s">
        <v>207</v>
      </c>
      <c r="C1398" s="8"/>
      <c r="D1398" s="8"/>
    </row>
    <row r="1399" spans="1:4" x14ac:dyDescent="0.25">
      <c r="A1399" s="6">
        <v>52040602</v>
      </c>
      <c r="B1399" s="7" t="s">
        <v>208</v>
      </c>
      <c r="C1399" s="8"/>
      <c r="D1399" s="8"/>
    </row>
    <row r="1400" spans="1:4" x14ac:dyDescent="0.25">
      <c r="A1400" s="6">
        <v>52040603</v>
      </c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21"/>
      <c r="D1402" s="21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>
        <v>52050501</v>
      </c>
      <c r="B1410" s="7" t="s">
        <v>207</v>
      </c>
      <c r="C1410" s="8"/>
      <c r="D1410" s="8"/>
    </row>
    <row r="1411" spans="1:4" x14ac:dyDescent="0.25">
      <c r="A1411" s="6">
        <v>52050502</v>
      </c>
      <c r="B1411" s="7" t="s">
        <v>208</v>
      </c>
      <c r="C1411" s="8"/>
      <c r="D1411" s="8"/>
    </row>
    <row r="1412" spans="1:4" x14ac:dyDescent="0.25">
      <c r="A1412" s="6">
        <v>52050503</v>
      </c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>
        <v>52060401</v>
      </c>
      <c r="B1421" s="7" t="s">
        <v>207</v>
      </c>
      <c r="C1421" s="8"/>
      <c r="D1421" s="8"/>
    </row>
    <row r="1422" spans="1:4" x14ac:dyDescent="0.25">
      <c r="A1422" s="6">
        <v>52060402</v>
      </c>
      <c r="B1422" s="7" t="s">
        <v>208</v>
      </c>
      <c r="C1422" s="8"/>
      <c r="D1422" s="8"/>
    </row>
    <row r="1423" spans="1:4" x14ac:dyDescent="0.25">
      <c r="A1423" s="6">
        <v>52060403</v>
      </c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21"/>
      <c r="D1425" s="21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>
        <v>52070401</v>
      </c>
      <c r="B1432" s="7" t="s">
        <v>207</v>
      </c>
      <c r="C1432" s="8"/>
      <c r="D1432" s="8"/>
    </row>
    <row r="1433" spans="1:4" x14ac:dyDescent="0.25">
      <c r="A1433" s="6">
        <v>52070402</v>
      </c>
      <c r="B1433" s="7" t="s">
        <v>208</v>
      </c>
      <c r="C1433" s="8"/>
      <c r="D1433" s="8"/>
    </row>
    <row r="1434" spans="1:4" x14ac:dyDescent="0.25">
      <c r="A1434" s="6">
        <v>52070403</v>
      </c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21"/>
      <c r="D1436" s="21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>
        <v>52080501</v>
      </c>
      <c r="B1444" s="7" t="s">
        <v>207</v>
      </c>
      <c r="C1444" s="8"/>
      <c r="D1444" s="8"/>
    </row>
    <row r="1445" spans="1:4" x14ac:dyDescent="0.25">
      <c r="A1445" s="6">
        <v>52080502</v>
      </c>
      <c r="B1445" s="7" t="s">
        <v>208</v>
      </c>
      <c r="C1445" s="8"/>
      <c r="D1445" s="8"/>
    </row>
    <row r="1446" spans="1:4" x14ac:dyDescent="0.25">
      <c r="A1446" s="6">
        <v>52080503</v>
      </c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21"/>
      <c r="D1448" s="21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>
        <v>52090501</v>
      </c>
      <c r="B1456" s="7" t="s">
        <v>207</v>
      </c>
      <c r="C1456" s="8"/>
      <c r="D1456" s="8"/>
    </row>
    <row r="1457" spans="1:4" x14ac:dyDescent="0.25">
      <c r="A1457" s="6">
        <v>52090502</v>
      </c>
      <c r="B1457" s="7" t="s">
        <v>208</v>
      </c>
      <c r="C1457" s="8"/>
      <c r="D1457" s="8"/>
    </row>
    <row r="1458" spans="1:4" x14ac:dyDescent="0.25">
      <c r="A1458" s="6">
        <v>52090503</v>
      </c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21"/>
      <c r="D1460" s="21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>
        <v>52100501</v>
      </c>
      <c r="B1468" s="7" t="s">
        <v>207</v>
      </c>
      <c r="C1468" s="8"/>
      <c r="D1468" s="8"/>
    </row>
    <row r="1469" spans="1:4" x14ac:dyDescent="0.25">
      <c r="A1469" s="6">
        <v>52100502</v>
      </c>
      <c r="B1469" s="7" t="s">
        <v>208</v>
      </c>
      <c r="C1469" s="8"/>
      <c r="D1469" s="8"/>
    </row>
    <row r="1470" spans="1:4" x14ac:dyDescent="0.25">
      <c r="A1470" s="6">
        <v>52100503</v>
      </c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21"/>
      <c r="D1472" s="21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>
        <v>52110501</v>
      </c>
      <c r="B1480" s="7" t="s">
        <v>207</v>
      </c>
      <c r="C1480" s="8"/>
      <c r="D1480" s="8"/>
    </row>
    <row r="1481" spans="1:4" x14ac:dyDescent="0.25">
      <c r="A1481" s="6">
        <v>52110502</v>
      </c>
      <c r="B1481" s="7" t="s">
        <v>208</v>
      </c>
      <c r="C1481" s="8"/>
      <c r="D1481" s="8"/>
    </row>
    <row r="1482" spans="1:4" x14ac:dyDescent="0.25">
      <c r="A1482" s="6">
        <v>52110503</v>
      </c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21"/>
      <c r="D1484" s="21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>
        <v>52120501</v>
      </c>
      <c r="B1492" s="7" t="s">
        <v>207</v>
      </c>
      <c r="C1492" s="8"/>
      <c r="D1492" s="8"/>
    </row>
    <row r="1493" spans="1:4" x14ac:dyDescent="0.25">
      <c r="A1493" s="6">
        <v>52120502</v>
      </c>
      <c r="B1493" s="7" t="s">
        <v>208</v>
      </c>
      <c r="C1493" s="8"/>
      <c r="D1493" s="8"/>
    </row>
    <row r="1494" spans="1:4" x14ac:dyDescent="0.25">
      <c r="A1494" s="6">
        <v>52120503</v>
      </c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21"/>
      <c r="D1496" s="21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>
        <v>52130501</v>
      </c>
      <c r="B1504" s="7" t="s">
        <v>207</v>
      </c>
      <c r="C1504" s="8"/>
      <c r="D1504" s="8"/>
    </row>
    <row r="1505" spans="1:4" x14ac:dyDescent="0.25">
      <c r="A1505" s="6">
        <v>52130502</v>
      </c>
      <c r="B1505" s="7" t="s">
        <v>208</v>
      </c>
      <c r="C1505" s="8"/>
      <c r="D1505" s="8"/>
    </row>
    <row r="1506" spans="1:4" x14ac:dyDescent="0.25">
      <c r="A1506" s="6">
        <v>52130503</v>
      </c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21"/>
      <c r="D1508" s="21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>
        <v>52140501</v>
      </c>
      <c r="B1516" s="7" t="s">
        <v>207</v>
      </c>
      <c r="C1516" s="8"/>
      <c r="D1516" s="8"/>
    </row>
    <row r="1517" spans="1:4" x14ac:dyDescent="0.25">
      <c r="A1517" s="6">
        <v>52140502</v>
      </c>
      <c r="B1517" s="7" t="s">
        <v>208</v>
      </c>
      <c r="C1517" s="8"/>
      <c r="D1517" s="8"/>
    </row>
    <row r="1518" spans="1:4" x14ac:dyDescent="0.25">
      <c r="A1518" s="6">
        <v>52140503</v>
      </c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21"/>
      <c r="D1520" s="21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>
        <v>52150501</v>
      </c>
      <c r="B1528" s="7" t="s">
        <v>207</v>
      </c>
      <c r="C1528" s="8"/>
      <c r="D1528" s="8"/>
    </row>
    <row r="1529" spans="1:4" x14ac:dyDescent="0.25">
      <c r="A1529" s="6">
        <v>52150502</v>
      </c>
      <c r="B1529" s="7" t="s">
        <v>208</v>
      </c>
      <c r="C1529" s="8"/>
      <c r="D1529" s="8"/>
    </row>
    <row r="1530" spans="1:4" x14ac:dyDescent="0.25">
      <c r="A1530" s="6">
        <v>52150503</v>
      </c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21"/>
      <c r="D1532" s="21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>
        <v>52160801</v>
      </c>
      <c r="B1543" s="7" t="s">
        <v>207</v>
      </c>
      <c r="C1543" s="8"/>
      <c r="D1543" s="8"/>
    </row>
    <row r="1544" spans="1:4" x14ac:dyDescent="0.25">
      <c r="A1544" s="6">
        <v>52160802</v>
      </c>
      <c r="B1544" s="7" t="s">
        <v>208</v>
      </c>
      <c r="C1544" s="8"/>
      <c r="D1544" s="8"/>
    </row>
    <row r="1545" spans="1:4" x14ac:dyDescent="0.25">
      <c r="A1545" s="6">
        <v>52160803</v>
      </c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21"/>
      <c r="D1548" s="21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>
        <v>52170801</v>
      </c>
      <c r="B1559" s="7" t="s">
        <v>207</v>
      </c>
      <c r="C1559" s="8"/>
      <c r="D1559" s="8"/>
    </row>
    <row r="1560" spans="1:4" x14ac:dyDescent="0.25">
      <c r="A1560" s="6">
        <v>52170802</v>
      </c>
      <c r="B1560" s="7" t="s">
        <v>208</v>
      </c>
      <c r="C1560" s="8"/>
      <c r="D1560" s="8"/>
    </row>
    <row r="1561" spans="1:4" x14ac:dyDescent="0.25">
      <c r="A1561" s="6">
        <v>52170803</v>
      </c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21"/>
      <c r="D1564" s="21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>
        <v>74294015.069999993</v>
      </c>
      <c r="D1612" s="8">
        <v>40627289.460000001</v>
      </c>
    </row>
    <row r="1613" spans="1:4" x14ac:dyDescent="0.25">
      <c r="A1613" s="6">
        <v>530102</v>
      </c>
      <c r="B1613" s="7" t="s">
        <v>95</v>
      </c>
      <c r="C1613" s="8">
        <v>643708.11</v>
      </c>
      <c r="D1613" s="8">
        <v>14422647.050000001</v>
      </c>
    </row>
    <row r="1614" spans="1:4" x14ac:dyDescent="0.25">
      <c r="A1614" s="6">
        <v>530103</v>
      </c>
      <c r="B1614" s="7" t="s">
        <v>96</v>
      </c>
      <c r="C1614" s="8"/>
      <c r="D1614" s="8">
        <v>268451.58</v>
      </c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>
        <v>1238042.02</v>
      </c>
      <c r="D1616" s="8">
        <v>5678813.5</v>
      </c>
    </row>
    <row r="1617" spans="1:4" x14ac:dyDescent="0.25">
      <c r="A1617" s="6">
        <v>530106</v>
      </c>
      <c r="B1617" s="7" t="s">
        <v>99</v>
      </c>
      <c r="C1617" s="8">
        <v>162361428.13</v>
      </c>
      <c r="D1617" s="8">
        <v>106945863.48</v>
      </c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>
        <v>4356637.49</v>
      </c>
      <c r="D1619" s="8">
        <v>1101094.83</v>
      </c>
    </row>
    <row r="1620" spans="1:4" x14ac:dyDescent="0.25">
      <c r="A1620" s="6">
        <v>530109</v>
      </c>
      <c r="B1620" s="7" t="s">
        <v>102</v>
      </c>
      <c r="C1620" s="8">
        <v>10996876.91</v>
      </c>
      <c r="D1620" s="8">
        <v>373196.11</v>
      </c>
    </row>
    <row r="1621" spans="1:4" x14ac:dyDescent="0.25">
      <c r="A1621" s="6">
        <v>530110</v>
      </c>
      <c r="B1621" s="7" t="s">
        <v>103</v>
      </c>
      <c r="C1621" s="8"/>
      <c r="D1621" s="8"/>
    </row>
    <row r="1622" spans="1:4" x14ac:dyDescent="0.25">
      <c r="A1622" s="6">
        <v>530111</v>
      </c>
      <c r="B1622" s="7" t="s">
        <v>104</v>
      </c>
      <c r="C1622" s="8">
        <v>2128852.89</v>
      </c>
      <c r="D1622" s="8">
        <v>938672.52</v>
      </c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>
        <v>4248</v>
      </c>
    </row>
    <row r="1626" spans="1:4" ht="15.75" thickBot="1" x14ac:dyDescent="0.3">
      <c r="A1626" s="19">
        <v>530115</v>
      </c>
      <c r="B1626" s="20" t="s">
        <v>108</v>
      </c>
      <c r="C1626" s="21"/>
      <c r="D1626" s="21"/>
    </row>
    <row r="1627" spans="1:4" ht="15.75" thickBot="1" x14ac:dyDescent="0.3">
      <c r="A1627" s="9" t="s">
        <v>18</v>
      </c>
      <c r="B1627" s="10"/>
      <c r="C1627" s="11">
        <f>SUM(C1612:C1626)</f>
        <v>256019560.61999997</v>
      </c>
      <c r="D1627" s="11">
        <f>SUM(D1612:D1626)</f>
        <v>170360276.53000003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>
        <v>11560258.359999999</v>
      </c>
      <c r="D1629" s="8">
        <v>12644959.220000001</v>
      </c>
    </row>
    <row r="1630" spans="1:4" x14ac:dyDescent="0.25">
      <c r="A1630" s="6">
        <v>530202</v>
      </c>
      <c r="B1630" s="7" t="s">
        <v>95</v>
      </c>
      <c r="C1630" s="8">
        <v>16764115.130000001</v>
      </c>
      <c r="D1630" s="8">
        <v>16116267.460000001</v>
      </c>
    </row>
    <row r="1631" spans="1:4" x14ac:dyDescent="0.25">
      <c r="A1631" s="6">
        <v>530203</v>
      </c>
      <c r="B1631" s="7" t="s">
        <v>96</v>
      </c>
      <c r="C1631" s="8">
        <v>80772.45</v>
      </c>
      <c r="D1631" s="8">
        <v>74769.78</v>
      </c>
    </row>
    <row r="1632" spans="1:4" x14ac:dyDescent="0.25">
      <c r="A1632" s="6">
        <v>530204</v>
      </c>
      <c r="B1632" s="7" t="s">
        <v>97</v>
      </c>
      <c r="C1632" s="8">
        <v>217864.81</v>
      </c>
      <c r="D1632" s="8">
        <v>66231.009999999995</v>
      </c>
    </row>
    <row r="1633" spans="1:4" x14ac:dyDescent="0.25">
      <c r="A1633" s="6">
        <v>530205</v>
      </c>
      <c r="B1633" s="7" t="s">
        <v>98</v>
      </c>
      <c r="C1633" s="8">
        <v>1066177.75</v>
      </c>
      <c r="D1633" s="8">
        <v>721370.13</v>
      </c>
    </row>
    <row r="1634" spans="1:4" x14ac:dyDescent="0.25">
      <c r="A1634" s="6">
        <v>530206</v>
      </c>
      <c r="B1634" s="7" t="s">
        <v>99</v>
      </c>
      <c r="C1634" s="8">
        <v>62784725.060000002</v>
      </c>
      <c r="D1634" s="8">
        <v>48235159.990000002</v>
      </c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>
        <v>2554606.8199999998</v>
      </c>
      <c r="D1636" s="8">
        <v>2043121.05</v>
      </c>
    </row>
    <row r="1637" spans="1:4" x14ac:dyDescent="0.25">
      <c r="A1637" s="6">
        <v>530209</v>
      </c>
      <c r="B1637" s="7" t="s">
        <v>102</v>
      </c>
      <c r="C1637" s="8">
        <v>2725900.61</v>
      </c>
      <c r="D1637" s="8">
        <v>2773659.39</v>
      </c>
    </row>
    <row r="1638" spans="1:4" x14ac:dyDescent="0.25">
      <c r="A1638" s="6">
        <v>530210</v>
      </c>
      <c r="B1638" s="7" t="s">
        <v>103</v>
      </c>
      <c r="C1638" s="8"/>
      <c r="D1638" s="8"/>
    </row>
    <row r="1639" spans="1:4" x14ac:dyDescent="0.25">
      <c r="A1639" s="6">
        <v>530211</v>
      </c>
      <c r="B1639" s="7" t="s">
        <v>104</v>
      </c>
      <c r="C1639" s="8">
        <v>470122.54</v>
      </c>
      <c r="D1639" s="8">
        <v>348508.84</v>
      </c>
    </row>
    <row r="1640" spans="1:4" x14ac:dyDescent="0.25">
      <c r="A1640" s="6">
        <v>530212</v>
      </c>
      <c r="B1640" s="7" t="s">
        <v>105</v>
      </c>
      <c r="C1640" s="8">
        <v>12084.78</v>
      </c>
      <c r="D1640" s="8">
        <v>3488.25</v>
      </c>
    </row>
    <row r="1641" spans="1:4" x14ac:dyDescent="0.25">
      <c r="A1641" s="6">
        <v>530213</v>
      </c>
      <c r="B1641" s="7" t="s">
        <v>106</v>
      </c>
      <c r="C1641" s="8"/>
      <c r="D1641" s="8"/>
    </row>
    <row r="1642" spans="1:4" x14ac:dyDescent="0.25">
      <c r="A1642" s="6">
        <v>530214</v>
      </c>
      <c r="B1642" s="7" t="s">
        <v>107</v>
      </c>
      <c r="C1642" s="8">
        <v>0.04</v>
      </c>
      <c r="D1642" s="8">
        <v>3005.04</v>
      </c>
    </row>
    <row r="1643" spans="1:4" ht="15.75" thickBot="1" x14ac:dyDescent="0.3">
      <c r="A1643" s="19">
        <v>530215</v>
      </c>
      <c r="B1643" s="20" t="s">
        <v>108</v>
      </c>
      <c r="C1643" s="21">
        <v>70709.52</v>
      </c>
      <c r="D1643" s="21">
        <v>65225.51</v>
      </c>
    </row>
    <row r="1644" spans="1:4" ht="15.75" thickBot="1" x14ac:dyDescent="0.3">
      <c r="A1644" s="9" t="s">
        <v>18</v>
      </c>
      <c r="B1644" s="10"/>
      <c r="C1644" s="11">
        <f>SUM(C1629:C1643)</f>
        <v>98307337.870000005</v>
      </c>
      <c r="D1644" s="11">
        <f>SUM(D1629:D1643)</f>
        <v>83095765.670000017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>
        <v>5060599.22</v>
      </c>
      <c r="D1646" s="8">
        <v>4033085.74</v>
      </c>
    </row>
    <row r="1647" spans="1:4" x14ac:dyDescent="0.25">
      <c r="A1647" s="6">
        <v>530302</v>
      </c>
      <c r="B1647" s="7" t="s">
        <v>95</v>
      </c>
      <c r="C1647" s="8">
        <v>6450421.1100000003</v>
      </c>
      <c r="D1647" s="8">
        <v>5753926.6600000001</v>
      </c>
    </row>
    <row r="1648" spans="1:4" x14ac:dyDescent="0.25">
      <c r="A1648" s="6">
        <v>530303</v>
      </c>
      <c r="B1648" s="7" t="s">
        <v>96</v>
      </c>
      <c r="C1648" s="8">
        <v>29906.51</v>
      </c>
      <c r="D1648" s="8">
        <v>23943.78</v>
      </c>
    </row>
    <row r="1649" spans="1:4" x14ac:dyDescent="0.25">
      <c r="A1649" s="6">
        <v>530304</v>
      </c>
      <c r="B1649" s="7" t="s">
        <v>97</v>
      </c>
      <c r="C1649" s="8">
        <v>26491.52</v>
      </c>
      <c r="D1649" s="8">
        <v>47446.94</v>
      </c>
    </row>
    <row r="1650" spans="1:4" x14ac:dyDescent="0.25">
      <c r="A1650" s="6">
        <v>530305</v>
      </c>
      <c r="B1650" s="7" t="s">
        <v>98</v>
      </c>
      <c r="C1650" s="8">
        <v>108223.72</v>
      </c>
      <c r="D1650" s="8">
        <v>152123.76</v>
      </c>
    </row>
    <row r="1651" spans="1:4" x14ac:dyDescent="0.25">
      <c r="A1651" s="6">
        <v>530306</v>
      </c>
      <c r="B1651" s="7" t="s">
        <v>99</v>
      </c>
      <c r="C1651" s="8">
        <v>19294055.120000001</v>
      </c>
      <c r="D1651" s="8">
        <v>17563649.5</v>
      </c>
    </row>
    <row r="1652" spans="1:4" x14ac:dyDescent="0.25">
      <c r="A1652" s="6">
        <v>530307</v>
      </c>
      <c r="B1652" s="7" t="s">
        <v>100</v>
      </c>
      <c r="C1652" s="8"/>
      <c r="D1652" s="8"/>
    </row>
    <row r="1653" spans="1:4" x14ac:dyDescent="0.25">
      <c r="A1653" s="6">
        <v>530308</v>
      </c>
      <c r="B1653" s="7" t="s">
        <v>101</v>
      </c>
      <c r="C1653" s="8">
        <v>817242.85</v>
      </c>
      <c r="D1653" s="8">
        <v>775156.72</v>
      </c>
    </row>
    <row r="1654" spans="1:4" x14ac:dyDescent="0.25">
      <c r="A1654" s="6">
        <v>530309</v>
      </c>
      <c r="B1654" s="7" t="s">
        <v>102</v>
      </c>
      <c r="C1654" s="8">
        <v>1109463.67</v>
      </c>
      <c r="D1654" s="8">
        <v>930206.56</v>
      </c>
    </row>
    <row r="1655" spans="1:4" x14ac:dyDescent="0.25">
      <c r="A1655" s="6">
        <v>530310</v>
      </c>
      <c r="B1655" s="7" t="s">
        <v>103</v>
      </c>
      <c r="C1655" s="8"/>
      <c r="D1655" s="8"/>
    </row>
    <row r="1656" spans="1:4" x14ac:dyDescent="0.25">
      <c r="A1656" s="6">
        <v>530311</v>
      </c>
      <c r="B1656" s="7" t="s">
        <v>104</v>
      </c>
      <c r="C1656" s="8">
        <v>139403.92000000001</v>
      </c>
      <c r="D1656" s="8">
        <v>137704.20000000001</v>
      </c>
    </row>
    <row r="1657" spans="1:4" x14ac:dyDescent="0.25">
      <c r="A1657" s="6">
        <v>530312</v>
      </c>
      <c r="B1657" s="7" t="s">
        <v>105</v>
      </c>
      <c r="C1657" s="8">
        <v>1395.3</v>
      </c>
      <c r="D1657" s="8">
        <v>3305.7</v>
      </c>
    </row>
    <row r="1658" spans="1:4" x14ac:dyDescent="0.25">
      <c r="A1658" s="6">
        <v>530313</v>
      </c>
      <c r="B1658" s="7" t="s">
        <v>106</v>
      </c>
      <c r="C1658" s="8"/>
      <c r="D1658" s="8">
        <v>6.25</v>
      </c>
    </row>
    <row r="1659" spans="1:4" x14ac:dyDescent="0.25">
      <c r="A1659" s="6">
        <v>530314</v>
      </c>
      <c r="B1659" s="7" t="s">
        <v>107</v>
      </c>
      <c r="C1659" s="8">
        <v>1202.02</v>
      </c>
      <c r="D1659" s="8">
        <v>0.02</v>
      </c>
    </row>
    <row r="1660" spans="1:4" ht="15.75" thickBot="1" x14ac:dyDescent="0.3">
      <c r="A1660" s="19">
        <v>530315</v>
      </c>
      <c r="B1660" s="20" t="s">
        <v>108</v>
      </c>
      <c r="C1660" s="21">
        <v>26089.99</v>
      </c>
      <c r="D1660" s="21">
        <v>69383.289999999994</v>
      </c>
    </row>
    <row r="1661" spans="1:4" ht="15.75" thickBot="1" x14ac:dyDescent="0.3">
      <c r="A1661" s="9" t="s">
        <v>18</v>
      </c>
      <c r="B1661" s="10"/>
      <c r="C1661" s="11">
        <f>SUM(C1646:C1660)</f>
        <v>33064494.950000007</v>
      </c>
      <c r="D1661" s="11">
        <f>SUM(D1646:D1660)</f>
        <v>29489939.119999994</v>
      </c>
    </row>
    <row r="1662" spans="1:4" x14ac:dyDescent="0.25">
      <c r="A1662" s="12">
        <v>5304</v>
      </c>
      <c r="B1662" s="13" t="s">
        <v>418</v>
      </c>
      <c r="C1662" s="14"/>
      <c r="D1662" s="14"/>
    </row>
    <row r="1663" spans="1:4" x14ac:dyDescent="0.25">
      <c r="A1663" s="6">
        <v>530401</v>
      </c>
      <c r="B1663" s="7" t="s">
        <v>94</v>
      </c>
      <c r="C1663" s="8">
        <v>203626.96</v>
      </c>
      <c r="D1663" s="8">
        <v>169267.27</v>
      </c>
    </row>
    <row r="1664" spans="1:4" x14ac:dyDescent="0.25">
      <c r="A1664" s="6">
        <v>530402</v>
      </c>
      <c r="B1664" s="7" t="s">
        <v>95</v>
      </c>
      <c r="C1664" s="8">
        <v>305442.51</v>
      </c>
      <c r="D1664" s="8">
        <v>239735.32</v>
      </c>
    </row>
    <row r="1665" spans="1:4" x14ac:dyDescent="0.25">
      <c r="A1665" s="6">
        <v>530403</v>
      </c>
      <c r="B1665" s="7" t="s">
        <v>96</v>
      </c>
      <c r="C1665" s="8"/>
      <c r="D1665" s="8">
        <v>0.2</v>
      </c>
    </row>
    <row r="1666" spans="1:4" x14ac:dyDescent="0.25">
      <c r="A1666" s="6">
        <v>530404</v>
      </c>
      <c r="B1666" s="7" t="s">
        <v>97</v>
      </c>
      <c r="C1666" s="8">
        <v>172885.05</v>
      </c>
      <c r="D1666" s="8">
        <v>51687.29</v>
      </c>
    </row>
    <row r="1667" spans="1:4" x14ac:dyDescent="0.25">
      <c r="A1667" s="6">
        <v>530405</v>
      </c>
      <c r="B1667" s="7" t="s">
        <v>98</v>
      </c>
      <c r="C1667" s="8">
        <v>0.41</v>
      </c>
      <c r="D1667" s="8">
        <v>0.85</v>
      </c>
    </row>
    <row r="1668" spans="1:4" x14ac:dyDescent="0.25">
      <c r="A1668" s="6">
        <v>530406</v>
      </c>
      <c r="B1668" s="7" t="s">
        <v>99</v>
      </c>
      <c r="C1668" s="8"/>
      <c r="D1668" s="8">
        <v>-0.1</v>
      </c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>
        <v>160585.71</v>
      </c>
      <c r="D1670" s="8">
        <v>220734.07999999999</v>
      </c>
    </row>
    <row r="1671" spans="1:4" x14ac:dyDescent="0.25">
      <c r="A1671" s="6">
        <v>530409</v>
      </c>
      <c r="B1671" s="7" t="s">
        <v>102</v>
      </c>
      <c r="C1671" s="8">
        <v>-0.6</v>
      </c>
      <c r="D1671" s="8">
        <v>-0.31</v>
      </c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>
        <v>463755.03</v>
      </c>
      <c r="D1673" s="8">
        <v>23882.31</v>
      </c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21"/>
      <c r="D1677" s="21"/>
    </row>
    <row r="1678" spans="1:4" ht="15.75" thickBot="1" x14ac:dyDescent="0.3">
      <c r="A1678" s="9" t="s">
        <v>18</v>
      </c>
      <c r="B1678" s="10"/>
      <c r="C1678" s="11">
        <f>SUM(C1663:C1677)</f>
        <v>1306295.07</v>
      </c>
      <c r="D1678" s="11">
        <f>SUM(D1663:D1677)</f>
        <v>705306.90999999992</v>
      </c>
    </row>
    <row r="1679" spans="1:4" x14ac:dyDescent="0.25">
      <c r="A1679" s="12">
        <v>5305</v>
      </c>
      <c r="B1679" s="13" t="s">
        <v>419</v>
      </c>
      <c r="C1679" s="14"/>
      <c r="D1679" s="14"/>
    </row>
    <row r="1680" spans="1:4" x14ac:dyDescent="0.25">
      <c r="A1680" s="6">
        <v>530501</v>
      </c>
      <c r="B1680" s="7" t="s">
        <v>94</v>
      </c>
      <c r="C1680" s="8">
        <v>147060.87</v>
      </c>
      <c r="D1680" s="8">
        <v>116964.74</v>
      </c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>
        <v>26982465.379999999</v>
      </c>
      <c r="D1685" s="8">
        <v>22599829.5</v>
      </c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21"/>
      <c r="D1694" s="21"/>
    </row>
    <row r="1695" spans="1:4" ht="15.75" thickBot="1" x14ac:dyDescent="0.3">
      <c r="A1695" s="9" t="s">
        <v>18</v>
      </c>
      <c r="B1695" s="10"/>
      <c r="C1695" s="11">
        <f>SUM(C1680:C1694)</f>
        <v>27129526.25</v>
      </c>
      <c r="D1695" s="11">
        <f>SUM(D1680:D1694)</f>
        <v>22716794.239999998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/>
      <c r="D1697" s="8"/>
    </row>
    <row r="1698" spans="1:4" x14ac:dyDescent="0.25">
      <c r="A1698" s="6">
        <v>530602</v>
      </c>
      <c r="B1698" s="7" t="s">
        <v>95</v>
      </c>
      <c r="C1698" s="8"/>
      <c r="D1698" s="8"/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>
        <v>0.01</v>
      </c>
      <c r="D1701" s="8"/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>
        <v>-0.01</v>
      </c>
      <c r="D1704" s="8"/>
    </row>
    <row r="1705" spans="1:4" x14ac:dyDescent="0.25">
      <c r="A1705" s="6">
        <v>530609</v>
      </c>
      <c r="B1705" s="7" t="s">
        <v>102</v>
      </c>
      <c r="C1705" s="8"/>
      <c r="D1705" s="8"/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21"/>
      <c r="D1711" s="21"/>
    </row>
    <row r="1712" spans="1:4" ht="15.75" thickBot="1" x14ac:dyDescent="0.3">
      <c r="A1712" s="9" t="s">
        <v>18</v>
      </c>
      <c r="B1712" s="10"/>
      <c r="C1712" s="11">
        <f>SUM(C1697:C1711)</f>
        <v>0</v>
      </c>
      <c r="D1712" s="11">
        <f>SUM(D1697:D1711)</f>
        <v>0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/>
      <c r="D1714" s="8"/>
    </row>
    <row r="1715" spans="1:4" x14ac:dyDescent="0.25">
      <c r="A1715" s="6">
        <v>530702</v>
      </c>
      <c r="B1715" s="7" t="s">
        <v>95</v>
      </c>
      <c r="C1715" s="8"/>
      <c r="D1715" s="8"/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/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/>
      <c r="D1721" s="8"/>
    </row>
    <row r="1722" spans="1:4" x14ac:dyDescent="0.25">
      <c r="A1722" s="6">
        <v>530709</v>
      </c>
      <c r="B1722" s="7" t="s">
        <v>102</v>
      </c>
      <c r="C1722" s="8"/>
      <c r="D1722" s="8"/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/>
      <c r="D1724" s="8"/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21"/>
      <c r="D1728" s="21"/>
    </row>
    <row r="1729" spans="1:4" ht="15.75" thickBot="1" x14ac:dyDescent="0.3">
      <c r="A1729" s="9" t="s">
        <v>18</v>
      </c>
      <c r="B1729" s="10"/>
      <c r="C1729" s="11">
        <f>SUM(C1714:C1728)</f>
        <v>0</v>
      </c>
      <c r="D1729" s="11">
        <f>SUM(D1714:D1728)</f>
        <v>0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>
        <v>8985371.4499999993</v>
      </c>
      <c r="D1731" s="8">
        <v>4741822.97</v>
      </c>
    </row>
    <row r="1732" spans="1:4" x14ac:dyDescent="0.25">
      <c r="A1732" s="6">
        <v>530802</v>
      </c>
      <c r="B1732" s="7" t="s">
        <v>95</v>
      </c>
      <c r="C1732" s="8">
        <v>13478058.369999999</v>
      </c>
      <c r="D1732" s="8">
        <v>7112741.2199999997</v>
      </c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>
        <v>3443485.47</v>
      </c>
      <c r="D1734" s="8">
        <v>1487101.93</v>
      </c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/>
      <c r="D1736" s="8"/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>
        <v>3247380.06</v>
      </c>
      <c r="D1738" s="8">
        <v>3491249.87</v>
      </c>
    </row>
    <row r="1739" spans="1:4" x14ac:dyDescent="0.25">
      <c r="A1739" s="6">
        <v>530809</v>
      </c>
      <c r="B1739" s="7" t="s">
        <v>102</v>
      </c>
      <c r="C1739" s="8">
        <v>90788.15</v>
      </c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>
        <v>10962716.640000001</v>
      </c>
      <c r="D1741" s="8">
        <v>491998.56</v>
      </c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21"/>
      <c r="D1745" s="21"/>
    </row>
    <row r="1746" spans="1:4" ht="15.75" thickBot="1" x14ac:dyDescent="0.3">
      <c r="A1746" s="9" t="s">
        <v>18</v>
      </c>
      <c r="B1746" s="10"/>
      <c r="C1746" s="11">
        <f>SUM(C1731:C1745)</f>
        <v>40207800.140000001</v>
      </c>
      <c r="D1746" s="11">
        <f>SUM(D1731:D1745)</f>
        <v>17324914.549999997</v>
      </c>
    </row>
    <row r="1747" spans="1:4" x14ac:dyDescent="0.25">
      <c r="A1747" s="12">
        <v>5309</v>
      </c>
      <c r="B1747" s="13" t="s">
        <v>420</v>
      </c>
      <c r="C1747" s="14"/>
      <c r="D1747" s="14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21"/>
      <c r="D1762" s="21"/>
    </row>
    <row r="1763" spans="1:4" ht="15.75" thickBot="1" x14ac:dyDescent="0.3">
      <c r="A1763" s="9" t="s">
        <v>18</v>
      </c>
      <c r="B1763" s="10"/>
      <c r="C1763" s="11">
        <f>SUM(C1748:C1762)</f>
        <v>0</v>
      </c>
      <c r="D1763" s="11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>
        <v>26928041.16</v>
      </c>
      <c r="D1765" s="8">
        <v>31342662.09</v>
      </c>
    </row>
    <row r="1766" spans="1:4" x14ac:dyDescent="0.25">
      <c r="A1766" s="6">
        <v>531002</v>
      </c>
      <c r="B1766" s="7" t="s">
        <v>95</v>
      </c>
      <c r="C1766" s="8">
        <v>33161196.780000001</v>
      </c>
      <c r="D1766" s="8">
        <v>47013958.899999999</v>
      </c>
    </row>
    <row r="1767" spans="1:4" x14ac:dyDescent="0.25">
      <c r="A1767" s="6">
        <v>531003</v>
      </c>
      <c r="B1767" s="7" t="s">
        <v>96</v>
      </c>
      <c r="C1767" s="8">
        <v>336121.86</v>
      </c>
      <c r="D1767" s="8">
        <v>290323.28000000003</v>
      </c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>
        <v>6686271</v>
      </c>
      <c r="D1769" s="8">
        <v>1103261.7</v>
      </c>
    </row>
    <row r="1770" spans="1:4" x14ac:dyDescent="0.25">
      <c r="A1770" s="6">
        <v>531006</v>
      </c>
      <c r="B1770" s="7" t="s">
        <v>99</v>
      </c>
      <c r="C1770" s="8">
        <v>40508736.5</v>
      </c>
      <c r="D1770" s="8">
        <v>19155159.350000001</v>
      </c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>
        <v>651994.39</v>
      </c>
      <c r="D1772" s="8">
        <v>650053.30000000005</v>
      </c>
    </row>
    <row r="1773" spans="1:4" x14ac:dyDescent="0.25">
      <c r="A1773" s="6">
        <v>531009</v>
      </c>
      <c r="B1773" s="7" t="s">
        <v>102</v>
      </c>
      <c r="C1773" s="8">
        <v>8232244.7199999997</v>
      </c>
      <c r="D1773" s="8">
        <v>12495394.99</v>
      </c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>
        <v>84492.29</v>
      </c>
      <c r="D1775" s="8">
        <v>139456.10999999999</v>
      </c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21"/>
      <c r="D1779" s="21"/>
    </row>
    <row r="1780" spans="1:4" ht="15.75" thickBot="1" x14ac:dyDescent="0.3">
      <c r="A1780" s="9" t="s">
        <v>18</v>
      </c>
      <c r="B1780" s="10"/>
      <c r="C1780" s="11">
        <f>SUM(C1765:C1779)</f>
        <v>116589098.7</v>
      </c>
      <c r="D1780" s="11">
        <f>SUM(D1765:D1779)</f>
        <v>112190269.71999998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>
        <v>39919651.539999999</v>
      </c>
      <c r="D1782" s="8">
        <v>33310054.809999999</v>
      </c>
    </row>
    <row r="1783" spans="1:4" x14ac:dyDescent="0.25">
      <c r="A1783" s="6">
        <v>531102</v>
      </c>
      <c r="B1783" s="7" t="s">
        <v>95</v>
      </c>
      <c r="C1783" s="8">
        <v>54819580.439999998</v>
      </c>
      <c r="D1783" s="8">
        <v>47168276.590000004</v>
      </c>
    </row>
    <row r="1784" spans="1:4" x14ac:dyDescent="0.25">
      <c r="A1784" s="6">
        <v>531103</v>
      </c>
      <c r="B1784" s="7" t="s">
        <v>96</v>
      </c>
      <c r="C1784" s="8">
        <v>503263.22</v>
      </c>
      <c r="D1784" s="8">
        <v>412292.02</v>
      </c>
    </row>
    <row r="1785" spans="1:4" x14ac:dyDescent="0.25">
      <c r="A1785" s="6">
        <v>531104</v>
      </c>
      <c r="B1785" s="7" t="s">
        <v>97</v>
      </c>
      <c r="C1785" s="8">
        <v>1385456</v>
      </c>
      <c r="D1785" s="8">
        <v>586779.64</v>
      </c>
    </row>
    <row r="1786" spans="1:4" x14ac:dyDescent="0.25">
      <c r="A1786" s="6">
        <v>531105</v>
      </c>
      <c r="B1786" s="7" t="s">
        <v>98</v>
      </c>
      <c r="C1786" s="8">
        <v>1163103.6599999999</v>
      </c>
      <c r="D1786" s="8">
        <v>749364.76</v>
      </c>
    </row>
    <row r="1787" spans="1:4" x14ac:dyDescent="0.25">
      <c r="A1787" s="6">
        <v>531106</v>
      </c>
      <c r="B1787" s="7" t="s">
        <v>99</v>
      </c>
      <c r="C1787" s="8">
        <v>144831107.47999999</v>
      </c>
      <c r="D1787" s="8">
        <v>105517542.22</v>
      </c>
    </row>
    <row r="1788" spans="1:4" x14ac:dyDescent="0.25">
      <c r="A1788" s="6">
        <v>531107</v>
      </c>
      <c r="B1788" s="7" t="s">
        <v>100</v>
      </c>
      <c r="C1788" s="8"/>
      <c r="D1788" s="8"/>
    </row>
    <row r="1789" spans="1:4" x14ac:dyDescent="0.25">
      <c r="A1789" s="6">
        <v>531108</v>
      </c>
      <c r="B1789" s="7" t="s">
        <v>101</v>
      </c>
      <c r="C1789" s="8">
        <v>6277703.6100000003</v>
      </c>
      <c r="D1789" s="8">
        <v>4962193.34</v>
      </c>
    </row>
    <row r="1790" spans="1:4" x14ac:dyDescent="0.25">
      <c r="A1790" s="6">
        <v>531109</v>
      </c>
      <c r="B1790" s="7" t="s">
        <v>102</v>
      </c>
      <c r="C1790" s="8">
        <v>8153855.29</v>
      </c>
      <c r="D1790" s="8">
        <v>8157956.3200000003</v>
      </c>
    </row>
    <row r="1791" spans="1:4" x14ac:dyDescent="0.25">
      <c r="A1791" s="6">
        <v>531110</v>
      </c>
      <c r="B1791" s="7" t="s">
        <v>103</v>
      </c>
      <c r="C1791" s="8"/>
      <c r="D1791" s="8"/>
    </row>
    <row r="1792" spans="1:4" x14ac:dyDescent="0.25">
      <c r="A1792" s="6">
        <v>531111</v>
      </c>
      <c r="B1792" s="7" t="s">
        <v>104</v>
      </c>
      <c r="C1792" s="8">
        <v>5818308.7199999997</v>
      </c>
      <c r="D1792" s="8">
        <v>1292833.83</v>
      </c>
    </row>
    <row r="1793" spans="1:4" x14ac:dyDescent="0.25">
      <c r="A1793" s="6">
        <v>531112</v>
      </c>
      <c r="B1793" s="7" t="s">
        <v>105</v>
      </c>
      <c r="C1793" s="8">
        <v>33727.120000000003</v>
      </c>
      <c r="D1793" s="8">
        <v>11408.81</v>
      </c>
    </row>
    <row r="1794" spans="1:4" x14ac:dyDescent="0.25">
      <c r="A1794" s="6">
        <v>531113</v>
      </c>
      <c r="B1794" s="7" t="s">
        <v>106</v>
      </c>
      <c r="C1794" s="8"/>
      <c r="D1794" s="8"/>
    </row>
    <row r="1795" spans="1:4" x14ac:dyDescent="0.25">
      <c r="A1795" s="6">
        <v>531114</v>
      </c>
      <c r="B1795" s="7" t="s">
        <v>107</v>
      </c>
      <c r="C1795" s="8">
        <v>0.1</v>
      </c>
      <c r="D1795" s="8">
        <v>7754.94</v>
      </c>
    </row>
    <row r="1796" spans="1:4" ht="15.75" thickBot="1" x14ac:dyDescent="0.3">
      <c r="A1796" s="19">
        <v>531115</v>
      </c>
      <c r="B1796" s="20" t="s">
        <v>108</v>
      </c>
      <c r="C1796" s="21">
        <v>185981.24</v>
      </c>
      <c r="D1796" s="21">
        <v>197760.13</v>
      </c>
    </row>
    <row r="1797" spans="1:4" ht="15.75" thickBot="1" x14ac:dyDescent="0.3">
      <c r="A1797" s="9" t="s">
        <v>18</v>
      </c>
      <c r="B1797" s="10"/>
      <c r="C1797" s="11">
        <f>SUM(C1782:C1796)</f>
        <v>263091738.41999999</v>
      </c>
      <c r="D1797" s="11">
        <f>SUM(D1782:D1796)</f>
        <v>202374217.41000003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>
        <v>14480585.27</v>
      </c>
      <c r="D1799" s="8">
        <v>12257987.66</v>
      </c>
    </row>
    <row r="1800" spans="1:4" x14ac:dyDescent="0.25">
      <c r="A1800" s="6">
        <v>531202</v>
      </c>
      <c r="B1800" s="7" t="s">
        <v>95</v>
      </c>
      <c r="C1800" s="8">
        <v>21650694.399999999</v>
      </c>
      <c r="D1800" s="8">
        <v>18324152.219999999</v>
      </c>
    </row>
    <row r="1801" spans="1:4" x14ac:dyDescent="0.25">
      <c r="A1801" s="6">
        <v>531203</v>
      </c>
      <c r="B1801" s="7" t="s">
        <v>96</v>
      </c>
      <c r="C1801" s="8">
        <v>116115.58</v>
      </c>
      <c r="D1801" s="8">
        <v>40596.379999999997</v>
      </c>
    </row>
    <row r="1802" spans="1:4" x14ac:dyDescent="0.25">
      <c r="A1802" s="6">
        <v>531204</v>
      </c>
      <c r="B1802" s="7" t="s">
        <v>97</v>
      </c>
      <c r="C1802" s="8">
        <v>594842.18000000005</v>
      </c>
      <c r="D1802" s="8">
        <v>568316.16000000003</v>
      </c>
    </row>
    <row r="1803" spans="1:4" x14ac:dyDescent="0.25">
      <c r="A1803" s="6">
        <v>531205</v>
      </c>
      <c r="B1803" s="7" t="s">
        <v>98</v>
      </c>
      <c r="C1803" s="8">
        <v>165489.18</v>
      </c>
      <c r="D1803" s="8">
        <v>120367.03</v>
      </c>
    </row>
    <row r="1804" spans="1:4" x14ac:dyDescent="0.25">
      <c r="A1804" s="6">
        <v>531206</v>
      </c>
      <c r="B1804" s="7" t="s">
        <v>99</v>
      </c>
      <c r="C1804" s="8">
        <v>16701997.109999999</v>
      </c>
      <c r="D1804" s="8">
        <v>13107114.08</v>
      </c>
    </row>
    <row r="1805" spans="1:4" x14ac:dyDescent="0.25">
      <c r="A1805" s="6">
        <v>531207</v>
      </c>
      <c r="B1805" s="7" t="s">
        <v>100</v>
      </c>
      <c r="C1805" s="8"/>
      <c r="D1805" s="8"/>
    </row>
    <row r="1806" spans="1:4" x14ac:dyDescent="0.25">
      <c r="A1806" s="6">
        <v>531208</v>
      </c>
      <c r="B1806" s="7" t="s">
        <v>101</v>
      </c>
      <c r="C1806" s="8">
        <v>1656521.78</v>
      </c>
      <c r="D1806" s="8">
        <v>728183.57</v>
      </c>
    </row>
    <row r="1807" spans="1:4" x14ac:dyDescent="0.25">
      <c r="A1807" s="6">
        <v>531209</v>
      </c>
      <c r="B1807" s="7" t="s">
        <v>102</v>
      </c>
      <c r="C1807" s="8">
        <v>4998153.9000000004</v>
      </c>
      <c r="D1807" s="8">
        <v>2995397.72</v>
      </c>
    </row>
    <row r="1808" spans="1:4" x14ac:dyDescent="0.25">
      <c r="A1808" s="6">
        <v>531210</v>
      </c>
      <c r="B1808" s="7" t="s">
        <v>103</v>
      </c>
      <c r="C1808" s="8"/>
      <c r="D1808" s="8"/>
    </row>
    <row r="1809" spans="1:4" x14ac:dyDescent="0.25">
      <c r="A1809" s="6">
        <v>531211</v>
      </c>
      <c r="B1809" s="7" t="s">
        <v>104</v>
      </c>
      <c r="C1809" s="8">
        <v>252582.47</v>
      </c>
      <c r="D1809" s="8">
        <v>1312013.95</v>
      </c>
    </row>
    <row r="1810" spans="1:4" x14ac:dyDescent="0.25">
      <c r="A1810" s="6">
        <v>531212</v>
      </c>
      <c r="B1810" s="7" t="s">
        <v>105</v>
      </c>
      <c r="C1810" s="8"/>
      <c r="D1810" s="8">
        <v>0.1</v>
      </c>
    </row>
    <row r="1811" spans="1:4" x14ac:dyDescent="0.25">
      <c r="A1811" s="6">
        <v>531213</v>
      </c>
      <c r="B1811" s="7" t="s">
        <v>106</v>
      </c>
      <c r="C1811" s="8"/>
      <c r="D1811" s="8">
        <v>0.1</v>
      </c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21"/>
      <c r="D1813" s="21">
        <v>0.6</v>
      </c>
    </row>
    <row r="1814" spans="1:4" ht="15.75" thickBot="1" x14ac:dyDescent="0.3">
      <c r="A1814" s="9" t="s">
        <v>18</v>
      </c>
      <c r="B1814" s="10"/>
      <c r="C1814" s="11">
        <f>SUM(C1799:C1813)</f>
        <v>60616981.869999997</v>
      </c>
      <c r="D1814" s="11">
        <f>SUM(D1799:D1813)</f>
        <v>49454129.570000008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>
        <v>15159340.23</v>
      </c>
      <c r="D1816" s="8">
        <v>15635481.939999999</v>
      </c>
    </row>
    <row r="1817" spans="1:4" x14ac:dyDescent="0.25">
      <c r="A1817" s="6">
        <v>531302</v>
      </c>
      <c r="B1817" s="7" t="s">
        <v>95</v>
      </c>
      <c r="C1817" s="8">
        <v>1609697.19</v>
      </c>
      <c r="D1817" s="8">
        <v>1253647.26</v>
      </c>
    </row>
    <row r="1818" spans="1:4" x14ac:dyDescent="0.25">
      <c r="A1818" s="6">
        <v>531303</v>
      </c>
      <c r="B1818" s="7" t="s">
        <v>96</v>
      </c>
      <c r="C1818" s="8"/>
      <c r="D1818" s="8"/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>
        <v>190696.41</v>
      </c>
      <c r="D1820" s="8">
        <v>305898.15999999997</v>
      </c>
    </row>
    <row r="1821" spans="1:4" x14ac:dyDescent="0.25">
      <c r="A1821" s="6">
        <v>531306</v>
      </c>
      <c r="B1821" s="7" t="s">
        <v>99</v>
      </c>
      <c r="C1821" s="8">
        <v>57860345.469999999</v>
      </c>
      <c r="D1821" s="8">
        <v>34851754.390000001</v>
      </c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>
        <v>745155.79</v>
      </c>
      <c r="D1823" s="8">
        <v>694001.81</v>
      </c>
    </row>
    <row r="1824" spans="1:4" x14ac:dyDescent="0.25">
      <c r="A1824" s="6">
        <v>531309</v>
      </c>
      <c r="B1824" s="7" t="s">
        <v>102</v>
      </c>
      <c r="C1824" s="8">
        <v>567946.94999999995</v>
      </c>
      <c r="D1824" s="8">
        <v>337027.83</v>
      </c>
    </row>
    <row r="1825" spans="1:4" x14ac:dyDescent="0.25">
      <c r="A1825" s="6">
        <v>531310</v>
      </c>
      <c r="B1825" s="7" t="s">
        <v>103</v>
      </c>
      <c r="C1825" s="8"/>
      <c r="D1825" s="8"/>
    </row>
    <row r="1826" spans="1:4" x14ac:dyDescent="0.25">
      <c r="A1826" s="6">
        <v>531311</v>
      </c>
      <c r="B1826" s="7" t="s">
        <v>104</v>
      </c>
      <c r="C1826" s="8">
        <v>467000</v>
      </c>
      <c r="D1826" s="8">
        <v>30155.55</v>
      </c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21"/>
      <c r="D1830" s="21"/>
    </row>
    <row r="1831" spans="1:4" ht="15.75" thickBot="1" x14ac:dyDescent="0.3">
      <c r="A1831" s="9" t="s">
        <v>18</v>
      </c>
      <c r="B1831" s="10"/>
      <c r="C1831" s="11">
        <f>SUM(C1816:C1830)</f>
        <v>76600182.040000007</v>
      </c>
      <c r="D1831" s="11">
        <f>SUM(D1816:D1830)</f>
        <v>53107966.939999998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>
        <v>8823050.9199999999</v>
      </c>
      <c r="D1833" s="8">
        <v>9894383.9100000001</v>
      </c>
    </row>
    <row r="1834" spans="1:4" x14ac:dyDescent="0.25">
      <c r="A1834" s="6">
        <v>531402</v>
      </c>
      <c r="B1834" s="7" t="s">
        <v>95</v>
      </c>
      <c r="C1834" s="8">
        <v>228503.12</v>
      </c>
      <c r="D1834" s="8"/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>
        <v>1641928.24</v>
      </c>
    </row>
    <row r="1838" spans="1:4" x14ac:dyDescent="0.25">
      <c r="A1838" s="6">
        <v>531406</v>
      </c>
      <c r="B1838" s="7" t="s">
        <v>99</v>
      </c>
      <c r="C1838" s="8">
        <v>15903.18</v>
      </c>
      <c r="D1838" s="8"/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18">
        <v>6291.13</v>
      </c>
      <c r="D1840" s="18">
        <v>181870.42</v>
      </c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/>
      <c r="D1843" s="8">
        <v>357000.06</v>
      </c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21"/>
      <c r="D1847" s="21"/>
    </row>
    <row r="1848" spans="1:4" ht="15.75" thickBot="1" x14ac:dyDescent="0.3">
      <c r="A1848" s="9" t="s">
        <v>18</v>
      </c>
      <c r="B1848" s="10"/>
      <c r="C1848" s="11">
        <f>SUM(C1833:C1847)</f>
        <v>9073748.3499999996</v>
      </c>
      <c r="D1848" s="11">
        <f>SUM(D1833:D1847)</f>
        <v>12075182.630000001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21"/>
      <c r="D1864" s="21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>
        <v>44191901.840000004</v>
      </c>
      <c r="D1867" s="8">
        <v>40780848.869999997</v>
      </c>
    </row>
    <row r="1868" spans="1:4" x14ac:dyDescent="0.25">
      <c r="A1868" s="6">
        <v>531602</v>
      </c>
      <c r="B1868" s="7" t="s">
        <v>348</v>
      </c>
      <c r="C1868" s="8"/>
      <c r="D1868" s="8"/>
    </row>
    <row r="1869" spans="1:4" x14ac:dyDescent="0.25">
      <c r="A1869" s="6">
        <v>531603</v>
      </c>
      <c r="B1869" s="7" t="s">
        <v>349</v>
      </c>
      <c r="C1869" s="8"/>
      <c r="D1869" s="8"/>
    </row>
    <row r="1870" spans="1:4" x14ac:dyDescent="0.25">
      <c r="A1870" s="6">
        <v>531604</v>
      </c>
      <c r="B1870" s="7" t="s">
        <v>351</v>
      </c>
      <c r="C1870" s="8">
        <v>2028042.78</v>
      </c>
      <c r="D1870" s="8">
        <v>770036.9</v>
      </c>
    </row>
    <row r="1871" spans="1:4" x14ac:dyDescent="0.25">
      <c r="A1871" s="6">
        <v>531605</v>
      </c>
      <c r="B1871" s="7" t="s">
        <v>352</v>
      </c>
      <c r="C1871" s="8">
        <v>965966.06</v>
      </c>
      <c r="D1871" s="8">
        <v>515143.74</v>
      </c>
    </row>
    <row r="1872" spans="1:4" x14ac:dyDescent="0.25">
      <c r="A1872" s="6">
        <v>531606</v>
      </c>
      <c r="B1872" s="7" t="s">
        <v>353</v>
      </c>
      <c r="C1872" s="8">
        <v>13114125.289999999</v>
      </c>
      <c r="D1872" s="8">
        <v>13546246.93</v>
      </c>
    </row>
    <row r="1873" spans="1:4" x14ac:dyDescent="0.25">
      <c r="A1873" s="6">
        <v>531607</v>
      </c>
      <c r="B1873" s="7" t="s">
        <v>354</v>
      </c>
      <c r="C1873" s="8">
        <v>3846294.02</v>
      </c>
      <c r="D1873" s="8">
        <v>3457373.83</v>
      </c>
    </row>
    <row r="1874" spans="1:4" x14ac:dyDescent="0.25">
      <c r="A1874" s="6">
        <v>531608</v>
      </c>
      <c r="B1874" s="7" t="s">
        <v>355</v>
      </c>
      <c r="C1874" s="8">
        <v>3108657.55</v>
      </c>
      <c r="D1874" s="8">
        <v>2316679.59</v>
      </c>
    </row>
    <row r="1875" spans="1:4" x14ac:dyDescent="0.25">
      <c r="A1875" s="6">
        <v>531609</v>
      </c>
      <c r="B1875" s="7" t="s">
        <v>356</v>
      </c>
      <c r="C1875" s="8">
        <v>311976.36</v>
      </c>
      <c r="D1875" s="8">
        <v>892766.12</v>
      </c>
    </row>
    <row r="1876" spans="1:4" x14ac:dyDescent="0.25">
      <c r="A1876" s="6">
        <v>531610</v>
      </c>
      <c r="B1876" s="7" t="s">
        <v>357</v>
      </c>
      <c r="C1876" s="8">
        <v>863538.65</v>
      </c>
      <c r="D1876" s="8">
        <v>1904818.6</v>
      </c>
    </row>
    <row r="1877" spans="1:4" x14ac:dyDescent="0.25">
      <c r="A1877" s="6">
        <v>531611</v>
      </c>
      <c r="B1877" s="7" t="s">
        <v>358</v>
      </c>
      <c r="C1877" s="8"/>
      <c r="D1877" s="8"/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>
        <v>23943062.649999999</v>
      </c>
      <c r="D1881" s="8">
        <v>23824401.050000001</v>
      </c>
    </row>
    <row r="1882" spans="1:4" x14ac:dyDescent="0.25">
      <c r="A1882" s="6">
        <v>531616</v>
      </c>
      <c r="B1882" s="7" t="s">
        <v>363</v>
      </c>
      <c r="C1882" s="8">
        <v>857739.05</v>
      </c>
      <c r="D1882" s="8">
        <v>752424.76</v>
      </c>
    </row>
    <row r="1883" spans="1:4" x14ac:dyDescent="0.25">
      <c r="A1883" s="6">
        <v>531617</v>
      </c>
      <c r="B1883" s="7" t="s">
        <v>364</v>
      </c>
      <c r="C1883" s="8">
        <v>1457672.32</v>
      </c>
      <c r="D1883" s="8">
        <v>1362056.52</v>
      </c>
    </row>
    <row r="1884" spans="1:4" x14ac:dyDescent="0.25">
      <c r="A1884" s="6">
        <v>531618</v>
      </c>
      <c r="B1884" s="7" t="s">
        <v>365</v>
      </c>
      <c r="C1884" s="8"/>
      <c r="D1884" s="8"/>
    </row>
    <row r="1885" spans="1:4" x14ac:dyDescent="0.25">
      <c r="A1885" s="6">
        <v>531619</v>
      </c>
      <c r="B1885" s="7" t="s">
        <v>366</v>
      </c>
      <c r="C1885" s="8">
        <v>16860148.41</v>
      </c>
      <c r="D1885" s="8">
        <v>16287924.51</v>
      </c>
    </row>
    <row r="1886" spans="1:4" x14ac:dyDescent="0.25">
      <c r="A1886" s="6">
        <v>531620</v>
      </c>
      <c r="B1886" s="7" t="s">
        <v>367</v>
      </c>
      <c r="C1886" s="8"/>
      <c r="D1886" s="8"/>
    </row>
    <row r="1887" spans="1:4" x14ac:dyDescent="0.25">
      <c r="A1887" s="6">
        <v>531621</v>
      </c>
      <c r="B1887" s="7" t="s">
        <v>368</v>
      </c>
      <c r="C1887" s="8"/>
      <c r="D1887" s="8">
        <v>9339.2999999999993</v>
      </c>
    </row>
    <row r="1888" spans="1:4" x14ac:dyDescent="0.25">
      <c r="A1888" s="6">
        <v>531622</v>
      </c>
      <c r="B1888" s="7" t="s">
        <v>369</v>
      </c>
      <c r="C1888" s="8"/>
      <c r="D1888" s="8"/>
    </row>
    <row r="1889" spans="1:4" x14ac:dyDescent="0.25">
      <c r="A1889" s="6">
        <v>531623</v>
      </c>
      <c r="B1889" s="7" t="s">
        <v>370</v>
      </c>
      <c r="C1889" s="8">
        <v>2520853.08</v>
      </c>
      <c r="D1889" s="8">
        <v>2652704.96</v>
      </c>
    </row>
    <row r="1890" spans="1:4" x14ac:dyDescent="0.25">
      <c r="A1890" s="6">
        <v>531624</v>
      </c>
      <c r="B1890" s="7" t="s">
        <v>371</v>
      </c>
      <c r="C1890" s="8">
        <v>4266849.4000000004</v>
      </c>
      <c r="D1890" s="8">
        <v>2717986.66</v>
      </c>
    </row>
    <row r="1891" spans="1:4" x14ac:dyDescent="0.25">
      <c r="A1891" s="6">
        <v>531625</v>
      </c>
      <c r="B1891" s="7" t="s">
        <v>372</v>
      </c>
      <c r="C1891" s="8"/>
      <c r="D1891" s="8">
        <v>4650</v>
      </c>
    </row>
    <row r="1892" spans="1:4" x14ac:dyDescent="0.25">
      <c r="A1892" s="6">
        <v>531626</v>
      </c>
      <c r="B1892" s="7" t="s">
        <v>373</v>
      </c>
      <c r="C1892" s="8">
        <v>265757.40000000002</v>
      </c>
      <c r="D1892" s="8">
        <v>344599.2</v>
      </c>
    </row>
    <row r="1893" spans="1:4" x14ac:dyDescent="0.25">
      <c r="A1893" s="6">
        <v>531627</v>
      </c>
      <c r="B1893" s="7" t="s">
        <v>374</v>
      </c>
      <c r="C1893" s="8">
        <v>815821.93</v>
      </c>
      <c r="D1893" s="8">
        <v>406092.31</v>
      </c>
    </row>
    <row r="1894" spans="1:4" x14ac:dyDescent="0.25">
      <c r="A1894" s="6">
        <v>531628</v>
      </c>
      <c r="B1894" s="7" t="s">
        <v>375</v>
      </c>
      <c r="C1894" s="8"/>
      <c r="D1894" s="8"/>
    </row>
    <row r="1895" spans="1:4" x14ac:dyDescent="0.25">
      <c r="A1895" s="6">
        <v>531629</v>
      </c>
      <c r="B1895" s="7" t="s">
        <v>376</v>
      </c>
      <c r="C1895" s="8">
        <v>460197.23</v>
      </c>
      <c r="D1895" s="8">
        <v>412174</v>
      </c>
    </row>
    <row r="1896" spans="1:4" x14ac:dyDescent="0.25">
      <c r="A1896" s="6">
        <v>531630</v>
      </c>
      <c r="B1896" s="7" t="s">
        <v>377</v>
      </c>
      <c r="C1896" s="8">
        <v>695710.78</v>
      </c>
      <c r="D1896" s="8">
        <v>577262.11</v>
      </c>
    </row>
    <row r="1897" spans="1:4" x14ac:dyDescent="0.25">
      <c r="A1897" s="6">
        <v>531631</v>
      </c>
      <c r="B1897" s="7" t="s">
        <v>378</v>
      </c>
      <c r="C1897" s="8">
        <v>10373521.300000001</v>
      </c>
      <c r="D1897" s="8">
        <v>9567821.8200000003</v>
      </c>
    </row>
    <row r="1898" spans="1:4" x14ac:dyDescent="0.25">
      <c r="A1898" s="6">
        <v>531632</v>
      </c>
      <c r="B1898" s="7" t="s">
        <v>379</v>
      </c>
      <c r="C1898" s="8">
        <v>234413.87</v>
      </c>
      <c r="D1898" s="8"/>
    </row>
    <row r="1899" spans="1:4" x14ac:dyDescent="0.25">
      <c r="A1899" s="6">
        <v>531633</v>
      </c>
      <c r="B1899" s="7" t="s">
        <v>380</v>
      </c>
      <c r="C1899" s="8">
        <v>416500</v>
      </c>
      <c r="D1899" s="8">
        <v>415340</v>
      </c>
    </row>
    <row r="1900" spans="1:4" x14ac:dyDescent="0.25">
      <c r="A1900" s="6">
        <v>531634</v>
      </c>
      <c r="B1900" s="7" t="s">
        <v>381</v>
      </c>
      <c r="C1900" s="8">
        <v>292387.37</v>
      </c>
      <c r="D1900" s="8">
        <v>25466.720000000001</v>
      </c>
    </row>
    <row r="1901" spans="1:4" x14ac:dyDescent="0.25">
      <c r="A1901" s="6">
        <v>531635</v>
      </c>
      <c r="B1901" s="7" t="s">
        <v>382</v>
      </c>
      <c r="C1901" s="8"/>
      <c r="D1901" s="8"/>
    </row>
    <row r="1902" spans="1:4" x14ac:dyDescent="0.25">
      <c r="A1902" s="6">
        <v>531636</v>
      </c>
      <c r="B1902" s="7" t="s">
        <v>383</v>
      </c>
      <c r="C1902" s="8"/>
      <c r="D1902" s="8"/>
    </row>
    <row r="1903" spans="1:4" x14ac:dyDescent="0.25">
      <c r="A1903" s="6">
        <v>531637</v>
      </c>
      <c r="B1903" s="7" t="s">
        <v>384</v>
      </c>
      <c r="C1903" s="8">
        <v>54532.18</v>
      </c>
      <c r="D1903" s="8">
        <v>45000</v>
      </c>
    </row>
    <row r="1904" spans="1:4" x14ac:dyDescent="0.25">
      <c r="A1904" s="6">
        <v>531638</v>
      </c>
      <c r="B1904" s="7" t="s">
        <v>413</v>
      </c>
      <c r="C1904" s="8">
        <v>7063661.1699999999</v>
      </c>
      <c r="D1904" s="8">
        <v>7982001.8600000003</v>
      </c>
    </row>
    <row r="1905" spans="1:4" x14ac:dyDescent="0.25">
      <c r="A1905" s="6">
        <v>531639</v>
      </c>
      <c r="B1905" s="7" t="s">
        <v>386</v>
      </c>
      <c r="C1905" s="8">
        <v>6581061.8200000003</v>
      </c>
      <c r="D1905" s="8">
        <v>5308290.7300000004</v>
      </c>
    </row>
    <row r="1906" spans="1:4" x14ac:dyDescent="0.25">
      <c r="A1906" s="6">
        <v>531640</v>
      </c>
      <c r="B1906" s="7" t="s">
        <v>387</v>
      </c>
      <c r="C1906" s="8"/>
      <c r="D1906" s="8">
        <v>1213.02</v>
      </c>
    </row>
    <row r="1907" spans="1:4" x14ac:dyDescent="0.25">
      <c r="A1907" s="6">
        <v>531641</v>
      </c>
      <c r="B1907" s="7" t="s">
        <v>388</v>
      </c>
      <c r="C1907" s="8"/>
      <c r="D1907" s="8"/>
    </row>
    <row r="1908" spans="1:4" x14ac:dyDescent="0.25">
      <c r="A1908" s="6">
        <v>531642</v>
      </c>
      <c r="B1908" s="7" t="s">
        <v>167</v>
      </c>
      <c r="C1908" s="8">
        <v>3471899.88</v>
      </c>
      <c r="D1908" s="8">
        <v>3160452.12</v>
      </c>
    </row>
    <row r="1909" spans="1:4" x14ac:dyDescent="0.25">
      <c r="A1909" s="6">
        <v>531643</v>
      </c>
      <c r="B1909" s="7" t="s">
        <v>159</v>
      </c>
      <c r="C1909" s="8">
        <v>561094</v>
      </c>
      <c r="D1909" s="8">
        <v>463194</v>
      </c>
    </row>
    <row r="1910" spans="1:4" x14ac:dyDescent="0.25">
      <c r="A1910" s="6">
        <v>531644</v>
      </c>
      <c r="B1910" s="7" t="s">
        <v>169</v>
      </c>
      <c r="C1910" s="8"/>
      <c r="D1910" s="8"/>
    </row>
    <row r="1911" spans="1:4" x14ac:dyDescent="0.25">
      <c r="A1911" s="6">
        <v>531645</v>
      </c>
      <c r="B1911" s="7" t="s">
        <v>170</v>
      </c>
      <c r="C1911" s="8">
        <v>350715.45</v>
      </c>
      <c r="D1911" s="8">
        <v>334430.67</v>
      </c>
    </row>
    <row r="1912" spans="1:4" x14ac:dyDescent="0.25">
      <c r="A1912" s="6">
        <v>531646</v>
      </c>
      <c r="B1912" s="7" t="s">
        <v>171</v>
      </c>
      <c r="C1912" s="8">
        <v>3223086.37</v>
      </c>
      <c r="D1912" s="8">
        <v>2957822.01</v>
      </c>
    </row>
    <row r="1913" spans="1:4" x14ac:dyDescent="0.25">
      <c r="A1913" s="6">
        <v>531647</v>
      </c>
      <c r="B1913" s="7" t="s">
        <v>389</v>
      </c>
      <c r="C1913" s="8"/>
      <c r="D1913" s="8"/>
    </row>
    <row r="1914" spans="1:4" x14ac:dyDescent="0.25">
      <c r="A1914" s="6">
        <v>531648</v>
      </c>
      <c r="B1914" s="7" t="s">
        <v>390</v>
      </c>
      <c r="C1914" s="8">
        <v>1259681.27</v>
      </c>
      <c r="D1914" s="8">
        <v>1312524.3999999999</v>
      </c>
    </row>
    <row r="1915" spans="1:4" ht="15.75" thickBot="1" x14ac:dyDescent="0.3">
      <c r="A1915" s="6">
        <v>531660</v>
      </c>
      <c r="B1915" s="7" t="s">
        <v>38</v>
      </c>
      <c r="C1915" s="8">
        <v>26946386</v>
      </c>
      <c r="D1915" s="8">
        <v>2009245.81</v>
      </c>
    </row>
    <row r="1916" spans="1:4" x14ac:dyDescent="0.25">
      <c r="A1916" s="38" t="s">
        <v>18</v>
      </c>
      <c r="B1916" s="39"/>
      <c r="C1916" s="40">
        <f>SUM(C1867:C1915)</f>
        <v>181403255.48000002</v>
      </c>
      <c r="D1916" s="40">
        <f>SUM(D1867:D1915)</f>
        <v>147118333.12</v>
      </c>
    </row>
    <row r="1917" spans="1:4" x14ac:dyDescent="0.25">
      <c r="A1917" s="41">
        <v>5317</v>
      </c>
      <c r="B1917" s="42" t="s">
        <v>281</v>
      </c>
      <c r="C1917" s="43"/>
      <c r="D1917" s="43"/>
    </row>
    <row r="1918" spans="1:4" ht="15.75" thickBot="1" x14ac:dyDescent="0.3">
      <c r="A1918" s="57">
        <v>531701</v>
      </c>
      <c r="B1918" s="58" t="s">
        <v>291</v>
      </c>
      <c r="C1918" s="77">
        <v>605633.38</v>
      </c>
      <c r="D1918" s="77">
        <v>553352.67000000004</v>
      </c>
    </row>
    <row r="1919" spans="1:4" ht="15.75" thickBot="1" x14ac:dyDescent="0.3">
      <c r="A1919" s="9" t="s">
        <v>18</v>
      </c>
      <c r="B1919" s="10"/>
      <c r="C1919" s="11">
        <f>SUM(C1918:C1918)</f>
        <v>605633.38</v>
      </c>
      <c r="D1919" s="11">
        <f>SUM(D1918:D1918)</f>
        <v>553352.67000000004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21"/>
      <c r="D1936" s="21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21"/>
      <c r="D1953" s="21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21"/>
      <c r="D1970" s="21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21"/>
      <c r="D1987" s="21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21"/>
      <c r="D2004" s="21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21"/>
      <c r="D2021" s="21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21"/>
      <c r="D2038" s="21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21"/>
      <c r="D2055" s="21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21"/>
      <c r="D2072" s="21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21"/>
      <c r="D2089" s="21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21"/>
      <c r="D2106" s="21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21"/>
      <c r="D2123" s="21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21"/>
      <c r="D2140" s="21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21"/>
      <c r="D2157" s="21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21"/>
      <c r="D2174" s="21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21"/>
      <c r="D2191" s="21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21"/>
      <c r="D2208" s="21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21"/>
      <c r="D2225" s="21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7">
        <v>5420</v>
      </c>
      <c r="B2270" s="48" t="s">
        <v>281</v>
      </c>
      <c r="C2270" s="34"/>
      <c r="D2270" s="34"/>
    </row>
    <row r="2271" spans="1:4" ht="15.75" thickBot="1" x14ac:dyDescent="0.3">
      <c r="A2271" s="57">
        <v>542001</v>
      </c>
      <c r="B2271" s="59" t="s">
        <v>282</v>
      </c>
      <c r="C2271" s="60"/>
      <c r="D2271" s="60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>
        <v>10376228.02</v>
      </c>
      <c r="D2275" s="8">
        <v>9300807.0800000001</v>
      </c>
    </row>
    <row r="2276" spans="1:4" x14ac:dyDescent="0.25">
      <c r="A2276" s="6">
        <v>550102</v>
      </c>
      <c r="B2276" s="7" t="s">
        <v>440</v>
      </c>
      <c r="C2276" s="8">
        <v>8177321.2599999998</v>
      </c>
      <c r="D2276" s="8">
        <v>6630179.4699999997</v>
      </c>
    </row>
    <row r="2277" spans="1:4" x14ac:dyDescent="0.25">
      <c r="A2277" s="16">
        <v>550103</v>
      </c>
      <c r="B2277" s="17" t="s">
        <v>441</v>
      </c>
      <c r="C2277" s="18"/>
      <c r="D2277" s="18"/>
    </row>
    <row r="2278" spans="1:4" ht="15.75" thickBot="1" x14ac:dyDescent="0.3">
      <c r="A2278" s="16">
        <v>550110</v>
      </c>
      <c r="B2278" s="17" t="s">
        <v>38</v>
      </c>
      <c r="C2278" s="18">
        <v>22075414.890000001</v>
      </c>
      <c r="D2278" s="18">
        <v>18206497.600000001</v>
      </c>
    </row>
    <row r="2279" spans="1:4" ht="15.75" thickBot="1" x14ac:dyDescent="0.3">
      <c r="A2279" s="9" t="s">
        <v>18</v>
      </c>
      <c r="B2279" s="10"/>
      <c r="C2279" s="11">
        <f>SUM(C2275:C2278)</f>
        <v>40628964.170000002</v>
      </c>
      <c r="D2279" s="11">
        <f>SUM(D2275:D2278)</f>
        <v>34137484.150000006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18">
        <v>2286494.33</v>
      </c>
      <c r="D2282" s="18">
        <v>454185.29</v>
      </c>
    </row>
    <row r="2283" spans="1:4" x14ac:dyDescent="0.25">
      <c r="A2283" s="16">
        <v>550203</v>
      </c>
      <c r="B2283" s="17" t="s">
        <v>444</v>
      </c>
      <c r="C2283" s="18"/>
      <c r="D2283" s="18"/>
    </row>
    <row r="2284" spans="1:4" ht="15.75" thickBot="1" x14ac:dyDescent="0.3">
      <c r="A2284" s="16">
        <v>550210</v>
      </c>
      <c r="B2284" s="17" t="s">
        <v>38</v>
      </c>
      <c r="C2284" s="18"/>
      <c r="D2284" s="18"/>
    </row>
    <row r="2285" spans="1:4" ht="15.75" thickBot="1" x14ac:dyDescent="0.3">
      <c r="A2285" s="9" t="s">
        <v>18</v>
      </c>
      <c r="B2285" s="10"/>
      <c r="C2285" s="11">
        <f>SUM(C2281:C2284)</f>
        <v>2286494.33</v>
      </c>
      <c r="D2285" s="11">
        <f>SUM(D2281:D2284)</f>
        <v>454185.29</v>
      </c>
    </row>
    <row r="2286" spans="1:4" x14ac:dyDescent="0.25">
      <c r="A2286" s="61"/>
      <c r="B2286" s="50"/>
      <c r="C2286" s="62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21"/>
      <c r="D2299" s="21"/>
    </row>
    <row r="2300" spans="1:4" ht="15.75" thickBot="1" x14ac:dyDescent="0.3">
      <c r="A2300" s="9" t="s">
        <v>18</v>
      </c>
      <c r="B2300" s="55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21"/>
      <c r="D2311" s="21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21"/>
      <c r="D2323" s="21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21"/>
      <c r="D2340" s="21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21"/>
      <c r="D2357" s="21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21"/>
      <c r="D2374" s="21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63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54"/>
      <c r="B2399" s="33"/>
      <c r="C2399" s="14"/>
      <c r="D2399" s="14"/>
    </row>
    <row r="2400" spans="1:4" x14ac:dyDescent="0.25">
      <c r="A2400" s="64" t="s">
        <v>454</v>
      </c>
      <c r="B2400" s="65"/>
      <c r="C2400" s="66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1272128540.6100001</v>
      </c>
      <c r="D2400" s="66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988231191.45000005</v>
      </c>
    </row>
    <row r="2401" spans="1:4" x14ac:dyDescent="0.25">
      <c r="A2401" s="67"/>
      <c r="B2401" s="7"/>
      <c r="C2401" s="68"/>
      <c r="D2401" s="68"/>
    </row>
    <row r="2402" spans="1:4" x14ac:dyDescent="0.25">
      <c r="A2402" s="64" t="s">
        <v>455</v>
      </c>
      <c r="B2402" s="65"/>
      <c r="C2402" s="66">
        <f>C1115-C2400</f>
        <v>-77814637.029999971</v>
      </c>
      <c r="D2402" s="66">
        <f>D1115-D2400</f>
        <v>-8411638.9500001669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A0EFA1-A12C-484E-A622-7C9AF81DD544}">
  <dimension ref="A1:D2402"/>
  <sheetViews>
    <sheetView workbookViewId="0">
      <selection activeCell="H5" sqref="H5"/>
    </sheetView>
  </sheetViews>
  <sheetFormatPr baseColWidth="10" defaultRowHeight="15" x14ac:dyDescent="0.25"/>
  <cols>
    <col min="1" max="1" width="7.140625" style="69" customWidth="1"/>
    <col min="2" max="2" width="66.7109375" style="70" customWidth="1"/>
    <col min="3" max="4" width="16.140625" style="71" customWidth="1"/>
  </cols>
  <sheetData>
    <row r="1" spans="1:4" x14ac:dyDescent="0.25">
      <c r="A1" s="1" t="s">
        <v>0</v>
      </c>
      <c r="B1" s="1" t="s">
        <v>1</v>
      </c>
      <c r="C1" s="2">
        <v>2022</v>
      </c>
      <c r="D1" s="2">
        <v>2021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>
        <v>38304</v>
      </c>
      <c r="D4" s="8">
        <v>38304</v>
      </c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/>
      <c r="D6" s="8"/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/>
      <c r="D8" s="8"/>
    </row>
    <row r="9" spans="1:4" x14ac:dyDescent="0.25">
      <c r="A9" s="6">
        <v>1105</v>
      </c>
      <c r="B9" s="7" t="s">
        <v>9</v>
      </c>
      <c r="C9" s="8"/>
      <c r="D9" s="8"/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128547952</v>
      </c>
      <c r="D11" s="8">
        <v>124489748</v>
      </c>
    </row>
    <row r="12" spans="1:4" x14ac:dyDescent="0.25">
      <c r="A12" s="6">
        <v>1108</v>
      </c>
      <c r="B12" s="7" t="s">
        <v>12</v>
      </c>
      <c r="C12" s="8"/>
      <c r="D12" s="8"/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/>
      <c r="D14" s="8"/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>
        <v>8699368</v>
      </c>
      <c r="D16" s="8"/>
    </row>
    <row r="17" spans="1:4" ht="15.75" thickBot="1" x14ac:dyDescent="0.3">
      <c r="A17" s="6">
        <v>1111</v>
      </c>
      <c r="B17" s="7" t="s">
        <v>17</v>
      </c>
      <c r="C17" s="8"/>
      <c r="D17" s="8"/>
    </row>
    <row r="18" spans="1:4" ht="15.75" thickBot="1" x14ac:dyDescent="0.3">
      <c r="A18" s="9" t="s">
        <v>18</v>
      </c>
      <c r="B18" s="10"/>
      <c r="C18" s="11">
        <f>SUM(C4:C17)</f>
        <v>137285624</v>
      </c>
      <c r="D18" s="11">
        <f>SUM(D4:D17)</f>
        <v>124528052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/>
      <c r="D20" s="8"/>
    </row>
    <row r="21" spans="1:4" x14ac:dyDescent="0.25">
      <c r="A21" s="6">
        <v>1202</v>
      </c>
      <c r="B21" s="7" t="s">
        <v>21</v>
      </c>
      <c r="C21" s="8">
        <v>50000</v>
      </c>
      <c r="D21" s="8">
        <v>50000</v>
      </c>
    </row>
    <row r="22" spans="1:4" x14ac:dyDescent="0.25">
      <c r="A22" s="6">
        <v>1203</v>
      </c>
      <c r="B22" s="7" t="s">
        <v>22</v>
      </c>
      <c r="C22" s="8">
        <v>2035533</v>
      </c>
      <c r="D22" s="8">
        <v>14000882</v>
      </c>
    </row>
    <row r="23" spans="1:4" x14ac:dyDescent="0.25">
      <c r="A23" s="6">
        <v>1204</v>
      </c>
      <c r="B23" s="7" t="s">
        <v>23</v>
      </c>
      <c r="C23" s="8"/>
      <c r="D23" s="8"/>
    </row>
    <row r="24" spans="1:4" ht="15.75" thickBot="1" x14ac:dyDescent="0.3">
      <c r="A24" s="16">
        <v>1205</v>
      </c>
      <c r="B24" s="17" t="s">
        <v>24</v>
      </c>
      <c r="C24" s="8">
        <v>58789782</v>
      </c>
      <c r="D24" s="18">
        <v>35249626</v>
      </c>
    </row>
    <row r="25" spans="1:4" ht="15.75" thickBot="1" x14ac:dyDescent="0.3">
      <c r="A25" s="9" t="s">
        <v>18</v>
      </c>
      <c r="B25" s="10"/>
      <c r="C25" s="11">
        <f>SUM(C20:C24)</f>
        <v>60875315</v>
      </c>
      <c r="D25" s="11">
        <f>SUM(D20:D24)</f>
        <v>49300508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35041677</v>
      </c>
      <c r="D27" s="8">
        <v>37550195</v>
      </c>
    </row>
    <row r="28" spans="1:4" x14ac:dyDescent="0.25">
      <c r="A28" s="6">
        <v>1302</v>
      </c>
      <c r="B28" s="7" t="s">
        <v>27</v>
      </c>
      <c r="C28" s="8"/>
      <c r="D28" s="8"/>
    </row>
    <row r="29" spans="1:4" x14ac:dyDescent="0.25">
      <c r="A29" s="6">
        <v>1303</v>
      </c>
      <c r="B29" s="7" t="s">
        <v>28</v>
      </c>
      <c r="C29" s="8"/>
      <c r="D29" s="8"/>
    </row>
    <row r="30" spans="1:4" x14ac:dyDescent="0.25">
      <c r="A30" s="6">
        <v>1304</v>
      </c>
      <c r="B30" s="7" t="s">
        <v>29</v>
      </c>
      <c r="C30" s="8">
        <v>4119555</v>
      </c>
      <c r="D30" s="8">
        <v>120029</v>
      </c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1287061</v>
      </c>
      <c r="D32" s="8">
        <v>1055615</v>
      </c>
    </row>
    <row r="33" spans="1:4" x14ac:dyDescent="0.25">
      <c r="A33" s="6">
        <v>1307</v>
      </c>
      <c r="B33" s="7" t="s">
        <v>32</v>
      </c>
      <c r="C33" s="8"/>
      <c r="D33" s="8">
        <v>14868</v>
      </c>
    </row>
    <row r="34" spans="1:4" x14ac:dyDescent="0.25">
      <c r="A34" s="6">
        <v>1308</v>
      </c>
      <c r="B34" s="7" t="s">
        <v>33</v>
      </c>
      <c r="C34" s="8"/>
      <c r="D34" s="8"/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/>
      <c r="D37" s="8"/>
    </row>
    <row r="38" spans="1:4" x14ac:dyDescent="0.25">
      <c r="A38" s="16">
        <v>1312</v>
      </c>
      <c r="B38" s="17" t="s">
        <v>37</v>
      </c>
      <c r="C38" s="8">
        <v>339651</v>
      </c>
      <c r="D38" s="8">
        <v>426628</v>
      </c>
    </row>
    <row r="39" spans="1:4" ht="15.75" thickBot="1" x14ac:dyDescent="0.3">
      <c r="A39" s="16">
        <v>1320</v>
      </c>
      <c r="B39" s="17" t="s">
        <v>38</v>
      </c>
      <c r="C39" s="8">
        <v>1512158</v>
      </c>
      <c r="D39" s="8">
        <v>250204</v>
      </c>
    </row>
    <row r="40" spans="1:4" ht="15.75" thickBot="1" x14ac:dyDescent="0.3">
      <c r="A40" s="9" t="s">
        <v>18</v>
      </c>
      <c r="B40" s="10"/>
      <c r="C40" s="11">
        <f>SUM(C27:C39)</f>
        <v>42300102</v>
      </c>
      <c r="D40" s="11">
        <f>SUM(D27:D39)</f>
        <v>39417539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>
        <v>6609742</v>
      </c>
      <c r="D46" s="8">
        <v>3637845</v>
      </c>
    </row>
    <row r="47" spans="1:4" x14ac:dyDescent="0.25">
      <c r="A47" s="6">
        <v>1406</v>
      </c>
      <c r="B47" s="7" t="s">
        <v>45</v>
      </c>
      <c r="C47" s="8"/>
      <c r="D47" s="8"/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21"/>
    </row>
    <row r="51" spans="1:4" ht="15.75" thickBot="1" x14ac:dyDescent="0.3">
      <c r="A51" s="9" t="s">
        <v>18</v>
      </c>
      <c r="B51" s="10"/>
      <c r="C51" s="11">
        <f>SUM(C42:C50)</f>
        <v>6609742</v>
      </c>
      <c r="D51" s="22">
        <f>SUM(D42:D50)</f>
        <v>3637845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>
        <v>62460</v>
      </c>
      <c r="D53" s="8">
        <v>51960</v>
      </c>
    </row>
    <row r="54" spans="1:4" x14ac:dyDescent="0.25">
      <c r="A54" s="6">
        <v>1502</v>
      </c>
      <c r="B54" s="7" t="s">
        <v>51</v>
      </c>
      <c r="C54" s="8"/>
      <c r="D54" s="8"/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24421192</v>
      </c>
      <c r="D57" s="8">
        <v>20285369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/>
      <c r="D59" s="8"/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23">
        <v>1510</v>
      </c>
      <c r="B61" s="24" t="s">
        <v>38</v>
      </c>
      <c r="C61" s="21"/>
      <c r="D61" s="21"/>
    </row>
    <row r="62" spans="1:4" ht="15.75" thickBot="1" x14ac:dyDescent="0.3">
      <c r="A62" s="25" t="s">
        <v>18</v>
      </c>
      <c r="B62" s="26"/>
      <c r="C62" s="22">
        <f>SUM(C53:C61)</f>
        <v>24483652</v>
      </c>
      <c r="D62" s="22">
        <f>SUM(D53:D61)</f>
        <v>20337329</v>
      </c>
    </row>
    <row r="63" spans="1:4" x14ac:dyDescent="0.25">
      <c r="A63" s="12">
        <v>16</v>
      </c>
      <c r="B63" s="13" t="s">
        <v>58</v>
      </c>
      <c r="C63" s="14"/>
      <c r="D63" s="14"/>
    </row>
    <row r="64" spans="1:4" x14ac:dyDescent="0.25">
      <c r="A64" s="6">
        <v>1601</v>
      </c>
      <c r="B64" s="7" t="s">
        <v>59</v>
      </c>
      <c r="C64" s="8">
        <v>3253810</v>
      </c>
      <c r="D64" s="8">
        <v>3154525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/>
      <c r="D68" s="8"/>
    </row>
    <row r="69" spans="1:4" ht="15.75" thickBot="1" x14ac:dyDescent="0.3">
      <c r="A69" s="9" t="s">
        <v>18</v>
      </c>
      <c r="B69" s="10"/>
      <c r="C69" s="11">
        <f>SUM(C64:C68)</f>
        <v>3253810</v>
      </c>
      <c r="D69" s="11">
        <f>SUM(D64:D68)</f>
        <v>3154525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/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7736336</v>
      </c>
      <c r="D73" s="8">
        <v>7187670</v>
      </c>
    </row>
    <row r="74" spans="1:4" x14ac:dyDescent="0.25">
      <c r="A74" s="6">
        <v>1704</v>
      </c>
      <c r="B74" s="7" t="s">
        <v>68</v>
      </c>
      <c r="C74" s="8">
        <v>-6982238</v>
      </c>
      <c r="D74" s="8">
        <v>-6566857</v>
      </c>
    </row>
    <row r="75" spans="1:4" x14ac:dyDescent="0.25">
      <c r="A75" s="6">
        <v>1705</v>
      </c>
      <c r="B75" s="7" t="s">
        <v>69</v>
      </c>
      <c r="C75" s="8"/>
      <c r="D75" s="8"/>
    </row>
    <row r="76" spans="1:4" ht="15.75" thickBot="1" x14ac:dyDescent="0.3">
      <c r="A76" s="6">
        <v>1706</v>
      </c>
      <c r="B76" s="7" t="s">
        <v>70</v>
      </c>
      <c r="C76" s="8"/>
      <c r="D76" s="8"/>
    </row>
    <row r="77" spans="1:4" ht="15.75" thickBot="1" x14ac:dyDescent="0.3">
      <c r="A77" s="9" t="s">
        <v>18</v>
      </c>
      <c r="B77" s="10"/>
      <c r="C77" s="11">
        <f>SUM(C71:C76)</f>
        <v>754098</v>
      </c>
      <c r="D77" s="11">
        <f>SUM(D71:D76)</f>
        <v>620813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/>
      <c r="D84" s="8"/>
    </row>
    <row r="85" spans="1:4" x14ac:dyDescent="0.25">
      <c r="A85" s="6">
        <v>1903</v>
      </c>
      <c r="B85" s="7" t="s">
        <v>76</v>
      </c>
      <c r="C85" s="8">
        <v>1523624</v>
      </c>
      <c r="D85" s="8">
        <v>750385</v>
      </c>
    </row>
    <row r="86" spans="1:4" x14ac:dyDescent="0.25">
      <c r="A86" s="6">
        <v>1904</v>
      </c>
      <c r="B86" s="7" t="s">
        <v>77</v>
      </c>
      <c r="C86" s="8">
        <v>8817678</v>
      </c>
      <c r="D86" s="8">
        <v>5912821</v>
      </c>
    </row>
    <row r="87" spans="1:4" x14ac:dyDescent="0.25">
      <c r="A87" s="6">
        <v>1905</v>
      </c>
      <c r="B87" s="7" t="s">
        <v>78</v>
      </c>
      <c r="C87" s="8"/>
      <c r="D87" s="8">
        <v>4384818</v>
      </c>
    </row>
    <row r="88" spans="1:4" x14ac:dyDescent="0.25">
      <c r="A88" s="6">
        <v>1906</v>
      </c>
      <c r="B88" s="7" t="s">
        <v>79</v>
      </c>
      <c r="C88" s="8"/>
      <c r="D88" s="8">
        <v>-4384821</v>
      </c>
    </row>
    <row r="89" spans="1:4" x14ac:dyDescent="0.25">
      <c r="A89" s="6">
        <v>1907</v>
      </c>
      <c r="B89" s="7" t="s">
        <v>80</v>
      </c>
      <c r="C89" s="8"/>
      <c r="D89" s="8">
        <v>3401970</v>
      </c>
    </row>
    <row r="90" spans="1:4" x14ac:dyDescent="0.25">
      <c r="A90" s="6">
        <v>1908</v>
      </c>
      <c r="B90" s="7" t="s">
        <v>81</v>
      </c>
      <c r="C90" s="8"/>
      <c r="D90" s="8">
        <v>-3401970</v>
      </c>
    </row>
    <row r="91" spans="1:4" ht="15.75" thickBot="1" x14ac:dyDescent="0.3">
      <c r="A91" s="6">
        <v>1910</v>
      </c>
      <c r="B91" s="7" t="s">
        <v>38</v>
      </c>
      <c r="C91" s="8"/>
      <c r="D91" s="8"/>
    </row>
    <row r="92" spans="1:4" ht="15.75" thickBot="1" x14ac:dyDescent="0.3">
      <c r="A92" s="9" t="s">
        <v>82</v>
      </c>
      <c r="B92" s="10"/>
      <c r="C92" s="11">
        <f>SUM(C83:C91)</f>
        <v>10341302</v>
      </c>
      <c r="D92" s="11">
        <f>SUM(D83:D91)</f>
        <v>6663203</v>
      </c>
    </row>
    <row r="93" spans="1:4" ht="15.75" thickBot="1" x14ac:dyDescent="0.3">
      <c r="A93" s="27"/>
      <c r="B93" s="20"/>
      <c r="C93" s="28"/>
      <c r="D93" s="28"/>
    </row>
    <row r="94" spans="1:4" ht="15.75" thickBot="1" x14ac:dyDescent="0.3">
      <c r="A94" s="29" t="s">
        <v>83</v>
      </c>
      <c r="B94" s="30"/>
      <c r="C94" s="31">
        <f>C18+C25+C40+C51+C62+C69+C77+C81+C92</f>
        <v>285903645</v>
      </c>
      <c r="D94" s="31">
        <f>D18+D25+D40+D51+D62+D69+D77+D81+D92</f>
        <v>247659814</v>
      </c>
    </row>
    <row r="95" spans="1:4" x14ac:dyDescent="0.25">
      <c r="A95" s="32"/>
      <c r="B95" s="33"/>
      <c r="C95" s="34"/>
      <c r="D95" s="34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/>
      <c r="D98" s="8"/>
    </row>
    <row r="99" spans="1:4" x14ac:dyDescent="0.25">
      <c r="A99" s="6">
        <v>2102</v>
      </c>
      <c r="B99" s="7" t="s">
        <v>87</v>
      </c>
      <c r="C99" s="8">
        <v>1355322</v>
      </c>
      <c r="D99" s="8">
        <v>1530540</v>
      </c>
    </row>
    <row r="100" spans="1:4" x14ac:dyDescent="0.25">
      <c r="A100" s="6">
        <v>2103</v>
      </c>
      <c r="B100" s="7" t="s">
        <v>88</v>
      </c>
      <c r="C100" s="8">
        <v>10008</v>
      </c>
      <c r="D100" s="8">
        <v>6806</v>
      </c>
    </row>
    <row r="101" spans="1:4" x14ac:dyDescent="0.25">
      <c r="A101" s="6">
        <v>2104</v>
      </c>
      <c r="B101" s="7" t="s">
        <v>89</v>
      </c>
      <c r="C101" s="15">
        <v>31139</v>
      </c>
      <c r="D101" s="8">
        <v>25389</v>
      </c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>
        <v>101044812</v>
      </c>
      <c r="D103" s="8">
        <v>86737180</v>
      </c>
    </row>
    <row r="104" spans="1:4" ht="15.75" thickBot="1" x14ac:dyDescent="0.3">
      <c r="A104" s="16">
        <v>2110</v>
      </c>
      <c r="B104" s="17" t="s">
        <v>92</v>
      </c>
      <c r="C104" s="8">
        <v>2341969</v>
      </c>
      <c r="D104" s="8">
        <v>1919767</v>
      </c>
    </row>
    <row r="105" spans="1:4" ht="15.75" thickBot="1" x14ac:dyDescent="0.3">
      <c r="A105" s="9" t="s">
        <v>18</v>
      </c>
      <c r="B105" s="10"/>
      <c r="C105" s="11">
        <f>SUM(C98:C104)</f>
        <v>104783250</v>
      </c>
      <c r="D105" s="11">
        <f>SUM(D98:D104)</f>
        <v>90219682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/>
      <c r="D107" s="8"/>
    </row>
    <row r="108" spans="1:4" x14ac:dyDescent="0.25">
      <c r="A108" s="6">
        <v>2202</v>
      </c>
      <c r="B108" s="7" t="s">
        <v>95</v>
      </c>
      <c r="C108" s="8"/>
      <c r="D108" s="8"/>
    </row>
    <row r="109" spans="1:4" x14ac:dyDescent="0.25">
      <c r="A109" s="6">
        <v>2203</v>
      </c>
      <c r="B109" s="35" t="s">
        <v>96</v>
      </c>
      <c r="C109" s="8"/>
      <c r="D109" s="8"/>
    </row>
    <row r="110" spans="1:4" x14ac:dyDescent="0.25">
      <c r="A110" s="6">
        <v>2204</v>
      </c>
      <c r="B110" s="7" t="s">
        <v>97</v>
      </c>
      <c r="C110" s="8"/>
      <c r="D110" s="8"/>
    </row>
    <row r="111" spans="1:4" x14ac:dyDescent="0.25">
      <c r="A111" s="6">
        <v>2205</v>
      </c>
      <c r="B111" s="7" t="s">
        <v>98</v>
      </c>
      <c r="C111" s="8"/>
      <c r="D111" s="8"/>
    </row>
    <row r="112" spans="1:4" x14ac:dyDescent="0.25">
      <c r="A112" s="6">
        <v>2206</v>
      </c>
      <c r="B112" s="7" t="s">
        <v>99</v>
      </c>
      <c r="C112" s="8"/>
      <c r="D112" s="8"/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/>
      <c r="D114" s="8"/>
    </row>
    <row r="115" spans="1:4" x14ac:dyDescent="0.25">
      <c r="A115" s="6">
        <v>2209</v>
      </c>
      <c r="B115" s="7" t="s">
        <v>102</v>
      </c>
      <c r="C115" s="8"/>
      <c r="D115" s="8"/>
    </row>
    <row r="116" spans="1:4" x14ac:dyDescent="0.25">
      <c r="A116" s="6">
        <v>2210</v>
      </c>
      <c r="B116" s="7" t="s">
        <v>103</v>
      </c>
      <c r="C116" s="8"/>
      <c r="D116" s="8"/>
    </row>
    <row r="117" spans="1:4" x14ac:dyDescent="0.25">
      <c r="A117" s="6">
        <v>2211</v>
      </c>
      <c r="B117" s="7" t="s">
        <v>104</v>
      </c>
      <c r="C117" s="8"/>
      <c r="D117" s="8"/>
    </row>
    <row r="118" spans="1:4" x14ac:dyDescent="0.25">
      <c r="A118" s="6">
        <v>2212</v>
      </c>
      <c r="B118" s="7" t="s">
        <v>105</v>
      </c>
      <c r="C118" s="8"/>
      <c r="D118" s="8"/>
    </row>
    <row r="119" spans="1:4" x14ac:dyDescent="0.25">
      <c r="A119" s="6">
        <v>2213</v>
      </c>
      <c r="B119" s="7" t="s">
        <v>106</v>
      </c>
      <c r="C119" s="8"/>
      <c r="D119" s="8"/>
    </row>
    <row r="120" spans="1:4" x14ac:dyDescent="0.25">
      <c r="A120" s="6">
        <v>2214</v>
      </c>
      <c r="B120" s="7" t="s">
        <v>107</v>
      </c>
      <c r="C120" s="8"/>
      <c r="D120" s="8"/>
    </row>
    <row r="121" spans="1:4" x14ac:dyDescent="0.25">
      <c r="A121" s="6">
        <v>2215</v>
      </c>
      <c r="B121" s="7" t="s">
        <v>108</v>
      </c>
      <c r="C121" s="8"/>
      <c r="D121" s="8"/>
    </row>
    <row r="122" spans="1:4" ht="15.75" thickBot="1" x14ac:dyDescent="0.3">
      <c r="A122" s="19">
        <v>2216</v>
      </c>
      <c r="B122" s="20" t="s">
        <v>109</v>
      </c>
      <c r="C122" s="8"/>
      <c r="D122" s="8"/>
    </row>
    <row r="123" spans="1:4" ht="15.75" thickBot="1" x14ac:dyDescent="0.3">
      <c r="A123" s="9" t="s">
        <v>18</v>
      </c>
      <c r="B123" s="10"/>
      <c r="C123" s="11">
        <f>SUM(C107:C122)</f>
        <v>0</v>
      </c>
      <c r="D123" s="11">
        <f>SUM(D107:D122)</f>
        <v>0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/>
    </row>
    <row r="126" spans="1:4" x14ac:dyDescent="0.25">
      <c r="A126" s="6">
        <v>2302</v>
      </c>
      <c r="B126" s="7" t="s">
        <v>112</v>
      </c>
      <c r="C126" s="8"/>
      <c r="D126" s="8">
        <v>1303609</v>
      </c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>
        <v>22878169</v>
      </c>
      <c r="D129" s="8">
        <v>21550563</v>
      </c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/>
      <c r="D136" s="8"/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/>
      <c r="D138" s="8"/>
    </row>
    <row r="139" spans="1:4" x14ac:dyDescent="0.25">
      <c r="A139" s="6">
        <v>2314</v>
      </c>
      <c r="B139" s="7" t="s">
        <v>125</v>
      </c>
      <c r="C139" s="8"/>
      <c r="D139" s="8"/>
    </row>
    <row r="140" spans="1:4" ht="15.75" thickBot="1" x14ac:dyDescent="0.3">
      <c r="A140" s="19"/>
      <c r="B140" s="20" t="s">
        <v>126</v>
      </c>
      <c r="C140" s="21"/>
      <c r="D140" s="21"/>
    </row>
    <row r="141" spans="1:4" ht="15.75" thickBot="1" x14ac:dyDescent="0.3">
      <c r="A141" s="9" t="s">
        <v>18</v>
      </c>
      <c r="B141" s="10"/>
      <c r="C141" s="11">
        <f>SUM(C125:C140)</f>
        <v>22878169</v>
      </c>
      <c r="D141" s="11">
        <f>SUM(D125:D140)</f>
        <v>22854172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/>
      <c r="D143" s="8"/>
    </row>
    <row r="144" spans="1:4" x14ac:dyDescent="0.25">
      <c r="A144" s="6">
        <v>2402</v>
      </c>
      <c r="B144" s="7" t="s">
        <v>129</v>
      </c>
      <c r="C144" s="8">
        <v>161795</v>
      </c>
      <c r="D144" s="8">
        <v>2502702</v>
      </c>
    </row>
    <row r="145" spans="1:4" x14ac:dyDescent="0.25">
      <c r="A145" s="6">
        <v>2403</v>
      </c>
      <c r="B145" s="7" t="s">
        <v>130</v>
      </c>
      <c r="C145" s="8">
        <v>79361</v>
      </c>
      <c r="D145" s="8">
        <v>51135</v>
      </c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/>
      <c r="D147" s="8"/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241156</v>
      </c>
      <c r="D149" s="11">
        <f>SUM(D143:D148)</f>
        <v>2553837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/>
      <c r="D151" s="8"/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/>
      <c r="D153" s="8"/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/>
      <c r="D155" s="8"/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0</v>
      </c>
      <c r="D157" s="11">
        <f>SUM(D151:D156)</f>
        <v>0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1806410</v>
      </c>
      <c r="D160" s="8">
        <v>726197</v>
      </c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>
        <v>74250692</v>
      </c>
      <c r="D162" s="8">
        <v>17390161</v>
      </c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/>
      <c r="D164" s="8"/>
    </row>
    <row r="165" spans="1:4" x14ac:dyDescent="0.25">
      <c r="A165" s="6">
        <v>2607</v>
      </c>
      <c r="B165" s="7" t="s">
        <v>148</v>
      </c>
      <c r="C165" s="8"/>
      <c r="D165" s="8"/>
    </row>
    <row r="166" spans="1:4" ht="15.75" thickBot="1" x14ac:dyDescent="0.3">
      <c r="A166" s="19">
        <v>2608</v>
      </c>
      <c r="B166" s="20" t="s">
        <v>149</v>
      </c>
      <c r="C166" s="21"/>
      <c r="D166" s="21"/>
    </row>
    <row r="167" spans="1:4" ht="15.75" thickBot="1" x14ac:dyDescent="0.3">
      <c r="A167" s="9" t="s">
        <v>18</v>
      </c>
      <c r="B167" s="10"/>
      <c r="C167" s="11">
        <f>SUM(C159:C166)</f>
        <v>76057102</v>
      </c>
      <c r="D167" s="11">
        <f>SUM(D159:D166)</f>
        <v>18116358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90208</v>
      </c>
      <c r="D169" s="8">
        <v>422494</v>
      </c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>
        <v>2770860</v>
      </c>
      <c r="D172" s="8">
        <v>10021259</v>
      </c>
    </row>
    <row r="173" spans="1:4" x14ac:dyDescent="0.25">
      <c r="A173" s="6">
        <v>2705</v>
      </c>
      <c r="B173" s="7" t="s">
        <v>155</v>
      </c>
      <c r="C173" s="8">
        <v>398097</v>
      </c>
      <c r="D173" s="8">
        <v>198602</v>
      </c>
    </row>
    <row r="174" spans="1:4" x14ac:dyDescent="0.25">
      <c r="A174" s="6">
        <v>2706</v>
      </c>
      <c r="B174" s="7" t="s">
        <v>156</v>
      </c>
      <c r="C174" s="8"/>
      <c r="D174" s="8"/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/>
      <c r="D176" s="8"/>
    </row>
    <row r="177" spans="1:4" x14ac:dyDescent="0.25">
      <c r="A177" s="6">
        <v>2709</v>
      </c>
      <c r="B177" s="7" t="s">
        <v>159</v>
      </c>
      <c r="C177" s="8">
        <v>27736</v>
      </c>
      <c r="D177" s="8">
        <v>13140</v>
      </c>
    </row>
    <row r="178" spans="1:4" x14ac:dyDescent="0.25">
      <c r="A178" s="6">
        <v>2710</v>
      </c>
      <c r="B178" s="7" t="s">
        <v>160</v>
      </c>
      <c r="C178" s="8">
        <v>36809</v>
      </c>
      <c r="D178" s="8">
        <v>109800</v>
      </c>
    </row>
    <row r="179" spans="1:4" x14ac:dyDescent="0.25">
      <c r="A179" s="6">
        <v>2711</v>
      </c>
      <c r="B179" s="7" t="s">
        <v>161</v>
      </c>
      <c r="C179" s="8"/>
      <c r="D179" s="8"/>
    </row>
    <row r="180" spans="1:4" x14ac:dyDescent="0.25">
      <c r="A180" s="6">
        <v>2712</v>
      </c>
      <c r="B180" s="7" t="s">
        <v>162</v>
      </c>
      <c r="C180" s="8">
        <v>4590</v>
      </c>
      <c r="D180" s="8">
        <v>4590</v>
      </c>
    </row>
    <row r="181" spans="1:4" x14ac:dyDescent="0.25">
      <c r="A181" s="6">
        <v>2713</v>
      </c>
      <c r="B181" s="7" t="s">
        <v>163</v>
      </c>
      <c r="C181" s="8">
        <v>371738</v>
      </c>
      <c r="D181" s="8">
        <v>586300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/>
      <c r="D183" s="8"/>
    </row>
    <row r="184" spans="1:4" x14ac:dyDescent="0.25">
      <c r="A184" s="6">
        <v>2716</v>
      </c>
      <c r="B184" s="7" t="s">
        <v>166</v>
      </c>
      <c r="C184" s="8"/>
      <c r="D184" s="8">
        <v>3479543</v>
      </c>
    </row>
    <row r="185" spans="1:4" x14ac:dyDescent="0.25">
      <c r="A185" s="6">
        <v>2717</v>
      </c>
      <c r="B185" s="7" t="s">
        <v>167</v>
      </c>
      <c r="C185" s="8"/>
      <c r="D185" s="8"/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>
        <v>189941</v>
      </c>
      <c r="D187" s="8">
        <v>180801</v>
      </c>
    </row>
    <row r="188" spans="1:4" x14ac:dyDescent="0.25">
      <c r="A188" s="16">
        <v>2720</v>
      </c>
      <c r="B188" s="17" t="s">
        <v>170</v>
      </c>
      <c r="C188" s="8">
        <v>14303</v>
      </c>
      <c r="D188" s="8">
        <v>13708</v>
      </c>
    </row>
    <row r="189" spans="1:4" x14ac:dyDescent="0.25">
      <c r="A189" s="16">
        <v>2721</v>
      </c>
      <c r="B189" s="17" t="s">
        <v>171</v>
      </c>
      <c r="C189" s="8">
        <v>185026</v>
      </c>
      <c r="D189" s="8">
        <v>170856</v>
      </c>
    </row>
    <row r="190" spans="1:4" x14ac:dyDescent="0.25">
      <c r="A190" s="16">
        <v>2722</v>
      </c>
      <c r="B190" s="17" t="s">
        <v>172</v>
      </c>
      <c r="C190" s="8"/>
      <c r="D190" s="8"/>
    </row>
    <row r="191" spans="1:4" ht="15.75" thickBot="1" x14ac:dyDescent="0.3">
      <c r="A191" s="16">
        <v>2730</v>
      </c>
      <c r="B191" s="17" t="s">
        <v>173</v>
      </c>
      <c r="C191" s="21">
        <v>1405226</v>
      </c>
      <c r="D191" s="21">
        <v>1895677</v>
      </c>
    </row>
    <row r="192" spans="1:4" ht="15.75" thickBot="1" x14ac:dyDescent="0.3">
      <c r="A192" s="9" t="s">
        <v>18</v>
      </c>
      <c r="B192" s="10"/>
      <c r="C192" s="22">
        <f>SUM(C169:C191)</f>
        <v>5494534</v>
      </c>
      <c r="D192" s="22">
        <f>SUM(D169:D191)</f>
        <v>17096770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>
        <v>3642298</v>
      </c>
      <c r="D195" s="8">
        <v>1026806</v>
      </c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8"/>
      <c r="D199" s="8"/>
    </row>
    <row r="200" spans="1:4" ht="15.75" thickBot="1" x14ac:dyDescent="0.3">
      <c r="A200" s="9" t="s">
        <v>18</v>
      </c>
      <c r="B200" s="10"/>
      <c r="C200" s="11">
        <f>SUM(C194:C199)</f>
        <v>3642298</v>
      </c>
      <c r="D200" s="11">
        <f>SUM(D194:D199)</f>
        <v>1026806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361578</v>
      </c>
      <c r="D202" s="8">
        <v>249112</v>
      </c>
    </row>
    <row r="203" spans="1:4" x14ac:dyDescent="0.25">
      <c r="A203" s="6">
        <v>2902</v>
      </c>
      <c r="B203" s="7" t="s">
        <v>182</v>
      </c>
      <c r="C203" s="8">
        <v>8636949</v>
      </c>
      <c r="D203" s="8">
        <v>10398702</v>
      </c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/>
      <c r="D205" s="8"/>
    </row>
    <row r="206" spans="1:4" ht="15.75" thickBot="1" x14ac:dyDescent="0.3">
      <c r="A206" s="16">
        <v>2910</v>
      </c>
      <c r="B206" s="17" t="s">
        <v>38</v>
      </c>
      <c r="C206" s="8">
        <v>3292828</v>
      </c>
      <c r="D206" s="8">
        <v>2058854</v>
      </c>
    </row>
    <row r="207" spans="1:4" ht="15.75" thickBot="1" x14ac:dyDescent="0.3">
      <c r="A207" s="9" t="s">
        <v>18</v>
      </c>
      <c r="B207" s="10"/>
      <c r="C207" s="11">
        <f>SUM(C202:C206)</f>
        <v>12291355</v>
      </c>
      <c r="D207" s="11">
        <f>SUM(D202:D206)</f>
        <v>12706668</v>
      </c>
    </row>
    <row r="208" spans="1:4" ht="15.75" thickBot="1" x14ac:dyDescent="0.3">
      <c r="A208" s="27"/>
      <c r="B208" s="20"/>
      <c r="C208" s="28"/>
      <c r="D208" s="28"/>
    </row>
    <row r="209" spans="1:4" ht="15.75" thickBot="1" x14ac:dyDescent="0.3">
      <c r="A209" s="29" t="s">
        <v>185</v>
      </c>
      <c r="B209" s="30"/>
      <c r="C209" s="31">
        <f>C105+C123+C141+C149+C157+C167+C192+C200+C207</f>
        <v>225387864</v>
      </c>
      <c r="D209" s="31">
        <f>D105+D123+D141+D149+D157+D167+D192+D200+D207</f>
        <v>164574293</v>
      </c>
    </row>
    <row r="210" spans="1:4" x14ac:dyDescent="0.25">
      <c r="A210" s="32"/>
      <c r="B210" s="33"/>
      <c r="C210" s="36"/>
      <c r="D210" s="36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84727700</v>
      </c>
      <c r="D213" s="8">
        <v>84727700</v>
      </c>
    </row>
    <row r="214" spans="1:4" x14ac:dyDescent="0.25">
      <c r="A214" s="6">
        <v>3102</v>
      </c>
      <c r="B214" s="7" t="s">
        <v>189</v>
      </c>
      <c r="C214" s="8">
        <v>-216700</v>
      </c>
      <c r="D214" s="8">
        <v>-216700</v>
      </c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84511000</v>
      </c>
      <c r="D216" s="11">
        <f>SUM(D213:D215)</f>
        <v>84511000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5642075</v>
      </c>
      <c r="D221" s="8">
        <v>5642075</v>
      </c>
    </row>
    <row r="222" spans="1:4" x14ac:dyDescent="0.25">
      <c r="A222" s="6">
        <v>3302</v>
      </c>
      <c r="B222" s="7" t="s">
        <v>195</v>
      </c>
      <c r="C222" s="8"/>
      <c r="D222" s="8"/>
    </row>
    <row r="223" spans="1:4" x14ac:dyDescent="0.25">
      <c r="A223" s="6">
        <v>3303</v>
      </c>
      <c r="B223" s="7" t="s">
        <v>196</v>
      </c>
      <c r="C223" s="8">
        <v>-29637292</v>
      </c>
      <c r="D223" s="8">
        <v>-7067558</v>
      </c>
    </row>
    <row r="224" spans="1:4" ht="15.75" thickBot="1" x14ac:dyDescent="0.3">
      <c r="A224" s="6">
        <v>3304</v>
      </c>
      <c r="B224" s="7" t="s">
        <v>197</v>
      </c>
      <c r="C224" s="8"/>
      <c r="D224" s="8"/>
    </row>
    <row r="225" spans="1:4" ht="15.75" thickBot="1" x14ac:dyDescent="0.3">
      <c r="A225" s="9" t="s">
        <v>18</v>
      </c>
      <c r="B225" s="10"/>
      <c r="C225" s="11">
        <f>SUM(C221:C224)</f>
        <v>-23995217</v>
      </c>
      <c r="D225" s="11">
        <f>SUM(D221:D224)</f>
        <v>-1425483</v>
      </c>
    </row>
    <row r="226" spans="1:4" ht="15.75" thickBot="1" x14ac:dyDescent="0.3">
      <c r="A226" s="27"/>
      <c r="B226" s="20"/>
      <c r="C226" s="28"/>
      <c r="D226" s="28"/>
    </row>
    <row r="227" spans="1:4" ht="15.75" thickBot="1" x14ac:dyDescent="0.3">
      <c r="A227" s="29" t="s">
        <v>198</v>
      </c>
      <c r="B227" s="30"/>
      <c r="C227" s="31">
        <f>C216+C219+C225</f>
        <v>60515783</v>
      </c>
      <c r="D227" s="31">
        <f>D216+D219+D225</f>
        <v>83085517</v>
      </c>
    </row>
    <row r="228" spans="1:4" ht="15.75" thickBot="1" x14ac:dyDescent="0.3">
      <c r="A228" s="27"/>
      <c r="B228" s="20"/>
      <c r="C228" s="28"/>
      <c r="D228" s="28"/>
    </row>
    <row r="229" spans="1:4" ht="15.75" thickBot="1" x14ac:dyDescent="0.3">
      <c r="A229" s="29" t="s">
        <v>199</v>
      </c>
      <c r="B229" s="30"/>
      <c r="C229" s="31">
        <f>C209+C227</f>
        <v>285903647</v>
      </c>
      <c r="D229" s="31">
        <f>D209+D227</f>
        <v>247659810</v>
      </c>
    </row>
    <row r="230" spans="1:4" x14ac:dyDescent="0.25">
      <c r="A230" s="32"/>
      <c r="B230" s="33"/>
      <c r="C230" s="36"/>
      <c r="D230" s="36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/>
      <c r="D234" s="8"/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>
        <v>12870708</v>
      </c>
      <c r="D236" s="8">
        <v>14087001</v>
      </c>
    </row>
    <row r="237" spans="1:4" x14ac:dyDescent="0.25">
      <c r="A237" s="6">
        <v>410104</v>
      </c>
      <c r="B237" s="7" t="s">
        <v>205</v>
      </c>
      <c r="C237" s="8">
        <v>514617</v>
      </c>
      <c r="D237" s="8">
        <v>406146</v>
      </c>
    </row>
    <row r="238" spans="1:4" x14ac:dyDescent="0.25">
      <c r="A238" s="6">
        <v>410105</v>
      </c>
      <c r="B238" s="7" t="s">
        <v>89</v>
      </c>
      <c r="C238" s="8">
        <v>807059</v>
      </c>
      <c r="D238" s="8">
        <v>656921</v>
      </c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>
        <v>41010601</v>
      </c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>
        <v>41010603</v>
      </c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>
        <v>371776100</v>
      </c>
      <c r="D243" s="8">
        <v>345268434</v>
      </c>
    </row>
    <row r="244" spans="1:4" ht="15.75" thickBot="1" x14ac:dyDescent="0.3">
      <c r="A244" s="19">
        <v>410108</v>
      </c>
      <c r="B244" s="20" t="s">
        <v>210</v>
      </c>
      <c r="C244" s="21">
        <v>7924568</v>
      </c>
      <c r="D244" s="21">
        <v>35948485</v>
      </c>
    </row>
    <row r="245" spans="1:4" ht="15.75" thickBot="1" x14ac:dyDescent="0.3">
      <c r="A245" s="9" t="s">
        <v>18</v>
      </c>
      <c r="B245" s="10"/>
      <c r="C245" s="22">
        <f>SUM(C234:C244)</f>
        <v>393893052</v>
      </c>
      <c r="D245" s="22">
        <f>SUM(D234:D244)</f>
        <v>396366987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>
        <v>778369</v>
      </c>
      <c r="D248" s="8">
        <v>923864</v>
      </c>
    </row>
    <row r="249" spans="1:4" x14ac:dyDescent="0.25">
      <c r="A249" s="6">
        <v>410203</v>
      </c>
      <c r="B249" s="7" t="s">
        <v>88</v>
      </c>
      <c r="C249" s="8">
        <v>58746</v>
      </c>
      <c r="D249" s="8">
        <v>51009</v>
      </c>
    </row>
    <row r="250" spans="1:4" x14ac:dyDescent="0.25">
      <c r="A250" s="6">
        <v>410204</v>
      </c>
      <c r="B250" s="7" t="s">
        <v>89</v>
      </c>
      <c r="C250" s="8">
        <v>41202</v>
      </c>
      <c r="D250" s="8">
        <v>34725</v>
      </c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>
        <v>41020501</v>
      </c>
      <c r="B252" s="7" t="s">
        <v>207</v>
      </c>
      <c r="C252" s="8"/>
      <c r="D252" s="8"/>
    </row>
    <row r="253" spans="1:4" x14ac:dyDescent="0.25">
      <c r="A253" s="6">
        <v>41020502</v>
      </c>
      <c r="B253" s="7" t="s">
        <v>212</v>
      </c>
      <c r="C253" s="8"/>
      <c r="D253" s="8"/>
    </row>
    <row r="254" spans="1:4" x14ac:dyDescent="0.25">
      <c r="A254" s="6">
        <v>41020503</v>
      </c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21"/>
      <c r="D256" s="21"/>
    </row>
    <row r="257" spans="1:4" ht="15.75" thickBot="1" x14ac:dyDescent="0.3">
      <c r="A257" s="9" t="s">
        <v>18</v>
      </c>
      <c r="B257" s="10"/>
      <c r="C257" s="11">
        <f>SUM(C247:C256)</f>
        <v>878317</v>
      </c>
      <c r="D257" s="11">
        <f>SUM(D247:D256)</f>
        <v>1009598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>
        <v>41030501</v>
      </c>
      <c r="B264" s="7" t="s">
        <v>207</v>
      </c>
      <c r="C264" s="8"/>
      <c r="D264" s="8"/>
    </row>
    <row r="265" spans="1:4" x14ac:dyDescent="0.25">
      <c r="A265" s="6">
        <v>41030502</v>
      </c>
      <c r="B265" s="7" t="s">
        <v>208</v>
      </c>
      <c r="C265" s="8"/>
      <c r="D265" s="8"/>
    </row>
    <row r="266" spans="1:4" x14ac:dyDescent="0.25">
      <c r="A266" s="6">
        <v>41030503</v>
      </c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21"/>
      <c r="D268" s="21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>
        <v>41040501</v>
      </c>
      <c r="B276" s="7" t="s">
        <v>207</v>
      </c>
      <c r="C276" s="8"/>
      <c r="D276" s="8"/>
    </row>
    <row r="277" spans="1:4" x14ac:dyDescent="0.25">
      <c r="A277" s="6">
        <v>41040502</v>
      </c>
      <c r="B277" s="7" t="s">
        <v>208</v>
      </c>
      <c r="C277" s="8"/>
      <c r="D277" s="8"/>
    </row>
    <row r="278" spans="1:4" x14ac:dyDescent="0.25">
      <c r="A278" s="6">
        <v>41040503</v>
      </c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21"/>
      <c r="D280" s="21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/>
    </row>
    <row r="284" spans="1:4" x14ac:dyDescent="0.25">
      <c r="A284" s="6">
        <v>410502</v>
      </c>
      <c r="B284" s="7" t="s">
        <v>88</v>
      </c>
      <c r="C284" s="8">
        <v>51135</v>
      </c>
      <c r="D284" s="8">
        <v>58220</v>
      </c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>
        <v>41050401</v>
      </c>
      <c r="B287" s="7" t="s">
        <v>207</v>
      </c>
      <c r="C287" s="8"/>
      <c r="D287" s="8"/>
    </row>
    <row r="288" spans="1:4" x14ac:dyDescent="0.25">
      <c r="A288" s="6">
        <v>41050402</v>
      </c>
      <c r="B288" s="7" t="s">
        <v>208</v>
      </c>
      <c r="C288" s="8"/>
      <c r="D288" s="8"/>
    </row>
    <row r="289" spans="1:4" x14ac:dyDescent="0.25">
      <c r="A289" s="6">
        <v>41050403</v>
      </c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21"/>
      <c r="D291" s="21"/>
    </row>
    <row r="292" spans="1:4" ht="15.75" thickBot="1" x14ac:dyDescent="0.3">
      <c r="A292" s="9" t="s">
        <v>18</v>
      </c>
      <c r="B292" s="10"/>
      <c r="C292" s="11">
        <f>SUM(C283:C291)</f>
        <v>51135</v>
      </c>
      <c r="D292" s="11">
        <f>SUM(D283:D291)</f>
        <v>58220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>
        <v>347438</v>
      </c>
      <c r="D294" s="8">
        <v>209772</v>
      </c>
    </row>
    <row r="295" spans="1:4" x14ac:dyDescent="0.25">
      <c r="A295" s="6">
        <v>410602</v>
      </c>
      <c r="B295" s="7" t="s">
        <v>88</v>
      </c>
      <c r="C295" s="8">
        <v>3548</v>
      </c>
      <c r="D295" s="8">
        <v>1826</v>
      </c>
    </row>
    <row r="296" spans="1:4" x14ac:dyDescent="0.25">
      <c r="A296" s="6">
        <v>410603</v>
      </c>
      <c r="B296" s="7" t="s">
        <v>89</v>
      </c>
      <c r="C296" s="8">
        <v>6898</v>
      </c>
      <c r="D296" s="8">
        <v>3471</v>
      </c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>
        <v>41060401</v>
      </c>
      <c r="B298" s="7" t="s">
        <v>207</v>
      </c>
      <c r="C298" s="8"/>
      <c r="D298" s="8"/>
    </row>
    <row r="299" spans="1:4" x14ac:dyDescent="0.25">
      <c r="A299" s="6">
        <v>41060402</v>
      </c>
      <c r="B299" s="7" t="s">
        <v>208</v>
      </c>
      <c r="C299" s="8"/>
      <c r="D299" s="8"/>
    </row>
    <row r="300" spans="1:4" x14ac:dyDescent="0.25">
      <c r="A300" s="6">
        <v>41060403</v>
      </c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>
        <v>24021149</v>
      </c>
      <c r="D301" s="8">
        <v>19703187</v>
      </c>
    </row>
    <row r="302" spans="1:4" ht="15.75" thickBot="1" x14ac:dyDescent="0.3">
      <c r="A302" s="19">
        <v>410606</v>
      </c>
      <c r="B302" s="20" t="s">
        <v>210</v>
      </c>
      <c r="C302" s="8">
        <v>41902</v>
      </c>
      <c r="D302" s="8">
        <v>366864</v>
      </c>
    </row>
    <row r="303" spans="1:4" ht="15.75" thickBot="1" x14ac:dyDescent="0.3">
      <c r="A303" s="9" t="s">
        <v>18</v>
      </c>
      <c r="B303" s="10"/>
      <c r="C303" s="11">
        <f>SUM(C294:C302)</f>
        <v>24420935</v>
      </c>
      <c r="D303" s="11">
        <f>SUM(D294:D302)</f>
        <v>20285120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>
        <v>2971897</v>
      </c>
      <c r="D306" s="8">
        <v>2577038</v>
      </c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>
        <v>62779424</v>
      </c>
      <c r="D309" s="8">
        <v>103659875</v>
      </c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>
        <v>41070801</v>
      </c>
      <c r="B313" s="7" t="s">
        <v>226</v>
      </c>
      <c r="C313" s="8"/>
      <c r="D313" s="8"/>
    </row>
    <row r="314" spans="1:4" x14ac:dyDescent="0.25">
      <c r="A314" s="6">
        <v>41070802</v>
      </c>
      <c r="B314" s="7" t="s">
        <v>208</v>
      </c>
      <c r="C314" s="8"/>
      <c r="D314" s="8"/>
    </row>
    <row r="315" spans="1:4" x14ac:dyDescent="0.25">
      <c r="A315" s="6">
        <v>41070803</v>
      </c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21"/>
      <c r="D316" s="21"/>
    </row>
    <row r="317" spans="1:4" ht="15.75" thickBot="1" x14ac:dyDescent="0.3">
      <c r="A317" s="9" t="s">
        <v>18</v>
      </c>
      <c r="B317" s="10"/>
      <c r="C317" s="11">
        <f>SUM(C305:C316)</f>
        <v>65751321</v>
      </c>
      <c r="D317" s="11">
        <f>SUM(D305:D316)</f>
        <v>106236913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>
        <v>41080801</v>
      </c>
      <c r="B327" s="7" t="s">
        <v>207</v>
      </c>
      <c r="C327" s="8"/>
      <c r="D327" s="8"/>
    </row>
    <row r="328" spans="1:4" x14ac:dyDescent="0.25">
      <c r="A328" s="6">
        <v>41080802</v>
      </c>
      <c r="B328" s="7" t="s">
        <v>208</v>
      </c>
      <c r="C328" s="8"/>
      <c r="D328" s="8"/>
    </row>
    <row r="329" spans="1:4" x14ac:dyDescent="0.25">
      <c r="A329" s="6">
        <v>41080803</v>
      </c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21"/>
      <c r="D330" s="21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/>
      <c r="D333" s="8"/>
    </row>
    <row r="334" spans="1:4" x14ac:dyDescent="0.25">
      <c r="A334" s="6">
        <v>410902</v>
      </c>
      <c r="B334" s="7" t="s">
        <v>87</v>
      </c>
      <c r="C334" s="8">
        <v>1759652</v>
      </c>
      <c r="D334" s="8">
        <v>1110022</v>
      </c>
    </row>
    <row r="335" spans="1:4" x14ac:dyDescent="0.25">
      <c r="A335" s="6">
        <v>410903</v>
      </c>
      <c r="B335" s="7" t="s">
        <v>88</v>
      </c>
      <c r="C335" s="8">
        <v>21053</v>
      </c>
      <c r="D335" s="8">
        <v>22793</v>
      </c>
    </row>
    <row r="336" spans="1:4" x14ac:dyDescent="0.25">
      <c r="A336" s="6">
        <v>410904</v>
      </c>
      <c r="B336" s="7" t="s">
        <v>89</v>
      </c>
      <c r="C336" s="8">
        <v>33510</v>
      </c>
      <c r="D336" s="8">
        <v>33481</v>
      </c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>
        <v>41090501</v>
      </c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>
        <v>41090503</v>
      </c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>
        <v>91231113</v>
      </c>
      <c r="D342" s="8">
        <v>77199393</v>
      </c>
    </row>
    <row r="343" spans="1:4" ht="15.75" thickBot="1" x14ac:dyDescent="0.3">
      <c r="A343" s="19">
        <v>410907</v>
      </c>
      <c r="B343" s="20" t="s">
        <v>92</v>
      </c>
      <c r="C343" s="8">
        <v>1919767</v>
      </c>
      <c r="D343" s="8">
        <v>1584936</v>
      </c>
    </row>
    <row r="344" spans="1:4" ht="15.75" thickBot="1" x14ac:dyDescent="0.3">
      <c r="A344" s="9" t="s">
        <v>18</v>
      </c>
      <c r="B344" s="10"/>
      <c r="C344" s="11">
        <f>SUM(C333:C343)</f>
        <v>94965095</v>
      </c>
      <c r="D344" s="11">
        <f>SUM(D333:D343)</f>
        <v>79950625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>
        <v>377444</v>
      </c>
      <c r="D347" s="8">
        <v>233516</v>
      </c>
    </row>
    <row r="348" spans="1:4" x14ac:dyDescent="0.25">
      <c r="A348" s="6">
        <v>411003</v>
      </c>
      <c r="B348" s="7" t="s">
        <v>88</v>
      </c>
      <c r="C348" s="8">
        <v>15298</v>
      </c>
      <c r="D348" s="8">
        <v>13115</v>
      </c>
    </row>
    <row r="349" spans="1:4" x14ac:dyDescent="0.25">
      <c r="A349" s="6">
        <v>411004</v>
      </c>
      <c r="B349" s="7" t="s">
        <v>89</v>
      </c>
      <c r="C349" s="15">
        <v>10477</v>
      </c>
      <c r="D349" s="8">
        <v>8844</v>
      </c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>
        <v>41100501</v>
      </c>
      <c r="B351" s="7" t="s">
        <v>226</v>
      </c>
      <c r="C351" s="8"/>
      <c r="D351" s="8"/>
    </row>
    <row r="352" spans="1:4" x14ac:dyDescent="0.25">
      <c r="A352" s="6">
        <v>41100502</v>
      </c>
      <c r="B352" s="7" t="s">
        <v>208</v>
      </c>
      <c r="C352" s="8"/>
      <c r="D352" s="8"/>
    </row>
    <row r="353" spans="1:4" x14ac:dyDescent="0.25">
      <c r="A353" s="6">
        <v>41100503</v>
      </c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>
        <v>4220761</v>
      </c>
      <c r="D354" s="8">
        <v>4588845</v>
      </c>
    </row>
    <row r="355" spans="1:4" ht="15.75" thickBot="1" x14ac:dyDescent="0.3">
      <c r="A355" s="19">
        <v>411007</v>
      </c>
      <c r="B355" s="20" t="s">
        <v>92</v>
      </c>
      <c r="C355" s="21"/>
      <c r="D355" s="21"/>
    </row>
    <row r="356" spans="1:4" ht="15.75" thickBot="1" x14ac:dyDescent="0.3">
      <c r="A356" s="9" t="s">
        <v>18</v>
      </c>
      <c r="B356" s="10"/>
      <c r="C356" s="11">
        <f>SUM(C346:C355)</f>
        <v>4623980</v>
      </c>
      <c r="D356" s="11">
        <f>SUM(D346:D355)</f>
        <v>4844320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>
        <v>1303609</v>
      </c>
      <c r="D359" s="8">
        <v>2200000</v>
      </c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>
        <v>21550563</v>
      </c>
      <c r="D362" s="8">
        <v>12710234</v>
      </c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>
        <v>41110801</v>
      </c>
      <c r="B366" s="7" t="s">
        <v>207</v>
      </c>
      <c r="C366" s="8"/>
      <c r="D366" s="8"/>
    </row>
    <row r="367" spans="1:4" x14ac:dyDescent="0.25">
      <c r="A367" s="6">
        <v>41110802</v>
      </c>
      <c r="B367" s="7" t="s">
        <v>208</v>
      </c>
      <c r="C367" s="8"/>
      <c r="D367" s="8"/>
    </row>
    <row r="368" spans="1:4" x14ac:dyDescent="0.25">
      <c r="A368" s="6">
        <v>41110803</v>
      </c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21"/>
      <c r="D371" s="21"/>
    </row>
    <row r="372" spans="1:4" ht="15.75" thickBot="1" x14ac:dyDescent="0.3">
      <c r="A372" s="9" t="s">
        <v>18</v>
      </c>
      <c r="B372" s="10"/>
      <c r="C372" s="11">
        <f>SUM(C358:C371)</f>
        <v>22854172</v>
      </c>
      <c r="D372" s="11">
        <f>SUM(D358:D371)</f>
        <v>14910234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/>
      <c r="D375" s="8"/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>
        <v>41120801</v>
      </c>
      <c r="B382" s="7" t="s">
        <v>207</v>
      </c>
      <c r="C382" s="8"/>
      <c r="D382" s="8"/>
    </row>
    <row r="383" spans="1:4" x14ac:dyDescent="0.25">
      <c r="A383" s="6">
        <v>41120802</v>
      </c>
      <c r="B383" s="7" t="s">
        <v>208</v>
      </c>
      <c r="C383" s="8"/>
      <c r="D383" s="8"/>
    </row>
    <row r="384" spans="1:4" x14ac:dyDescent="0.25">
      <c r="A384" s="6">
        <v>41120803</v>
      </c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21"/>
      <c r="D387" s="21"/>
    </row>
    <row r="388" spans="1:4" ht="15.75" thickBot="1" x14ac:dyDescent="0.3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>
        <v>42010601</v>
      </c>
      <c r="B397" s="7" t="s">
        <v>207</v>
      </c>
      <c r="C397" s="8"/>
      <c r="D397" s="8"/>
    </row>
    <row r="398" spans="1:4" x14ac:dyDescent="0.25">
      <c r="A398" s="6">
        <v>42010602</v>
      </c>
      <c r="B398" s="7" t="s">
        <v>208</v>
      </c>
      <c r="C398" s="8"/>
      <c r="D398" s="8"/>
    </row>
    <row r="399" spans="1:4" x14ac:dyDescent="0.25">
      <c r="A399" s="6">
        <v>42010603</v>
      </c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21"/>
      <c r="D401" s="21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>
        <v>42020601</v>
      </c>
      <c r="B410" s="7" t="s">
        <v>207</v>
      </c>
      <c r="C410" s="8"/>
      <c r="D410" s="8"/>
    </row>
    <row r="411" spans="1:4" x14ac:dyDescent="0.25">
      <c r="A411" s="6">
        <v>42020602</v>
      </c>
      <c r="B411" s="7" t="s">
        <v>208</v>
      </c>
      <c r="C411" s="8"/>
      <c r="D411" s="8"/>
    </row>
    <row r="412" spans="1:4" x14ac:dyDescent="0.25">
      <c r="A412" s="6">
        <v>42020603</v>
      </c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21"/>
      <c r="D414" s="21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>
        <v>42030601</v>
      </c>
      <c r="B423" s="7" t="s">
        <v>207</v>
      </c>
      <c r="C423" s="8"/>
      <c r="D423" s="8"/>
    </row>
    <row r="424" spans="1:4" x14ac:dyDescent="0.25">
      <c r="A424" s="6">
        <v>42030602</v>
      </c>
      <c r="B424" s="7" t="s">
        <v>208</v>
      </c>
      <c r="C424" s="8"/>
      <c r="D424" s="8"/>
    </row>
    <row r="425" spans="1:4" x14ac:dyDescent="0.25">
      <c r="A425" s="6">
        <v>42030603</v>
      </c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21"/>
      <c r="D427" s="21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>
        <v>42040601</v>
      </c>
      <c r="B436" s="7" t="s">
        <v>207</v>
      </c>
      <c r="C436" s="8"/>
      <c r="D436" s="8"/>
    </row>
    <row r="437" spans="1:4" x14ac:dyDescent="0.25">
      <c r="A437" s="6">
        <v>42040602</v>
      </c>
      <c r="B437" s="7" t="s">
        <v>208</v>
      </c>
      <c r="C437" s="8"/>
      <c r="D437" s="8"/>
    </row>
    <row r="438" spans="1:4" x14ac:dyDescent="0.25">
      <c r="A438" s="6">
        <v>42040603</v>
      </c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21"/>
      <c r="D440" s="21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>
        <v>42050501</v>
      </c>
      <c r="B448" s="7" t="s">
        <v>207</v>
      </c>
      <c r="C448" s="8"/>
      <c r="D448" s="8"/>
    </row>
    <row r="449" spans="1:4" x14ac:dyDescent="0.25">
      <c r="A449" s="6">
        <v>42050502</v>
      </c>
      <c r="B449" s="7" t="s">
        <v>208</v>
      </c>
      <c r="C449" s="8"/>
      <c r="D449" s="8"/>
    </row>
    <row r="450" spans="1:4" x14ac:dyDescent="0.25">
      <c r="A450" s="6">
        <v>42050503</v>
      </c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21"/>
      <c r="D452" s="21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>
        <v>42060501</v>
      </c>
      <c r="B460" s="7" t="s">
        <v>207</v>
      </c>
      <c r="C460" s="8"/>
      <c r="D460" s="8"/>
    </row>
    <row r="461" spans="1:4" x14ac:dyDescent="0.25">
      <c r="A461" s="6">
        <v>42060502</v>
      </c>
      <c r="B461" s="7" t="s">
        <v>208</v>
      </c>
      <c r="C461" s="8"/>
      <c r="D461" s="8"/>
    </row>
    <row r="462" spans="1:4" x14ac:dyDescent="0.25">
      <c r="A462" s="6">
        <v>42060503</v>
      </c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21"/>
      <c r="D464" s="21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>
        <v>42070501</v>
      </c>
      <c r="B472" s="7" t="s">
        <v>207</v>
      </c>
      <c r="C472" s="8"/>
      <c r="D472" s="8"/>
    </row>
    <row r="473" spans="1:4" x14ac:dyDescent="0.25">
      <c r="A473" s="6">
        <v>42070502</v>
      </c>
      <c r="B473" s="7" t="s">
        <v>208</v>
      </c>
      <c r="C473" s="8"/>
      <c r="D473" s="8"/>
    </row>
    <row r="474" spans="1:4" x14ac:dyDescent="0.25">
      <c r="A474" s="6">
        <v>42070503</v>
      </c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21"/>
      <c r="D476" s="21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>
        <v>42080401</v>
      </c>
      <c r="B483" s="7" t="s">
        <v>207</v>
      </c>
      <c r="C483" s="8"/>
      <c r="D483" s="8"/>
    </row>
    <row r="484" spans="1:4" x14ac:dyDescent="0.25">
      <c r="A484" s="6">
        <v>42080402</v>
      </c>
      <c r="B484" s="7" t="s">
        <v>208</v>
      </c>
      <c r="C484" s="8"/>
      <c r="D484" s="8"/>
    </row>
    <row r="485" spans="1:4" x14ac:dyDescent="0.25">
      <c r="A485" s="6">
        <v>42080403</v>
      </c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21"/>
      <c r="D487" s="21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>
        <v>42090401</v>
      </c>
      <c r="B494" s="7" t="s">
        <v>207</v>
      </c>
      <c r="C494" s="8"/>
      <c r="D494" s="8"/>
    </row>
    <row r="495" spans="1:4" x14ac:dyDescent="0.25">
      <c r="A495" s="6">
        <v>42090402</v>
      </c>
      <c r="B495" s="7" t="s">
        <v>208</v>
      </c>
      <c r="C495" s="8"/>
      <c r="D495" s="8"/>
    </row>
    <row r="496" spans="1:4" x14ac:dyDescent="0.25">
      <c r="A496" s="6">
        <v>42090403</v>
      </c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21"/>
      <c r="D498" s="21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>
        <v>42100801</v>
      </c>
      <c r="B509" s="7" t="s">
        <v>207</v>
      </c>
      <c r="C509" s="8"/>
      <c r="D509" s="8"/>
    </row>
    <row r="510" spans="1:4" x14ac:dyDescent="0.25">
      <c r="A510" s="6">
        <v>42100802</v>
      </c>
      <c r="B510" s="7" t="s">
        <v>208</v>
      </c>
      <c r="C510" s="8"/>
      <c r="D510" s="8"/>
    </row>
    <row r="511" spans="1:4" x14ac:dyDescent="0.25">
      <c r="A511" s="6">
        <v>42100803</v>
      </c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21"/>
      <c r="D512" s="21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>
        <v>42110801</v>
      </c>
      <c r="B523" s="7" t="s">
        <v>207</v>
      </c>
      <c r="C523" s="8"/>
      <c r="D523" s="8"/>
    </row>
    <row r="524" spans="1:4" x14ac:dyDescent="0.25">
      <c r="A524" s="6">
        <v>42110802</v>
      </c>
      <c r="B524" s="7" t="s">
        <v>208</v>
      </c>
      <c r="C524" s="8"/>
      <c r="D524" s="8"/>
    </row>
    <row r="525" spans="1:4" x14ac:dyDescent="0.25">
      <c r="A525" s="6">
        <v>42110803</v>
      </c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21"/>
      <c r="D526" s="21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6">
        <v>42120501</v>
      </c>
      <c r="B534" s="17" t="s">
        <v>207</v>
      </c>
      <c r="C534" s="18"/>
      <c r="D534" s="18"/>
    </row>
    <row r="535" spans="1:4" x14ac:dyDescent="0.25">
      <c r="A535" s="6">
        <v>42120502</v>
      </c>
      <c r="B535" s="17" t="s">
        <v>208</v>
      </c>
      <c r="C535" s="18"/>
      <c r="D535" s="18"/>
    </row>
    <row r="536" spans="1:4" x14ac:dyDescent="0.25">
      <c r="A536" s="6">
        <v>42120503</v>
      </c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21"/>
      <c r="D538" s="21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>
        <v>42130501</v>
      </c>
      <c r="B546" s="7" t="s">
        <v>207</v>
      </c>
      <c r="C546" s="8"/>
      <c r="D546" s="8"/>
    </row>
    <row r="547" spans="1:4" x14ac:dyDescent="0.25">
      <c r="A547" s="6">
        <v>42130502</v>
      </c>
      <c r="B547" s="7" t="s">
        <v>208</v>
      </c>
      <c r="C547" s="8"/>
      <c r="D547" s="8"/>
    </row>
    <row r="548" spans="1:4" x14ac:dyDescent="0.25">
      <c r="A548" s="6">
        <v>42130503</v>
      </c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21"/>
      <c r="D550" s="21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>
        <v>42140801</v>
      </c>
      <c r="B561" s="7" t="s">
        <v>207</v>
      </c>
      <c r="C561" s="8"/>
      <c r="D561" s="8"/>
    </row>
    <row r="562" spans="1:4" x14ac:dyDescent="0.25">
      <c r="A562" s="6">
        <v>42140802</v>
      </c>
      <c r="B562" s="7" t="s">
        <v>208</v>
      </c>
      <c r="C562" s="37"/>
      <c r="D562" s="8"/>
    </row>
    <row r="563" spans="1:4" x14ac:dyDescent="0.25">
      <c r="A563" s="6">
        <v>421408</v>
      </c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21"/>
      <c r="D566" s="21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>
        <v>42150801</v>
      </c>
      <c r="B577" s="7" t="s">
        <v>207</v>
      </c>
      <c r="C577" s="8"/>
      <c r="D577" s="8"/>
    </row>
    <row r="578" spans="1:4" x14ac:dyDescent="0.25">
      <c r="A578" s="6">
        <v>42150802</v>
      </c>
      <c r="B578" s="7" t="s">
        <v>208</v>
      </c>
      <c r="C578" s="8"/>
      <c r="D578" s="8"/>
    </row>
    <row r="579" spans="1:4" x14ac:dyDescent="0.25">
      <c r="A579" s="6">
        <v>42150803</v>
      </c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21"/>
      <c r="D582" s="21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/>
      <c r="D586" s="8"/>
    </row>
    <row r="587" spans="1:4" x14ac:dyDescent="0.25">
      <c r="A587" s="6">
        <v>430102</v>
      </c>
      <c r="B587" s="7" t="s">
        <v>95</v>
      </c>
      <c r="C587" s="8"/>
      <c r="D587" s="8"/>
    </row>
    <row r="588" spans="1:4" x14ac:dyDescent="0.25">
      <c r="A588" s="6">
        <v>430103</v>
      </c>
      <c r="B588" s="7" t="s">
        <v>96</v>
      </c>
      <c r="C588" s="8"/>
      <c r="D588" s="8"/>
    </row>
    <row r="589" spans="1:4" x14ac:dyDescent="0.25">
      <c r="A589" s="6">
        <v>430104</v>
      </c>
      <c r="B589" s="7" t="s">
        <v>97</v>
      </c>
      <c r="C589" s="8"/>
      <c r="D589" s="8"/>
    </row>
    <row r="590" spans="1:4" x14ac:dyDescent="0.25">
      <c r="A590" s="6">
        <v>430105</v>
      </c>
      <c r="B590" s="7" t="s">
        <v>98</v>
      </c>
      <c r="C590" s="8"/>
      <c r="D590" s="8"/>
    </row>
    <row r="591" spans="1:4" x14ac:dyDescent="0.25">
      <c r="A591" s="6">
        <v>430106</v>
      </c>
      <c r="B591" s="7" t="s">
        <v>271</v>
      </c>
      <c r="C591" s="8"/>
      <c r="D591" s="8"/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/>
      <c r="D593" s="8"/>
    </row>
    <row r="594" spans="1:4" x14ac:dyDescent="0.25">
      <c r="A594" s="6">
        <v>430109</v>
      </c>
      <c r="B594" s="7" t="s">
        <v>102</v>
      </c>
      <c r="C594" s="8"/>
      <c r="D594" s="8"/>
    </row>
    <row r="595" spans="1:4" x14ac:dyDescent="0.25">
      <c r="A595" s="6">
        <v>430110</v>
      </c>
      <c r="B595" s="7" t="s">
        <v>103</v>
      </c>
      <c r="C595" s="8"/>
      <c r="D595" s="8"/>
    </row>
    <row r="596" spans="1:4" x14ac:dyDescent="0.25">
      <c r="A596" s="6">
        <v>430111</v>
      </c>
      <c r="B596" s="7" t="s">
        <v>104</v>
      </c>
      <c r="C596" s="8"/>
      <c r="D596" s="8"/>
    </row>
    <row r="597" spans="1:4" x14ac:dyDescent="0.25">
      <c r="A597" s="6">
        <v>430112</v>
      </c>
      <c r="B597" s="7" t="s">
        <v>105</v>
      </c>
      <c r="C597" s="8"/>
      <c r="D597" s="8"/>
    </row>
    <row r="598" spans="1:4" x14ac:dyDescent="0.25">
      <c r="A598" s="6">
        <v>430113</v>
      </c>
      <c r="B598" s="7" t="s">
        <v>106</v>
      </c>
      <c r="C598" s="8"/>
      <c r="D598" s="8"/>
    </row>
    <row r="599" spans="1:4" x14ac:dyDescent="0.25">
      <c r="A599" s="6">
        <v>430114</v>
      </c>
      <c r="B599" s="7" t="s">
        <v>107</v>
      </c>
      <c r="C599" s="8"/>
      <c r="D599" s="8"/>
    </row>
    <row r="600" spans="1:4" ht="15.75" thickBot="1" x14ac:dyDescent="0.3">
      <c r="A600" s="19">
        <v>430115</v>
      </c>
      <c r="B600" s="20" t="s">
        <v>108</v>
      </c>
      <c r="C600" s="8"/>
      <c r="D600" s="8"/>
    </row>
    <row r="601" spans="1:4" ht="15.75" thickBot="1" x14ac:dyDescent="0.3">
      <c r="A601" s="9" t="s">
        <v>18</v>
      </c>
      <c r="B601" s="10"/>
      <c r="C601" s="11">
        <f>SUM(C586:C600)</f>
        <v>0</v>
      </c>
      <c r="D601" s="11">
        <f>SUM(D586:D600)</f>
        <v>0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/>
      <c r="D603" s="8"/>
    </row>
    <row r="604" spans="1:4" x14ac:dyDescent="0.25">
      <c r="A604" s="6">
        <v>430202</v>
      </c>
      <c r="B604" s="7" t="s">
        <v>95</v>
      </c>
      <c r="C604" s="8"/>
      <c r="D604" s="8"/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/>
      <c r="D611" s="8"/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/>
      <c r="D617" s="8"/>
    </row>
    <row r="618" spans="1:4" ht="15.75" thickBot="1" x14ac:dyDescent="0.3">
      <c r="A618" s="9" t="s">
        <v>18</v>
      </c>
      <c r="B618" s="10"/>
      <c r="C618" s="11">
        <f>SUM(C603:C617)</f>
        <v>0</v>
      </c>
      <c r="D618" s="11">
        <f>SUM(D603:D617)</f>
        <v>0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/>
      <c r="D620" s="8"/>
    </row>
    <row r="621" spans="1:4" x14ac:dyDescent="0.25">
      <c r="A621" s="6">
        <v>430302</v>
      </c>
      <c r="B621" s="7" t="s">
        <v>95</v>
      </c>
      <c r="C621" s="8"/>
      <c r="D621" s="8"/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/>
      <c r="D623" s="8"/>
    </row>
    <row r="624" spans="1:4" x14ac:dyDescent="0.25">
      <c r="A624" s="6">
        <v>430305</v>
      </c>
      <c r="B624" s="7" t="s">
        <v>98</v>
      </c>
      <c r="C624" s="8"/>
      <c r="D624" s="8"/>
    </row>
    <row r="625" spans="1:4" x14ac:dyDescent="0.25">
      <c r="A625" s="6">
        <v>430306</v>
      </c>
      <c r="B625" s="7" t="s">
        <v>99</v>
      </c>
      <c r="C625" s="8"/>
      <c r="D625" s="8"/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/>
      <c r="D627" s="8"/>
    </row>
    <row r="628" spans="1:4" x14ac:dyDescent="0.25">
      <c r="A628" s="6">
        <v>430309</v>
      </c>
      <c r="B628" s="7" t="s">
        <v>102</v>
      </c>
      <c r="C628" s="8"/>
      <c r="D628" s="8"/>
    </row>
    <row r="629" spans="1:4" x14ac:dyDescent="0.25">
      <c r="A629" s="6">
        <v>430310</v>
      </c>
      <c r="B629" s="7" t="s">
        <v>103</v>
      </c>
      <c r="C629" s="15"/>
      <c r="D629" s="8"/>
    </row>
    <row r="630" spans="1:4" x14ac:dyDescent="0.25">
      <c r="A630" s="6">
        <v>430311</v>
      </c>
      <c r="B630" s="7" t="s">
        <v>104</v>
      </c>
      <c r="C630" s="8"/>
      <c r="D630" s="8"/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/>
      <c r="D634" s="8"/>
    </row>
    <row r="635" spans="1:4" ht="15.75" thickBot="1" x14ac:dyDescent="0.3">
      <c r="A635" s="9" t="s">
        <v>18</v>
      </c>
      <c r="B635" s="10"/>
      <c r="C635" s="11">
        <f>SUM(C620:C634)</f>
        <v>0</v>
      </c>
      <c r="D635" s="11">
        <f>SUM(D620:D634)</f>
        <v>0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/>
      <c r="D654" s="8"/>
    </row>
    <row r="655" spans="1:4" x14ac:dyDescent="0.25">
      <c r="A655" s="6">
        <v>430502</v>
      </c>
      <c r="B655" s="7" t="s">
        <v>95</v>
      </c>
      <c r="C655" s="8"/>
      <c r="D655" s="8"/>
    </row>
    <row r="656" spans="1:4" x14ac:dyDescent="0.25">
      <c r="A656" s="6">
        <v>430503</v>
      </c>
      <c r="B656" s="7" t="s">
        <v>96</v>
      </c>
      <c r="C656" s="8"/>
      <c r="D656" s="8"/>
    </row>
    <row r="657" spans="1:4" x14ac:dyDescent="0.25">
      <c r="A657" s="6">
        <v>430504</v>
      </c>
      <c r="B657" s="7" t="s">
        <v>97</v>
      </c>
      <c r="C657" s="8"/>
      <c r="D657" s="8"/>
    </row>
    <row r="658" spans="1:4" x14ac:dyDescent="0.25">
      <c r="A658" s="6">
        <v>430505</v>
      </c>
      <c r="B658" s="7" t="s">
        <v>98</v>
      </c>
      <c r="C658" s="8"/>
      <c r="D658" s="8"/>
    </row>
    <row r="659" spans="1:4" x14ac:dyDescent="0.25">
      <c r="A659" s="6">
        <v>430506</v>
      </c>
      <c r="B659" s="7" t="s">
        <v>99</v>
      </c>
      <c r="C659" s="8"/>
      <c r="D659" s="8"/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/>
      <c r="D661" s="8"/>
    </row>
    <row r="662" spans="1:4" x14ac:dyDescent="0.25">
      <c r="A662" s="6">
        <v>430509</v>
      </c>
      <c r="B662" s="7" t="s">
        <v>102</v>
      </c>
      <c r="C662" s="8"/>
      <c r="D662" s="8"/>
    </row>
    <row r="663" spans="1:4" x14ac:dyDescent="0.25">
      <c r="A663" s="6">
        <v>430510</v>
      </c>
      <c r="B663" s="7" t="s">
        <v>103</v>
      </c>
      <c r="C663" s="8"/>
      <c r="D663" s="8"/>
    </row>
    <row r="664" spans="1:4" x14ac:dyDescent="0.25">
      <c r="A664" s="6">
        <v>430511</v>
      </c>
      <c r="B664" s="7" t="s">
        <v>104</v>
      </c>
      <c r="C664" s="8"/>
      <c r="D664" s="8"/>
    </row>
    <row r="665" spans="1:4" x14ac:dyDescent="0.25">
      <c r="A665" s="6">
        <v>430512</v>
      </c>
      <c r="B665" s="7" t="s">
        <v>105</v>
      </c>
      <c r="C665" s="8"/>
      <c r="D665" s="8"/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8"/>
      <c r="D668" s="8"/>
    </row>
    <row r="669" spans="1:4" ht="15.75" thickBot="1" x14ac:dyDescent="0.3">
      <c r="A669" s="9" t="s">
        <v>18</v>
      </c>
      <c r="B669" s="10"/>
      <c r="C669" s="11">
        <f>SUM(C654:C668)</f>
        <v>0</v>
      </c>
      <c r="D669" s="11">
        <f>SUM(D654:D668)</f>
        <v>0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/>
      <c r="D671" s="8"/>
    </row>
    <row r="672" spans="1:4" x14ac:dyDescent="0.25">
      <c r="A672" s="6">
        <v>430602</v>
      </c>
      <c r="B672" s="7" t="s">
        <v>95</v>
      </c>
      <c r="C672" s="8"/>
      <c r="D672" s="8"/>
    </row>
    <row r="673" spans="1:4" x14ac:dyDescent="0.25">
      <c r="A673" s="6">
        <v>430603</v>
      </c>
      <c r="B673" s="7" t="s">
        <v>274</v>
      </c>
      <c r="C673" s="8"/>
      <c r="D673" s="8"/>
    </row>
    <row r="674" spans="1:4" x14ac:dyDescent="0.25">
      <c r="A674" s="6">
        <v>430604</v>
      </c>
      <c r="B674" s="7" t="s">
        <v>97</v>
      </c>
      <c r="C674" s="8"/>
      <c r="D674" s="8"/>
    </row>
    <row r="675" spans="1:4" x14ac:dyDescent="0.25">
      <c r="A675" s="6">
        <v>430605</v>
      </c>
      <c r="B675" s="7" t="s">
        <v>98</v>
      </c>
      <c r="C675" s="8"/>
      <c r="D675" s="8"/>
    </row>
    <row r="676" spans="1:4" x14ac:dyDescent="0.25">
      <c r="A676" s="6">
        <v>430606</v>
      </c>
      <c r="B676" s="7" t="s">
        <v>271</v>
      </c>
      <c r="C676" s="8"/>
      <c r="D676" s="8"/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/>
      <c r="D678" s="8"/>
    </row>
    <row r="679" spans="1:4" x14ac:dyDescent="0.25">
      <c r="A679" s="6">
        <v>430609</v>
      </c>
      <c r="B679" s="7" t="s">
        <v>102</v>
      </c>
      <c r="C679" s="8"/>
      <c r="D679" s="8"/>
    </row>
    <row r="680" spans="1:4" x14ac:dyDescent="0.25">
      <c r="A680" s="6">
        <v>430610</v>
      </c>
      <c r="B680" s="7" t="s">
        <v>103</v>
      </c>
      <c r="C680" s="8"/>
      <c r="D680" s="8"/>
    </row>
    <row r="681" spans="1:4" x14ac:dyDescent="0.25">
      <c r="A681" s="6">
        <v>430611</v>
      </c>
      <c r="B681" s="7" t="s">
        <v>104</v>
      </c>
      <c r="C681" s="8"/>
      <c r="D681" s="8"/>
    </row>
    <row r="682" spans="1:4" x14ac:dyDescent="0.25">
      <c r="A682" s="6">
        <v>430612</v>
      </c>
      <c r="B682" s="7" t="s">
        <v>105</v>
      </c>
      <c r="C682" s="8"/>
      <c r="D682" s="8"/>
    </row>
    <row r="683" spans="1:4" x14ac:dyDescent="0.25">
      <c r="A683" s="6">
        <v>430613</v>
      </c>
      <c r="B683" s="7" t="s">
        <v>106</v>
      </c>
      <c r="C683" s="8"/>
      <c r="D683" s="8"/>
    </row>
    <row r="684" spans="1:4" x14ac:dyDescent="0.25">
      <c r="A684" s="6">
        <v>430614</v>
      </c>
      <c r="B684" s="7" t="s">
        <v>107</v>
      </c>
      <c r="C684" s="8"/>
      <c r="D684" s="8"/>
    </row>
    <row r="685" spans="1:4" ht="15.75" thickBot="1" x14ac:dyDescent="0.3">
      <c r="A685" s="19">
        <v>430615</v>
      </c>
      <c r="B685" s="20" t="s">
        <v>108</v>
      </c>
      <c r="C685" s="8"/>
      <c r="D685" s="8"/>
    </row>
    <row r="686" spans="1:4" ht="15.75" thickBot="1" x14ac:dyDescent="0.3">
      <c r="A686" s="9" t="s">
        <v>18</v>
      </c>
      <c r="B686" s="10"/>
      <c r="C686" s="11">
        <f>SUM(C671:C685)</f>
        <v>0</v>
      </c>
      <c r="D686" s="11">
        <f>SUM(D671:D685)</f>
        <v>0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/>
      <c r="D688" s="8"/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/>
    </row>
    <row r="693" spans="1:4" x14ac:dyDescent="0.25">
      <c r="A693" s="6">
        <v>430706</v>
      </c>
      <c r="B693" s="7" t="s">
        <v>99</v>
      </c>
      <c r="C693" s="8"/>
      <c r="D693" s="8"/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/>
      <c r="D695" s="8"/>
    </row>
    <row r="696" spans="1:4" x14ac:dyDescent="0.25">
      <c r="A696" s="6">
        <v>430709</v>
      </c>
      <c r="B696" s="7" t="s">
        <v>102</v>
      </c>
      <c r="C696" s="8"/>
      <c r="D696" s="8"/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/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/>
    </row>
    <row r="703" spans="1:4" ht="15.75" thickBot="1" x14ac:dyDescent="0.3">
      <c r="A703" s="9" t="s">
        <v>18</v>
      </c>
      <c r="B703" s="10"/>
      <c r="C703" s="11">
        <f>SUM(C688:C702)</f>
        <v>0</v>
      </c>
      <c r="D703" s="11">
        <f>SUM(D688:D702)</f>
        <v>0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21"/>
      <c r="D719" s="21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/>
      <c r="D727" s="8"/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21"/>
      <c r="D736" s="21"/>
    </row>
    <row r="737" spans="1:4" ht="15.75" thickBot="1" x14ac:dyDescent="0.3">
      <c r="A737" s="9" t="s">
        <v>18</v>
      </c>
      <c r="B737" s="10"/>
      <c r="C737" s="11">
        <f>SUM(C722:C736)</f>
        <v>0</v>
      </c>
      <c r="D737" s="11">
        <f>SUM(D722:D736)</f>
        <v>0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/>
      <c r="D739" s="8"/>
    </row>
    <row r="740" spans="1:4" x14ac:dyDescent="0.25">
      <c r="A740" s="6">
        <v>431002</v>
      </c>
      <c r="B740" s="7" t="s">
        <v>95</v>
      </c>
      <c r="C740" s="8"/>
      <c r="D740" s="8"/>
    </row>
    <row r="741" spans="1:4" x14ac:dyDescent="0.25">
      <c r="A741" s="6">
        <v>431003</v>
      </c>
      <c r="B741" s="7" t="s">
        <v>274</v>
      </c>
      <c r="C741" s="8"/>
      <c r="D741" s="8"/>
    </row>
    <row r="742" spans="1:4" x14ac:dyDescent="0.25">
      <c r="A742" s="6">
        <v>431004</v>
      </c>
      <c r="B742" s="7" t="s">
        <v>97</v>
      </c>
      <c r="C742" s="8"/>
      <c r="D742" s="8"/>
    </row>
    <row r="743" spans="1:4" x14ac:dyDescent="0.25">
      <c r="A743" s="6">
        <v>431005</v>
      </c>
      <c r="B743" s="7" t="s">
        <v>98</v>
      </c>
      <c r="C743" s="8"/>
      <c r="D743" s="8"/>
    </row>
    <row r="744" spans="1:4" x14ac:dyDescent="0.25">
      <c r="A744" s="6">
        <v>431006</v>
      </c>
      <c r="B744" s="7" t="s">
        <v>99</v>
      </c>
      <c r="C744" s="8"/>
      <c r="D744" s="8"/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/>
      <c r="D746" s="8"/>
    </row>
    <row r="747" spans="1:4" x14ac:dyDescent="0.25">
      <c r="A747" s="6">
        <v>431009</v>
      </c>
      <c r="B747" s="7" t="s">
        <v>102</v>
      </c>
      <c r="C747" s="8"/>
      <c r="D747" s="8"/>
    </row>
    <row r="748" spans="1:4" x14ac:dyDescent="0.25">
      <c r="A748" s="6">
        <v>431010</v>
      </c>
      <c r="B748" s="7" t="s">
        <v>103</v>
      </c>
      <c r="C748" s="8"/>
      <c r="D748" s="8"/>
    </row>
    <row r="749" spans="1:4" x14ac:dyDescent="0.25">
      <c r="A749" s="6">
        <v>431011</v>
      </c>
      <c r="B749" s="7" t="s">
        <v>104</v>
      </c>
      <c r="C749" s="8"/>
      <c r="D749" s="8"/>
    </row>
    <row r="750" spans="1:4" x14ac:dyDescent="0.25">
      <c r="A750" s="6">
        <v>431012</v>
      </c>
      <c r="B750" s="7" t="s">
        <v>105</v>
      </c>
      <c r="C750" s="8"/>
      <c r="D750" s="8"/>
    </row>
    <row r="751" spans="1:4" x14ac:dyDescent="0.25">
      <c r="A751" s="6">
        <v>431013</v>
      </c>
      <c r="B751" s="7" t="s">
        <v>106</v>
      </c>
      <c r="C751" s="8"/>
      <c r="D751" s="8"/>
    </row>
    <row r="752" spans="1:4" x14ac:dyDescent="0.25">
      <c r="A752" s="6">
        <v>431014</v>
      </c>
      <c r="B752" s="7" t="s">
        <v>107</v>
      </c>
      <c r="C752" s="8"/>
      <c r="D752" s="8"/>
    </row>
    <row r="753" spans="1:4" ht="15.75" thickBot="1" x14ac:dyDescent="0.3">
      <c r="A753" s="19">
        <v>431015</v>
      </c>
      <c r="B753" s="20" t="s">
        <v>108</v>
      </c>
      <c r="C753" s="8"/>
      <c r="D753" s="8"/>
    </row>
    <row r="754" spans="1:4" ht="15.75" thickBot="1" x14ac:dyDescent="0.3">
      <c r="A754" s="9" t="s">
        <v>18</v>
      </c>
      <c r="B754" s="10"/>
      <c r="C754" s="11">
        <f>SUM(C739:C753)</f>
        <v>0</v>
      </c>
      <c r="D754" s="11">
        <f>SUM(D739:D753)</f>
        <v>0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/>
      <c r="D756" s="8"/>
    </row>
    <row r="757" spans="1:4" x14ac:dyDescent="0.25">
      <c r="A757" s="6">
        <v>431102</v>
      </c>
      <c r="B757" s="7" t="s">
        <v>95</v>
      </c>
      <c r="C757" s="8"/>
      <c r="D757" s="8"/>
    </row>
    <row r="758" spans="1:4" x14ac:dyDescent="0.25">
      <c r="A758" s="6">
        <v>431103</v>
      </c>
      <c r="B758" s="7" t="s">
        <v>274</v>
      </c>
      <c r="C758" s="8"/>
      <c r="D758" s="8"/>
    </row>
    <row r="759" spans="1:4" x14ac:dyDescent="0.25">
      <c r="A759" s="6">
        <v>431104</v>
      </c>
      <c r="B759" s="7" t="s">
        <v>97</v>
      </c>
      <c r="C759" s="8"/>
      <c r="D759" s="8"/>
    </row>
    <row r="760" spans="1:4" x14ac:dyDescent="0.25">
      <c r="A760" s="6">
        <v>431105</v>
      </c>
      <c r="B760" s="7" t="s">
        <v>98</v>
      </c>
      <c r="C760" s="8"/>
      <c r="D760" s="8"/>
    </row>
    <row r="761" spans="1:4" x14ac:dyDescent="0.25">
      <c r="A761" s="6">
        <v>431106</v>
      </c>
      <c r="B761" s="7" t="s">
        <v>99</v>
      </c>
      <c r="C761" s="8"/>
      <c r="D761" s="8"/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/>
      <c r="D763" s="8"/>
    </row>
    <row r="764" spans="1:4" x14ac:dyDescent="0.25">
      <c r="A764" s="6">
        <v>431109</v>
      </c>
      <c r="B764" s="7" t="s">
        <v>102</v>
      </c>
      <c r="C764" s="8"/>
      <c r="D764" s="8"/>
    </row>
    <row r="765" spans="1:4" x14ac:dyDescent="0.25">
      <c r="A765" s="6">
        <v>431110</v>
      </c>
      <c r="B765" s="7" t="s">
        <v>103</v>
      </c>
      <c r="C765" s="8"/>
      <c r="D765" s="8"/>
    </row>
    <row r="766" spans="1:4" x14ac:dyDescent="0.25">
      <c r="A766" s="6">
        <v>431111</v>
      </c>
      <c r="B766" s="7" t="s">
        <v>104</v>
      </c>
      <c r="C766" s="8"/>
      <c r="D766" s="8"/>
    </row>
    <row r="767" spans="1:4" x14ac:dyDescent="0.25">
      <c r="A767" s="6">
        <v>431112</v>
      </c>
      <c r="B767" s="7" t="s">
        <v>105</v>
      </c>
      <c r="C767" s="8"/>
      <c r="D767" s="8"/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8"/>
      <c r="D770" s="8"/>
    </row>
    <row r="771" spans="1:4" ht="15.75" thickBot="1" x14ac:dyDescent="0.3">
      <c r="A771" s="9" t="s">
        <v>18</v>
      </c>
      <c r="B771" s="10"/>
      <c r="C771" s="11">
        <f>SUM(C756:C770)</f>
        <v>0</v>
      </c>
      <c r="D771" s="11">
        <f>SUM(D756:D770)</f>
        <v>0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/>
      <c r="D773" s="8"/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/>
      <c r="D775" s="8"/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/>
      <c r="D777" s="8"/>
    </row>
    <row r="778" spans="1:4" x14ac:dyDescent="0.25">
      <c r="A778" s="6">
        <v>431206</v>
      </c>
      <c r="B778" s="7" t="s">
        <v>99</v>
      </c>
      <c r="C778" s="8"/>
      <c r="D778" s="8"/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/>
      <c r="D780" s="8"/>
    </row>
    <row r="781" spans="1:4" x14ac:dyDescent="0.25">
      <c r="A781" s="6">
        <v>431209</v>
      </c>
      <c r="B781" s="7" t="s">
        <v>102</v>
      </c>
      <c r="C781" s="8"/>
      <c r="D781" s="8"/>
    </row>
    <row r="782" spans="1:4" x14ac:dyDescent="0.25">
      <c r="A782" s="6">
        <v>431210</v>
      </c>
      <c r="B782" s="7" t="s">
        <v>103</v>
      </c>
      <c r="C782" s="8"/>
      <c r="D782" s="8"/>
    </row>
    <row r="783" spans="1:4" x14ac:dyDescent="0.25">
      <c r="A783" s="6">
        <v>431211</v>
      </c>
      <c r="B783" s="7" t="s">
        <v>104</v>
      </c>
      <c r="C783" s="8"/>
      <c r="D783" s="8"/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/>
      <c r="D787" s="8"/>
    </row>
    <row r="788" spans="1:4" ht="15.75" thickBot="1" x14ac:dyDescent="0.3">
      <c r="A788" s="9" t="s">
        <v>18</v>
      </c>
      <c r="B788" s="10"/>
      <c r="C788" s="11">
        <f>SUM(C773:C787)</f>
        <v>0</v>
      </c>
      <c r="D788" s="11">
        <f>SUM(D773:D787)</f>
        <v>0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/>
      <c r="D790" s="8"/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/>
    </row>
    <row r="795" spans="1:4" x14ac:dyDescent="0.25">
      <c r="A795" s="6">
        <v>431306</v>
      </c>
      <c r="B795" s="7" t="s">
        <v>99</v>
      </c>
      <c r="C795" s="8"/>
      <c r="D795" s="8"/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/>
      <c r="D797" s="8"/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ht="15.75" thickBot="1" x14ac:dyDescent="0.3">
      <c r="A805" s="9" t="s">
        <v>18</v>
      </c>
      <c r="B805" s="10"/>
      <c r="C805" s="11">
        <f>SUM(C790:C804)</f>
        <v>0</v>
      </c>
      <c r="D805" s="11">
        <f>SUM(D790:D804)</f>
        <v>0</v>
      </c>
    </row>
    <row r="806" spans="1:4" x14ac:dyDescent="0.25">
      <c r="A806" s="47">
        <v>4314</v>
      </c>
      <c r="B806" s="48" t="s">
        <v>281</v>
      </c>
      <c r="C806" s="34"/>
      <c r="D806" s="34"/>
    </row>
    <row r="807" spans="1:4" ht="15.75" thickBot="1" x14ac:dyDescent="0.3">
      <c r="A807" s="44">
        <v>431401</v>
      </c>
      <c r="B807" s="35" t="s">
        <v>282</v>
      </c>
      <c r="C807" s="43"/>
      <c r="D807" s="43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21"/>
      <c r="D825" s="21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21"/>
      <c r="D842" s="21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21"/>
      <c r="D859" s="21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21"/>
      <c r="D876" s="21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21"/>
      <c r="D893" s="21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21"/>
      <c r="D910" s="21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21"/>
      <c r="D927" s="21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21"/>
      <c r="D944" s="21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5">
        <v>440915</v>
      </c>
      <c r="B961" s="20" t="s">
        <v>108</v>
      </c>
      <c r="C961" s="21"/>
      <c r="D961" s="21"/>
    </row>
    <row r="962" spans="1:4" ht="15.75" thickBot="1" x14ac:dyDescent="0.3">
      <c r="A962" s="46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21"/>
      <c r="D978" s="21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21"/>
      <c r="D995" s="21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21"/>
      <c r="D1012" s="21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21"/>
      <c r="D1029" s="21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21"/>
      <c r="D1046" s="21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21"/>
      <c r="D1063" s="21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21"/>
      <c r="D1080" s="21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7">
        <v>4417</v>
      </c>
      <c r="B1082" s="48" t="s">
        <v>281</v>
      </c>
      <c r="C1082" s="34"/>
      <c r="D1082" s="34"/>
    </row>
    <row r="1083" spans="1:4" ht="15.75" thickBot="1" x14ac:dyDescent="0.3">
      <c r="A1083" s="49">
        <v>441701</v>
      </c>
      <c r="B1083" s="50" t="s">
        <v>291</v>
      </c>
      <c r="C1083" s="51"/>
      <c r="D1083" s="51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/>
      <c r="D1087" s="8"/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/>
      <c r="D1092" s="8"/>
    </row>
    <row r="1093" spans="1:4" x14ac:dyDescent="0.25">
      <c r="A1093" s="6">
        <v>450106</v>
      </c>
      <c r="B1093" s="7" t="s">
        <v>300</v>
      </c>
      <c r="C1093" s="8">
        <v>5275805</v>
      </c>
      <c r="D1093" s="8">
        <v>7681972</v>
      </c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/>
      <c r="D1095" s="8"/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/>
      <c r="D1097" s="8"/>
    </row>
    <row r="1098" spans="1:4" x14ac:dyDescent="0.25">
      <c r="A1098" s="6">
        <v>450109</v>
      </c>
      <c r="B1098" s="7" t="s">
        <v>305</v>
      </c>
      <c r="C1098" s="8"/>
      <c r="D1098" s="8"/>
    </row>
    <row r="1099" spans="1:4" x14ac:dyDescent="0.25">
      <c r="A1099" s="6">
        <v>450110</v>
      </c>
      <c r="B1099" s="7" t="s">
        <v>306</v>
      </c>
      <c r="C1099" s="8"/>
      <c r="D1099" s="8"/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/>
      <c r="D1101" s="8"/>
    </row>
    <row r="1102" spans="1:4" ht="15.75" thickBot="1" x14ac:dyDescent="0.3">
      <c r="A1102" s="9" t="s">
        <v>18</v>
      </c>
      <c r="B1102" s="10"/>
      <c r="C1102" s="11">
        <f>SUM(C1087:C1101)</f>
        <v>5275805</v>
      </c>
      <c r="D1102" s="11">
        <f>SUM(D1087:D1101)</f>
        <v>7681972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>
        <v>81413</v>
      </c>
      <c r="D1109" s="8">
        <v>330893</v>
      </c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>
        <v>3300595</v>
      </c>
      <c r="D1111" s="8">
        <v>5898975</v>
      </c>
    </row>
    <row r="1112" spans="1:4" ht="15.75" thickBot="1" x14ac:dyDescent="0.3">
      <c r="A1112" s="16">
        <v>450310</v>
      </c>
      <c r="B1112" s="17" t="s">
        <v>38</v>
      </c>
      <c r="C1112" s="8">
        <v>6089934</v>
      </c>
      <c r="D1112" s="8">
        <v>2081455</v>
      </c>
    </row>
    <row r="1113" spans="1:4" ht="15.75" thickBot="1" x14ac:dyDescent="0.3">
      <c r="A1113" s="9" t="s">
        <v>18</v>
      </c>
      <c r="B1113" s="10"/>
      <c r="C1113" s="11">
        <f>SUM(C1108:C1112)</f>
        <v>9471942</v>
      </c>
      <c r="D1113" s="11">
        <f>SUM(D1108:D1112)</f>
        <v>8311323</v>
      </c>
    </row>
    <row r="1114" spans="1:4" ht="15.75" thickBot="1" x14ac:dyDescent="0.3">
      <c r="A1114" s="27"/>
      <c r="B1114" s="20"/>
      <c r="C1114" s="28"/>
      <c r="D1114" s="28"/>
    </row>
    <row r="1115" spans="1:4" ht="15.75" thickBot="1" x14ac:dyDescent="0.3">
      <c r="A1115" s="29" t="s">
        <v>315</v>
      </c>
      <c r="B1115" s="30"/>
      <c r="C1115" s="3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622185754</v>
      </c>
      <c r="D1115" s="3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639655312</v>
      </c>
    </row>
    <row r="1116" spans="1:4" x14ac:dyDescent="0.25">
      <c r="A1116" s="52"/>
      <c r="B1116" s="53"/>
      <c r="C1116" s="34"/>
      <c r="D1116" s="34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/>
      <c r="D1120" s="8"/>
    </row>
    <row r="1121" spans="1:4" x14ac:dyDescent="0.25">
      <c r="A1121" s="6">
        <v>510102</v>
      </c>
      <c r="B1121" s="7" t="s">
        <v>319</v>
      </c>
      <c r="C1121" s="8">
        <v>8906324</v>
      </c>
      <c r="D1121" s="8">
        <v>8590126</v>
      </c>
    </row>
    <row r="1122" spans="1:4" x14ac:dyDescent="0.25">
      <c r="A1122" s="6">
        <v>510103</v>
      </c>
      <c r="B1122" s="7" t="s">
        <v>320</v>
      </c>
      <c r="C1122" s="8"/>
      <c r="D1122" s="8"/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8">
        <v>295203433</v>
      </c>
      <c r="D1124" s="8">
        <v>260386196</v>
      </c>
    </row>
    <row r="1125" spans="1:4" ht="15.75" thickBot="1" x14ac:dyDescent="0.3">
      <c r="A1125" s="9" t="s">
        <v>18</v>
      </c>
      <c r="B1125" s="10"/>
      <c r="C1125" s="11">
        <f>SUM(C1120:C1124)</f>
        <v>304109757</v>
      </c>
      <c r="D1125" s="11">
        <f>SUM(D1120:D1124)</f>
        <v>268976322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>
        <v>51020301</v>
      </c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>
        <v>51020303</v>
      </c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>
        <v>1599548</v>
      </c>
      <c r="D1133" s="8">
        <v>1306086</v>
      </c>
    </row>
    <row r="1134" spans="1:4" ht="15.75" thickBot="1" x14ac:dyDescent="0.3">
      <c r="A1134" s="9" t="s">
        <v>18</v>
      </c>
      <c r="B1134" s="10"/>
      <c r="C1134" s="11">
        <f>SUM(C1127:C1133)</f>
        <v>1599548</v>
      </c>
      <c r="D1134" s="11">
        <f>SUM(D1127:D1133)</f>
        <v>1306086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/>
      <c r="D1136" s="8"/>
    </row>
    <row r="1137" spans="1:4" x14ac:dyDescent="0.25">
      <c r="A1137" s="6">
        <v>510302</v>
      </c>
      <c r="B1137" s="7" t="s">
        <v>204</v>
      </c>
      <c r="C1137" s="8"/>
      <c r="D1137" s="8"/>
    </row>
    <row r="1138" spans="1:4" x14ac:dyDescent="0.25">
      <c r="A1138" s="6">
        <v>510303</v>
      </c>
      <c r="B1138" s="7" t="s">
        <v>87</v>
      </c>
      <c r="C1138" s="8">
        <v>2789193</v>
      </c>
      <c r="D1138" s="8">
        <v>2026377</v>
      </c>
    </row>
    <row r="1139" spans="1:4" x14ac:dyDescent="0.25">
      <c r="A1139" s="6">
        <v>510304</v>
      </c>
      <c r="B1139" s="7" t="s">
        <v>88</v>
      </c>
      <c r="C1139" s="8">
        <v>67761</v>
      </c>
      <c r="D1139" s="8">
        <v>34746</v>
      </c>
    </row>
    <row r="1140" spans="1:4" x14ac:dyDescent="0.25">
      <c r="A1140" s="6">
        <v>510305</v>
      </c>
      <c r="B1140" s="7" t="s">
        <v>89</v>
      </c>
      <c r="C1140" s="8">
        <v>134912</v>
      </c>
      <c r="D1140" s="8">
        <v>68068</v>
      </c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>
        <v>51030601</v>
      </c>
      <c r="B1142" s="7" t="s">
        <v>207</v>
      </c>
      <c r="C1142" s="8"/>
      <c r="D1142" s="8"/>
    </row>
    <row r="1143" spans="1:4" x14ac:dyDescent="0.25">
      <c r="A1143" s="6">
        <v>51030602</v>
      </c>
      <c r="B1143" s="7" t="s">
        <v>208</v>
      </c>
      <c r="C1143" s="8"/>
      <c r="D1143" s="8"/>
    </row>
    <row r="1144" spans="1:4" x14ac:dyDescent="0.25">
      <c r="A1144" s="6">
        <v>51030603</v>
      </c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>
        <v>82435368</v>
      </c>
      <c r="D1145" s="8">
        <v>84938455</v>
      </c>
    </row>
    <row r="1146" spans="1:4" ht="15.75" thickBot="1" x14ac:dyDescent="0.3">
      <c r="A1146" s="19">
        <v>510308</v>
      </c>
      <c r="B1146" s="20" t="s">
        <v>210</v>
      </c>
      <c r="C1146" s="8">
        <v>527636</v>
      </c>
      <c r="D1146" s="8">
        <v>7441366</v>
      </c>
    </row>
    <row r="1147" spans="1:4" ht="15.75" thickBot="1" x14ac:dyDescent="0.3">
      <c r="A1147" s="9" t="s">
        <v>18</v>
      </c>
      <c r="B1147" s="10"/>
      <c r="C1147" s="11">
        <f>SUM(C1136:C1146)</f>
        <v>85954870</v>
      </c>
      <c r="D1147" s="11">
        <f>SUM(D1136:D1146)</f>
        <v>94509012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>
        <v>209772</v>
      </c>
      <c r="D1149" s="8">
        <v>131956</v>
      </c>
    </row>
    <row r="1150" spans="1:4" x14ac:dyDescent="0.25">
      <c r="A1150" s="6">
        <v>510402</v>
      </c>
      <c r="B1150" s="7" t="s">
        <v>88</v>
      </c>
      <c r="C1150" s="8">
        <v>1816</v>
      </c>
      <c r="D1150" s="8">
        <v>1860</v>
      </c>
    </row>
    <row r="1151" spans="1:4" x14ac:dyDescent="0.25">
      <c r="A1151" s="6">
        <v>510403</v>
      </c>
      <c r="B1151" s="7" t="s">
        <v>89</v>
      </c>
      <c r="C1151" s="8">
        <v>3471</v>
      </c>
      <c r="D1151" s="8">
        <v>3435</v>
      </c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>
        <v>51040401</v>
      </c>
      <c r="B1153" s="7" t="s">
        <v>207</v>
      </c>
      <c r="C1153" s="8"/>
      <c r="D1153" s="8"/>
    </row>
    <row r="1154" spans="1:4" x14ac:dyDescent="0.25">
      <c r="A1154" s="6">
        <v>51040402</v>
      </c>
      <c r="B1154" s="7" t="s">
        <v>208</v>
      </c>
      <c r="C1154" s="8"/>
      <c r="D1154" s="8"/>
    </row>
    <row r="1155" spans="1:4" x14ac:dyDescent="0.25">
      <c r="A1155" s="6">
        <v>51040403</v>
      </c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>
        <v>19703187</v>
      </c>
      <c r="D1156" s="8">
        <v>15647515</v>
      </c>
    </row>
    <row r="1157" spans="1:4" ht="15.75" thickBot="1" x14ac:dyDescent="0.3">
      <c r="A1157" s="19">
        <v>510406</v>
      </c>
      <c r="B1157" s="20" t="s">
        <v>210</v>
      </c>
      <c r="C1157" s="8">
        <v>366864</v>
      </c>
      <c r="D1157" s="8">
        <v>1303616</v>
      </c>
    </row>
    <row r="1158" spans="1:4" ht="15.75" thickBot="1" x14ac:dyDescent="0.3">
      <c r="A1158" s="9" t="s">
        <v>18</v>
      </c>
      <c r="B1158" s="10"/>
      <c r="C1158" s="11">
        <f>SUM(C1149:C1157)</f>
        <v>20285110</v>
      </c>
      <c r="D1158" s="11">
        <f>SUM(D1149:D1157)</f>
        <v>17088382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>
        <v>74625</v>
      </c>
      <c r="D1160" s="8">
        <v>46703</v>
      </c>
    </row>
    <row r="1161" spans="1:4" x14ac:dyDescent="0.25">
      <c r="A1161" s="6">
        <v>510502</v>
      </c>
      <c r="B1161" s="7" t="s">
        <v>88</v>
      </c>
      <c r="C1161" s="8">
        <v>2847</v>
      </c>
      <c r="D1161" s="8">
        <v>2663</v>
      </c>
    </row>
    <row r="1162" spans="1:4" x14ac:dyDescent="0.25">
      <c r="A1162" s="6">
        <v>510503</v>
      </c>
      <c r="B1162" s="7" t="s">
        <v>89</v>
      </c>
      <c r="C1162" s="8">
        <v>1889</v>
      </c>
      <c r="D1162" s="8">
        <v>1769</v>
      </c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>
        <v>51050401</v>
      </c>
      <c r="B1164" s="7" t="s">
        <v>207</v>
      </c>
      <c r="C1164" s="8"/>
      <c r="D1164" s="8"/>
    </row>
    <row r="1165" spans="1:4" x14ac:dyDescent="0.25">
      <c r="A1165" s="6">
        <v>51050402</v>
      </c>
      <c r="B1165" s="7" t="s">
        <v>208</v>
      </c>
      <c r="C1165" s="8"/>
      <c r="D1165" s="8"/>
    </row>
    <row r="1166" spans="1:4" x14ac:dyDescent="0.25">
      <c r="A1166" s="6">
        <v>51050403</v>
      </c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>
        <v>189150</v>
      </c>
      <c r="D1167" s="8"/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268511</v>
      </c>
      <c r="D1169" s="11">
        <f>SUM(D1160:D1168)</f>
        <v>51135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>
        <v>51060501</v>
      </c>
      <c r="B1176" s="7" t="s">
        <v>207</v>
      </c>
      <c r="C1176" s="8"/>
      <c r="D1176" s="8"/>
    </row>
    <row r="1177" spans="1:4" x14ac:dyDescent="0.25">
      <c r="A1177" s="6">
        <v>51060502</v>
      </c>
      <c r="B1177" s="7" t="s">
        <v>208</v>
      </c>
      <c r="C1177" s="8"/>
      <c r="D1177" s="8"/>
    </row>
    <row r="1178" spans="1:4" x14ac:dyDescent="0.25">
      <c r="A1178" s="6">
        <v>51060503</v>
      </c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/>
      <c r="D1183" s="8"/>
    </row>
    <row r="1184" spans="1:4" x14ac:dyDescent="0.25">
      <c r="A1184" s="6">
        <v>510702</v>
      </c>
      <c r="B1184" s="7" t="s">
        <v>87</v>
      </c>
      <c r="C1184" s="8">
        <v>3891848</v>
      </c>
      <c r="D1184" s="8">
        <v>4619314</v>
      </c>
    </row>
    <row r="1185" spans="1:4" x14ac:dyDescent="0.25">
      <c r="A1185" s="6">
        <v>510703</v>
      </c>
      <c r="B1185" s="7" t="s">
        <v>88</v>
      </c>
      <c r="C1185" s="8">
        <v>293733</v>
      </c>
      <c r="D1185" s="8">
        <v>255046</v>
      </c>
    </row>
    <row r="1186" spans="1:4" x14ac:dyDescent="0.25">
      <c r="A1186" s="6">
        <v>510704</v>
      </c>
      <c r="B1186" s="7" t="s">
        <v>89</v>
      </c>
      <c r="C1186" s="8">
        <v>206011</v>
      </c>
      <c r="D1186" s="8">
        <v>173624</v>
      </c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>
        <v>51070501</v>
      </c>
      <c r="B1188" s="7" t="s">
        <v>207</v>
      </c>
      <c r="C1188" s="8"/>
      <c r="D1188" s="8"/>
    </row>
    <row r="1189" spans="1:4" x14ac:dyDescent="0.25">
      <c r="A1189" s="6">
        <v>51070502</v>
      </c>
      <c r="B1189" s="7" t="s">
        <v>208</v>
      </c>
      <c r="C1189" s="8"/>
      <c r="D1189" s="8"/>
    </row>
    <row r="1190" spans="1:4" x14ac:dyDescent="0.25">
      <c r="A1190" s="6">
        <v>51070503</v>
      </c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>
        <v>15549081</v>
      </c>
      <c r="D1191" s="8">
        <v>15196547</v>
      </c>
    </row>
    <row r="1192" spans="1:4" ht="15.75" thickBot="1" x14ac:dyDescent="0.3">
      <c r="A1192" s="19">
        <v>510707</v>
      </c>
      <c r="B1192" s="20" t="s">
        <v>210</v>
      </c>
      <c r="C1192" s="21">
        <v>729128</v>
      </c>
      <c r="D1192" s="21">
        <v>22131033</v>
      </c>
    </row>
    <row r="1193" spans="1:4" ht="15.75" thickBot="1" x14ac:dyDescent="0.3">
      <c r="A1193" s="9" t="s">
        <v>18</v>
      </c>
      <c r="B1193" s="10"/>
      <c r="C1193" s="11">
        <f>SUM(C1183:C1192)</f>
        <v>20669801</v>
      </c>
      <c r="D1193" s="11">
        <f>SUM(D1183:D1192)</f>
        <v>42375564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>
        <v>51080501</v>
      </c>
      <c r="B1200" s="7" t="s">
        <v>207</v>
      </c>
      <c r="C1200" s="8"/>
      <c r="D1200" s="8"/>
    </row>
    <row r="1201" spans="1:4" x14ac:dyDescent="0.25">
      <c r="A1201" s="6">
        <v>51080502</v>
      </c>
      <c r="B1201" s="7" t="s">
        <v>208</v>
      </c>
      <c r="C1201" s="8"/>
      <c r="D1201" s="8"/>
    </row>
    <row r="1202" spans="1:4" x14ac:dyDescent="0.25">
      <c r="A1202" s="6">
        <v>51080503</v>
      </c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21"/>
      <c r="D1204" s="21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/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>
        <v>51090501</v>
      </c>
      <c r="B1212" s="7" t="s">
        <v>207</v>
      </c>
      <c r="C1212" s="8"/>
      <c r="D1212" s="8"/>
    </row>
    <row r="1213" spans="1:4" x14ac:dyDescent="0.25">
      <c r="A1213" s="6">
        <v>51090502</v>
      </c>
      <c r="B1213" s="7" t="s">
        <v>208</v>
      </c>
      <c r="C1213" s="8"/>
      <c r="D1213" s="8"/>
    </row>
    <row r="1214" spans="1:4" x14ac:dyDescent="0.25">
      <c r="A1214" s="6">
        <v>51090503</v>
      </c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21"/>
      <c r="D1216" s="21"/>
    </row>
    <row r="1217" spans="1:4" ht="15.75" thickBot="1" x14ac:dyDescent="0.3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>
        <v>51100501</v>
      </c>
      <c r="B1224" s="7" t="s">
        <v>207</v>
      </c>
      <c r="C1224" s="8"/>
      <c r="D1224" s="8"/>
    </row>
    <row r="1225" spans="1:4" x14ac:dyDescent="0.25">
      <c r="A1225" s="6">
        <v>51100502</v>
      </c>
      <c r="B1225" s="7" t="s">
        <v>208</v>
      </c>
      <c r="C1225" s="8"/>
      <c r="D1225" s="8"/>
    </row>
    <row r="1226" spans="1:4" x14ac:dyDescent="0.25">
      <c r="A1226" s="6">
        <v>51100503</v>
      </c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21"/>
      <c r="D1228" s="21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/>
      <c r="D1232" s="8"/>
    </row>
    <row r="1233" spans="1:4" x14ac:dyDescent="0.25">
      <c r="A1233" s="6">
        <v>511103</v>
      </c>
      <c r="B1233" s="7" t="s">
        <v>334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>
        <v>51110501</v>
      </c>
      <c r="B1236" s="7" t="s">
        <v>207</v>
      </c>
      <c r="C1236" s="8"/>
      <c r="D1236" s="8"/>
    </row>
    <row r="1237" spans="1:4" x14ac:dyDescent="0.25">
      <c r="A1237" s="6">
        <v>51110502</v>
      </c>
      <c r="B1237" s="7" t="s">
        <v>208</v>
      </c>
      <c r="C1237" s="8"/>
      <c r="D1237" s="8"/>
    </row>
    <row r="1238" spans="1:4" x14ac:dyDescent="0.25">
      <c r="A1238" s="6">
        <v>51110503</v>
      </c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21"/>
      <c r="D1240" s="21"/>
    </row>
    <row r="1241" spans="1:4" ht="15.75" thickBot="1" x14ac:dyDescent="0.3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54">
        <v>511201</v>
      </c>
      <c r="B1243" s="7" t="s">
        <v>86</v>
      </c>
      <c r="C1243" s="8"/>
      <c r="D1243" s="8"/>
    </row>
    <row r="1244" spans="1:4" x14ac:dyDescent="0.25">
      <c r="A1244" s="54">
        <v>511202</v>
      </c>
      <c r="B1244" s="7" t="s">
        <v>87</v>
      </c>
      <c r="C1244" s="8">
        <v>1728362</v>
      </c>
      <c r="D1244" s="8">
        <v>1759652</v>
      </c>
    </row>
    <row r="1245" spans="1:4" x14ac:dyDescent="0.25">
      <c r="A1245" s="54">
        <v>511203</v>
      </c>
      <c r="B1245" s="7" t="s">
        <v>334</v>
      </c>
      <c r="C1245" s="8">
        <v>26438</v>
      </c>
      <c r="D1245" s="8">
        <v>21053</v>
      </c>
    </row>
    <row r="1246" spans="1:4" x14ac:dyDescent="0.25">
      <c r="A1246" s="54">
        <v>511204</v>
      </c>
      <c r="B1246" s="7" t="s">
        <v>89</v>
      </c>
      <c r="C1246" s="8">
        <v>40893</v>
      </c>
      <c r="D1246" s="8">
        <v>33420</v>
      </c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>
        <v>51120501</v>
      </c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>
        <v>51120503</v>
      </c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>
        <v>105170660</v>
      </c>
      <c r="D1251" s="8">
        <v>91231113</v>
      </c>
    </row>
    <row r="1252" spans="1:4" ht="15.75" thickBot="1" x14ac:dyDescent="0.3">
      <c r="A1252" s="16">
        <v>511207</v>
      </c>
      <c r="B1252" s="20" t="s">
        <v>92</v>
      </c>
      <c r="C1252" s="8">
        <v>2341969</v>
      </c>
      <c r="D1252" s="8">
        <v>1919767</v>
      </c>
    </row>
    <row r="1253" spans="1:4" ht="15.75" thickBot="1" x14ac:dyDescent="0.3">
      <c r="A1253" s="9" t="s">
        <v>18</v>
      </c>
      <c r="B1253" s="10"/>
      <c r="C1253" s="11">
        <f>SUM(C1243:C1252)</f>
        <v>109308322</v>
      </c>
      <c r="D1253" s="11">
        <f>SUM(D1243:D1252)</f>
        <v>94965005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>
        <v>233516</v>
      </c>
      <c r="D1256" s="8">
        <v>268355</v>
      </c>
    </row>
    <row r="1257" spans="1:4" x14ac:dyDescent="0.25">
      <c r="A1257" s="6">
        <v>511303</v>
      </c>
      <c r="B1257" s="7" t="s">
        <v>334</v>
      </c>
      <c r="C1257" s="8">
        <v>13115</v>
      </c>
      <c r="D1257" s="8">
        <v>13859</v>
      </c>
    </row>
    <row r="1258" spans="1:4" x14ac:dyDescent="0.25">
      <c r="A1258" s="6">
        <v>511304</v>
      </c>
      <c r="B1258" s="7" t="s">
        <v>89</v>
      </c>
      <c r="C1258" s="8">
        <v>8844</v>
      </c>
      <c r="D1258" s="8">
        <v>8888</v>
      </c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>
        <v>51130501</v>
      </c>
      <c r="B1260" s="7" t="s">
        <v>207</v>
      </c>
      <c r="C1260" s="8"/>
      <c r="D1260" s="8"/>
    </row>
    <row r="1261" spans="1:4" x14ac:dyDescent="0.25">
      <c r="A1261" s="6">
        <v>51130502</v>
      </c>
      <c r="B1261" s="7" t="s">
        <v>208</v>
      </c>
      <c r="C1261" s="8"/>
      <c r="D1261" s="8"/>
    </row>
    <row r="1262" spans="1:4" x14ac:dyDescent="0.25">
      <c r="A1262" s="6">
        <v>51130503</v>
      </c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>
        <v>4588845</v>
      </c>
      <c r="D1263" s="8">
        <v>5724480</v>
      </c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4844320</v>
      </c>
      <c r="D1265" s="11">
        <f>SUM(D1255:D1264)</f>
        <v>6015582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/>
      <c r="D1267" s="8"/>
    </row>
    <row r="1268" spans="1:4" x14ac:dyDescent="0.25">
      <c r="A1268" s="6">
        <v>511402</v>
      </c>
      <c r="B1268" s="7" t="s">
        <v>339</v>
      </c>
      <c r="C1268" s="8"/>
      <c r="D1268" s="8">
        <v>1303609</v>
      </c>
    </row>
    <row r="1269" spans="1:4" x14ac:dyDescent="0.25">
      <c r="A1269" s="6">
        <v>511403</v>
      </c>
      <c r="B1269" s="7" t="s">
        <v>340</v>
      </c>
      <c r="C1269" s="8"/>
      <c r="D1269" s="8"/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>
        <v>22878169</v>
      </c>
      <c r="D1271" s="8">
        <v>21550563</v>
      </c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>
        <v>51140801</v>
      </c>
      <c r="B1275" s="7" t="s">
        <v>207</v>
      </c>
      <c r="C1275" s="8"/>
      <c r="D1275" s="8"/>
    </row>
    <row r="1276" spans="1:4" x14ac:dyDescent="0.25">
      <c r="A1276" s="6">
        <v>51140802</v>
      </c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5"/>
      <c r="C1281" s="11">
        <f>SUM(C1267:C1280)</f>
        <v>22878169</v>
      </c>
      <c r="D1281" s="11">
        <f>SUM(D1267:D1280)</f>
        <v>22854172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/>
      <c r="D1284" s="8"/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/>
      <c r="D1287" s="8"/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>
        <v>51150801</v>
      </c>
      <c r="B1291" s="7" t="s">
        <v>207</v>
      </c>
      <c r="C1291" s="18"/>
      <c r="D1291" s="18"/>
    </row>
    <row r="1292" spans="1:4" x14ac:dyDescent="0.25">
      <c r="A1292" s="16">
        <v>51150802</v>
      </c>
      <c r="B1292" s="7" t="s">
        <v>208</v>
      </c>
      <c r="C1292" s="18"/>
      <c r="D1292" s="18"/>
    </row>
    <row r="1293" spans="1:4" x14ac:dyDescent="0.25">
      <c r="A1293" s="16">
        <v>51150803</v>
      </c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>
        <v>24267812</v>
      </c>
      <c r="D1299" s="8">
        <v>17673589</v>
      </c>
    </row>
    <row r="1300" spans="1:4" x14ac:dyDescent="0.25">
      <c r="A1300" s="6">
        <v>511602</v>
      </c>
      <c r="B1300" s="7" t="s">
        <v>348</v>
      </c>
      <c r="C1300" s="8"/>
      <c r="D1300" s="8">
        <v>55224</v>
      </c>
    </row>
    <row r="1301" spans="1:4" x14ac:dyDescent="0.25">
      <c r="A1301" s="6">
        <v>511603</v>
      </c>
      <c r="B1301" s="7" t="s">
        <v>349</v>
      </c>
      <c r="C1301" s="8">
        <v>14750</v>
      </c>
      <c r="D1301" s="8"/>
    </row>
    <row r="1302" spans="1:4" x14ac:dyDescent="0.25">
      <c r="A1302" s="6">
        <v>511604</v>
      </c>
      <c r="B1302" s="7" t="s">
        <v>350</v>
      </c>
      <c r="C1302" s="8"/>
      <c r="D1302" s="8">
        <v>54582</v>
      </c>
    </row>
    <row r="1303" spans="1:4" x14ac:dyDescent="0.25">
      <c r="A1303" s="6">
        <v>511605</v>
      </c>
      <c r="B1303" s="7" t="s">
        <v>351</v>
      </c>
      <c r="C1303" s="8">
        <v>1308465</v>
      </c>
      <c r="D1303" s="8">
        <v>732655</v>
      </c>
    </row>
    <row r="1304" spans="1:4" x14ac:dyDescent="0.25">
      <c r="A1304" s="6">
        <v>511606</v>
      </c>
      <c r="B1304" s="7" t="s">
        <v>352</v>
      </c>
      <c r="C1304" s="8">
        <v>946763</v>
      </c>
      <c r="D1304" s="8">
        <v>1145835</v>
      </c>
    </row>
    <row r="1305" spans="1:4" x14ac:dyDescent="0.25">
      <c r="A1305" s="6">
        <v>511607</v>
      </c>
      <c r="B1305" s="7" t="s">
        <v>353</v>
      </c>
      <c r="C1305" s="8"/>
      <c r="D1305" s="8">
        <v>3479543</v>
      </c>
    </row>
    <row r="1306" spans="1:4" x14ac:dyDescent="0.25">
      <c r="A1306" s="6">
        <v>511608</v>
      </c>
      <c r="B1306" s="7" t="s">
        <v>354</v>
      </c>
      <c r="C1306" s="8">
        <v>2233658</v>
      </c>
      <c r="D1306" s="8">
        <v>1649073</v>
      </c>
    </row>
    <row r="1307" spans="1:4" x14ac:dyDescent="0.25">
      <c r="A1307" s="6">
        <v>511609</v>
      </c>
      <c r="B1307" s="7" t="s">
        <v>355</v>
      </c>
      <c r="C1307" s="8">
        <v>2116892</v>
      </c>
      <c r="D1307" s="8">
        <v>1354658</v>
      </c>
    </row>
    <row r="1308" spans="1:4" x14ac:dyDescent="0.25">
      <c r="A1308" s="6">
        <v>511610</v>
      </c>
      <c r="B1308" s="7" t="s">
        <v>356</v>
      </c>
      <c r="C1308" s="8">
        <v>2202872</v>
      </c>
      <c r="D1308" s="8">
        <v>1089944</v>
      </c>
    </row>
    <row r="1309" spans="1:4" x14ac:dyDescent="0.25">
      <c r="A1309" s="6">
        <v>511611</v>
      </c>
      <c r="B1309" s="7" t="s">
        <v>357</v>
      </c>
      <c r="C1309" s="8">
        <v>453800</v>
      </c>
      <c r="D1309" s="8"/>
    </row>
    <row r="1310" spans="1:4" x14ac:dyDescent="0.25">
      <c r="A1310" s="6">
        <v>511612</v>
      </c>
      <c r="B1310" s="7" t="s">
        <v>358</v>
      </c>
      <c r="C1310" s="8">
        <v>3454793</v>
      </c>
      <c r="D1310" s="8">
        <v>646124</v>
      </c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>
        <v>11456</v>
      </c>
      <c r="D1312" s="8">
        <v>11538</v>
      </c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>
        <v>5794488</v>
      </c>
      <c r="D1314" s="8">
        <v>3740060</v>
      </c>
    </row>
    <row r="1315" spans="1:4" x14ac:dyDescent="0.25">
      <c r="A1315" s="6">
        <v>511617</v>
      </c>
      <c r="B1315" s="7" t="s">
        <v>363</v>
      </c>
      <c r="C1315" s="8">
        <v>1368895</v>
      </c>
      <c r="D1315" s="8">
        <v>927281</v>
      </c>
    </row>
    <row r="1316" spans="1:4" x14ac:dyDescent="0.25">
      <c r="A1316" s="6">
        <v>511618</v>
      </c>
      <c r="B1316" s="7" t="s">
        <v>364</v>
      </c>
      <c r="C1316" s="8">
        <v>1804143</v>
      </c>
      <c r="D1316" s="8">
        <v>1330877</v>
      </c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>
        <v>415381</v>
      </c>
      <c r="D1318" s="8">
        <v>364188</v>
      </c>
    </row>
    <row r="1319" spans="1:4" x14ac:dyDescent="0.25">
      <c r="A1319" s="6">
        <v>511621</v>
      </c>
      <c r="B1319" s="7" t="s">
        <v>367</v>
      </c>
      <c r="C1319" s="8">
        <v>2371975</v>
      </c>
      <c r="D1319" s="8">
        <v>2426547</v>
      </c>
    </row>
    <row r="1320" spans="1:4" x14ac:dyDescent="0.25">
      <c r="A1320" s="6">
        <v>511622</v>
      </c>
      <c r="B1320" s="7" t="s">
        <v>368</v>
      </c>
      <c r="C1320" s="8">
        <v>1155</v>
      </c>
      <c r="D1320" s="8"/>
    </row>
    <row r="1321" spans="1:4" x14ac:dyDescent="0.25">
      <c r="A1321" s="6">
        <v>511623</v>
      </c>
      <c r="B1321" s="7" t="s">
        <v>369</v>
      </c>
      <c r="C1321" s="8">
        <v>290550</v>
      </c>
      <c r="D1321" s="8">
        <v>292400</v>
      </c>
    </row>
    <row r="1322" spans="1:4" x14ac:dyDescent="0.25">
      <c r="A1322" s="6">
        <v>511624</v>
      </c>
      <c r="B1322" s="7" t="s">
        <v>370</v>
      </c>
      <c r="C1322" s="8">
        <v>1121420</v>
      </c>
      <c r="D1322" s="8">
        <v>1691196</v>
      </c>
    </row>
    <row r="1323" spans="1:4" x14ac:dyDescent="0.25">
      <c r="A1323" s="6">
        <v>511625</v>
      </c>
      <c r="B1323" s="7" t="s">
        <v>371</v>
      </c>
      <c r="C1323" s="8">
        <v>933963</v>
      </c>
      <c r="D1323" s="8">
        <v>349417</v>
      </c>
    </row>
    <row r="1324" spans="1:4" x14ac:dyDescent="0.25">
      <c r="A1324" s="6">
        <v>511626</v>
      </c>
      <c r="B1324" s="7" t="s">
        <v>372</v>
      </c>
      <c r="C1324" s="8">
        <v>1720000</v>
      </c>
      <c r="D1324" s="8">
        <v>1275000</v>
      </c>
    </row>
    <row r="1325" spans="1:4" x14ac:dyDescent="0.25">
      <c r="A1325" s="6">
        <v>511627</v>
      </c>
      <c r="B1325" s="7" t="s">
        <v>373</v>
      </c>
      <c r="C1325" s="8">
        <v>96574</v>
      </c>
      <c r="D1325" s="8">
        <v>91786</v>
      </c>
    </row>
    <row r="1326" spans="1:4" x14ac:dyDescent="0.25">
      <c r="A1326" s="6">
        <v>511628</v>
      </c>
      <c r="B1326" s="7" t="s">
        <v>374</v>
      </c>
      <c r="C1326" s="8">
        <v>1340622</v>
      </c>
      <c r="D1326" s="8">
        <v>336845</v>
      </c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/>
      <c r="D1329" s="8"/>
    </row>
    <row r="1330" spans="1:4" x14ac:dyDescent="0.25">
      <c r="A1330" s="6">
        <v>511632</v>
      </c>
      <c r="B1330" s="7" t="s">
        <v>378</v>
      </c>
      <c r="C1330" s="8"/>
      <c r="D1330" s="8"/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>
        <v>566667</v>
      </c>
      <c r="D1332" s="8">
        <v>709930</v>
      </c>
    </row>
    <row r="1333" spans="1:4" x14ac:dyDescent="0.25">
      <c r="A1333" s="6">
        <v>511635</v>
      </c>
      <c r="B1333" s="7" t="s">
        <v>381</v>
      </c>
      <c r="C1333" s="8">
        <v>287765</v>
      </c>
      <c r="D1333" s="8">
        <v>79128</v>
      </c>
    </row>
    <row r="1334" spans="1:4" x14ac:dyDescent="0.25">
      <c r="A1334" s="6">
        <v>511636</v>
      </c>
      <c r="B1334" s="7" t="s">
        <v>382</v>
      </c>
      <c r="C1334" s="8">
        <v>613753</v>
      </c>
      <c r="D1334" s="8">
        <v>864094</v>
      </c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>
        <v>19600</v>
      </c>
      <c r="D1336" s="8">
        <v>118590</v>
      </c>
    </row>
    <row r="1337" spans="1:4" x14ac:dyDescent="0.25">
      <c r="A1337" s="6">
        <v>511639</v>
      </c>
      <c r="B1337" s="7" t="s">
        <v>385</v>
      </c>
      <c r="C1337" s="8">
        <v>543919</v>
      </c>
      <c r="D1337" s="8">
        <v>987051</v>
      </c>
    </row>
    <row r="1338" spans="1:4" x14ac:dyDescent="0.25">
      <c r="A1338" s="6">
        <v>511640</v>
      </c>
      <c r="B1338" s="7" t="s">
        <v>386</v>
      </c>
      <c r="C1338" s="8">
        <v>858879</v>
      </c>
      <c r="D1338" s="8">
        <v>373559</v>
      </c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>
        <v>57726</v>
      </c>
      <c r="D1340" s="8">
        <v>37368</v>
      </c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>
        <v>302368</v>
      </c>
      <c r="D1342" s="8">
        <v>211931</v>
      </c>
    </row>
    <row r="1343" spans="1:4" x14ac:dyDescent="0.25">
      <c r="A1343" s="16">
        <v>511645</v>
      </c>
      <c r="B1343" s="17" t="s">
        <v>169</v>
      </c>
      <c r="C1343" s="18">
        <v>1708409</v>
      </c>
      <c r="D1343" s="18">
        <v>1493347</v>
      </c>
    </row>
    <row r="1344" spans="1:4" x14ac:dyDescent="0.25">
      <c r="A1344" s="16">
        <v>511646</v>
      </c>
      <c r="B1344" s="17" t="s">
        <v>170</v>
      </c>
      <c r="C1344" s="18">
        <v>164643</v>
      </c>
      <c r="D1344" s="18">
        <v>139116</v>
      </c>
    </row>
    <row r="1345" spans="1:4" x14ac:dyDescent="0.25">
      <c r="A1345" s="16">
        <v>511647</v>
      </c>
      <c r="B1345" s="17" t="s">
        <v>171</v>
      </c>
      <c r="C1345" s="18">
        <v>1528036</v>
      </c>
      <c r="D1345" s="18">
        <v>1333738</v>
      </c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>
        <v>3035761</v>
      </c>
      <c r="D1348" s="18">
        <v>1277580</v>
      </c>
    </row>
    <row r="1349" spans="1:4" ht="15.75" thickBot="1" x14ac:dyDescent="0.3">
      <c r="A1349" s="9" t="s">
        <v>18</v>
      </c>
      <c r="B1349" s="10"/>
      <c r="C1349" s="11">
        <f>SUM(C1299:C1348)</f>
        <v>63957953</v>
      </c>
      <c r="D1349" s="11">
        <f>SUM(D1299:D1348)</f>
        <v>48343794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>
        <v>52010801</v>
      </c>
      <c r="B1360" s="7" t="s">
        <v>207</v>
      </c>
      <c r="C1360" s="8"/>
      <c r="D1360" s="8"/>
    </row>
    <row r="1361" spans="1:4" x14ac:dyDescent="0.25">
      <c r="A1361" s="6">
        <v>52010802</v>
      </c>
      <c r="B1361" s="7" t="s">
        <v>208</v>
      </c>
      <c r="C1361" s="8"/>
      <c r="D1361" s="8"/>
    </row>
    <row r="1362" spans="1:4" x14ac:dyDescent="0.25">
      <c r="A1362" s="6">
        <v>52010803</v>
      </c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21"/>
      <c r="D1363" s="21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>
        <v>52020801</v>
      </c>
      <c r="B1374" s="7" t="s">
        <v>207</v>
      </c>
      <c r="C1374" s="8"/>
      <c r="D1374" s="8"/>
    </row>
    <row r="1375" spans="1:4" x14ac:dyDescent="0.25">
      <c r="A1375" s="6">
        <v>52020802</v>
      </c>
      <c r="B1375" s="7" t="s">
        <v>208</v>
      </c>
      <c r="C1375" s="8"/>
      <c r="D1375" s="8"/>
    </row>
    <row r="1376" spans="1:4" x14ac:dyDescent="0.25">
      <c r="A1376" s="6">
        <v>52020803</v>
      </c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21"/>
      <c r="D1377" s="21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>
        <v>52030501</v>
      </c>
      <c r="B1385" s="7" t="s">
        <v>207</v>
      </c>
      <c r="C1385" s="8"/>
      <c r="D1385" s="8"/>
    </row>
    <row r="1386" spans="1:4" x14ac:dyDescent="0.25">
      <c r="A1386" s="6">
        <v>52030502</v>
      </c>
      <c r="B1386" s="7" t="s">
        <v>208</v>
      </c>
      <c r="C1386" s="8"/>
      <c r="D1386" s="8"/>
    </row>
    <row r="1387" spans="1:4" x14ac:dyDescent="0.25">
      <c r="A1387" s="6">
        <v>52030503</v>
      </c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21"/>
      <c r="D1389" s="21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>
        <v>52040601</v>
      </c>
      <c r="B1398" s="7" t="s">
        <v>207</v>
      </c>
      <c r="C1398" s="8"/>
      <c r="D1398" s="8"/>
    </row>
    <row r="1399" spans="1:4" x14ac:dyDescent="0.25">
      <c r="A1399" s="6">
        <v>52040602</v>
      </c>
      <c r="B1399" s="7" t="s">
        <v>208</v>
      </c>
      <c r="C1399" s="8"/>
      <c r="D1399" s="8"/>
    </row>
    <row r="1400" spans="1:4" x14ac:dyDescent="0.25">
      <c r="A1400" s="6">
        <v>52040603</v>
      </c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21"/>
      <c r="D1402" s="21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>
        <v>52050501</v>
      </c>
      <c r="B1410" s="7" t="s">
        <v>207</v>
      </c>
      <c r="C1410" s="8"/>
      <c r="D1410" s="8"/>
    </row>
    <row r="1411" spans="1:4" x14ac:dyDescent="0.25">
      <c r="A1411" s="6">
        <v>52050502</v>
      </c>
      <c r="B1411" s="7" t="s">
        <v>208</v>
      </c>
      <c r="C1411" s="8"/>
      <c r="D1411" s="8"/>
    </row>
    <row r="1412" spans="1:4" x14ac:dyDescent="0.25">
      <c r="A1412" s="6">
        <v>52050503</v>
      </c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>
        <v>52060401</v>
      </c>
      <c r="B1421" s="7" t="s">
        <v>207</v>
      </c>
      <c r="C1421" s="8"/>
      <c r="D1421" s="8"/>
    </row>
    <row r="1422" spans="1:4" x14ac:dyDescent="0.25">
      <c r="A1422" s="6">
        <v>52060402</v>
      </c>
      <c r="B1422" s="7" t="s">
        <v>208</v>
      </c>
      <c r="C1422" s="8"/>
      <c r="D1422" s="8"/>
    </row>
    <row r="1423" spans="1:4" x14ac:dyDescent="0.25">
      <c r="A1423" s="6">
        <v>52060403</v>
      </c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21"/>
      <c r="D1425" s="21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>
        <v>52070401</v>
      </c>
      <c r="B1432" s="7" t="s">
        <v>207</v>
      </c>
      <c r="C1432" s="8"/>
      <c r="D1432" s="8"/>
    </row>
    <row r="1433" spans="1:4" x14ac:dyDescent="0.25">
      <c r="A1433" s="6">
        <v>52070402</v>
      </c>
      <c r="B1433" s="7" t="s">
        <v>208</v>
      </c>
      <c r="C1433" s="8"/>
      <c r="D1433" s="8"/>
    </row>
    <row r="1434" spans="1:4" x14ac:dyDescent="0.25">
      <c r="A1434" s="6">
        <v>52070403</v>
      </c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21"/>
      <c r="D1436" s="21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>
        <v>52080501</v>
      </c>
      <c r="B1444" s="7" t="s">
        <v>207</v>
      </c>
      <c r="C1444" s="8"/>
      <c r="D1444" s="8"/>
    </row>
    <row r="1445" spans="1:4" x14ac:dyDescent="0.25">
      <c r="A1445" s="6">
        <v>52080502</v>
      </c>
      <c r="B1445" s="7" t="s">
        <v>208</v>
      </c>
      <c r="C1445" s="8"/>
      <c r="D1445" s="8"/>
    </row>
    <row r="1446" spans="1:4" x14ac:dyDescent="0.25">
      <c r="A1446" s="6">
        <v>52080503</v>
      </c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21"/>
      <c r="D1448" s="21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>
        <v>52090501</v>
      </c>
      <c r="B1456" s="7" t="s">
        <v>207</v>
      </c>
      <c r="C1456" s="8"/>
      <c r="D1456" s="8"/>
    </row>
    <row r="1457" spans="1:4" x14ac:dyDescent="0.25">
      <c r="A1457" s="6">
        <v>52090502</v>
      </c>
      <c r="B1457" s="7" t="s">
        <v>208</v>
      </c>
      <c r="C1457" s="8"/>
      <c r="D1457" s="8"/>
    </row>
    <row r="1458" spans="1:4" x14ac:dyDescent="0.25">
      <c r="A1458" s="6">
        <v>52090503</v>
      </c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21"/>
      <c r="D1460" s="21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>
        <v>52100501</v>
      </c>
      <c r="B1468" s="7" t="s">
        <v>207</v>
      </c>
      <c r="C1468" s="8"/>
      <c r="D1468" s="8"/>
    </row>
    <row r="1469" spans="1:4" x14ac:dyDescent="0.25">
      <c r="A1469" s="6">
        <v>52100502</v>
      </c>
      <c r="B1469" s="7" t="s">
        <v>208</v>
      </c>
      <c r="C1469" s="8"/>
      <c r="D1469" s="8"/>
    </row>
    <row r="1470" spans="1:4" x14ac:dyDescent="0.25">
      <c r="A1470" s="6">
        <v>52100503</v>
      </c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21"/>
      <c r="D1472" s="21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>
        <v>52110501</v>
      </c>
      <c r="B1480" s="7" t="s">
        <v>207</v>
      </c>
      <c r="C1480" s="8"/>
      <c r="D1480" s="8"/>
    </row>
    <row r="1481" spans="1:4" x14ac:dyDescent="0.25">
      <c r="A1481" s="6">
        <v>52110502</v>
      </c>
      <c r="B1481" s="7" t="s">
        <v>208</v>
      </c>
      <c r="C1481" s="8"/>
      <c r="D1481" s="8"/>
    </row>
    <row r="1482" spans="1:4" x14ac:dyDescent="0.25">
      <c r="A1482" s="6">
        <v>52110503</v>
      </c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21"/>
      <c r="D1484" s="21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>
        <v>52120501</v>
      </c>
      <c r="B1492" s="7" t="s">
        <v>207</v>
      </c>
      <c r="C1492" s="8"/>
      <c r="D1492" s="8"/>
    </row>
    <row r="1493" spans="1:4" x14ac:dyDescent="0.25">
      <c r="A1493" s="6">
        <v>52120502</v>
      </c>
      <c r="B1493" s="7" t="s">
        <v>208</v>
      </c>
      <c r="C1493" s="8"/>
      <c r="D1493" s="8"/>
    </row>
    <row r="1494" spans="1:4" x14ac:dyDescent="0.25">
      <c r="A1494" s="6">
        <v>52120503</v>
      </c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21"/>
      <c r="D1496" s="21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>
        <v>52130501</v>
      </c>
      <c r="B1504" s="7" t="s">
        <v>207</v>
      </c>
      <c r="C1504" s="8"/>
      <c r="D1504" s="8"/>
    </row>
    <row r="1505" spans="1:4" x14ac:dyDescent="0.25">
      <c r="A1505" s="6">
        <v>52130502</v>
      </c>
      <c r="B1505" s="7" t="s">
        <v>208</v>
      </c>
      <c r="C1505" s="8"/>
      <c r="D1505" s="8"/>
    </row>
    <row r="1506" spans="1:4" x14ac:dyDescent="0.25">
      <c r="A1506" s="6">
        <v>52130503</v>
      </c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21"/>
      <c r="D1508" s="21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>
        <v>52140501</v>
      </c>
      <c r="B1516" s="7" t="s">
        <v>207</v>
      </c>
      <c r="C1516" s="8"/>
      <c r="D1516" s="8"/>
    </row>
    <row r="1517" spans="1:4" x14ac:dyDescent="0.25">
      <c r="A1517" s="6">
        <v>52140502</v>
      </c>
      <c r="B1517" s="7" t="s">
        <v>208</v>
      </c>
      <c r="C1517" s="8"/>
      <c r="D1517" s="8"/>
    </row>
    <row r="1518" spans="1:4" x14ac:dyDescent="0.25">
      <c r="A1518" s="6">
        <v>52140503</v>
      </c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21"/>
      <c r="D1520" s="21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>
        <v>52150501</v>
      </c>
      <c r="B1528" s="7" t="s">
        <v>207</v>
      </c>
      <c r="C1528" s="8"/>
      <c r="D1528" s="8"/>
    </row>
    <row r="1529" spans="1:4" x14ac:dyDescent="0.25">
      <c r="A1529" s="6">
        <v>52150502</v>
      </c>
      <c r="B1529" s="7" t="s">
        <v>208</v>
      </c>
      <c r="C1529" s="8"/>
      <c r="D1529" s="8"/>
    </row>
    <row r="1530" spans="1:4" x14ac:dyDescent="0.25">
      <c r="A1530" s="6">
        <v>52150503</v>
      </c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21"/>
      <c r="D1532" s="21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>
        <v>52160801</v>
      </c>
      <c r="B1543" s="7" t="s">
        <v>207</v>
      </c>
      <c r="C1543" s="8"/>
      <c r="D1543" s="8"/>
    </row>
    <row r="1544" spans="1:4" x14ac:dyDescent="0.25">
      <c r="A1544" s="6">
        <v>52160802</v>
      </c>
      <c r="B1544" s="7" t="s">
        <v>208</v>
      </c>
      <c r="C1544" s="8"/>
      <c r="D1544" s="8"/>
    </row>
    <row r="1545" spans="1:4" x14ac:dyDescent="0.25">
      <c r="A1545" s="6">
        <v>52160803</v>
      </c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21"/>
      <c r="D1548" s="21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>
        <v>52170801</v>
      </c>
      <c r="B1559" s="7" t="s">
        <v>207</v>
      </c>
      <c r="C1559" s="8"/>
      <c r="D1559" s="8"/>
    </row>
    <row r="1560" spans="1:4" x14ac:dyDescent="0.25">
      <c r="A1560" s="6">
        <v>52170802</v>
      </c>
      <c r="B1560" s="7" t="s">
        <v>208</v>
      </c>
      <c r="C1560" s="8"/>
      <c r="D1560" s="8"/>
    </row>
    <row r="1561" spans="1:4" x14ac:dyDescent="0.25">
      <c r="A1561" s="6">
        <v>52170803</v>
      </c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21"/>
      <c r="D1564" s="21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/>
      <c r="D1612" s="8"/>
    </row>
    <row r="1613" spans="1:4" x14ac:dyDescent="0.25">
      <c r="A1613" s="6">
        <v>530102</v>
      </c>
      <c r="B1613" s="7" t="s">
        <v>95</v>
      </c>
      <c r="C1613" s="8"/>
      <c r="D1613" s="8"/>
    </row>
    <row r="1614" spans="1:4" x14ac:dyDescent="0.25">
      <c r="A1614" s="6">
        <v>530103</v>
      </c>
      <c r="B1614" s="7" t="s">
        <v>96</v>
      </c>
      <c r="C1614" s="8"/>
      <c r="D1614" s="8"/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/>
      <c r="D1616" s="8"/>
    </row>
    <row r="1617" spans="1:4" x14ac:dyDescent="0.25">
      <c r="A1617" s="6">
        <v>530106</v>
      </c>
      <c r="B1617" s="7" t="s">
        <v>99</v>
      </c>
      <c r="C1617" s="8"/>
      <c r="D1617" s="8"/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/>
      <c r="D1619" s="8"/>
    </row>
    <row r="1620" spans="1:4" x14ac:dyDescent="0.25">
      <c r="A1620" s="6">
        <v>530109</v>
      </c>
      <c r="B1620" s="7" t="s">
        <v>102</v>
      </c>
      <c r="C1620" s="8"/>
      <c r="D1620" s="8"/>
    </row>
    <row r="1621" spans="1:4" x14ac:dyDescent="0.25">
      <c r="A1621" s="6">
        <v>530110</v>
      </c>
      <c r="B1621" s="7" t="s">
        <v>103</v>
      </c>
      <c r="C1621" s="8"/>
      <c r="D1621" s="8"/>
    </row>
    <row r="1622" spans="1:4" x14ac:dyDescent="0.25">
      <c r="A1622" s="6">
        <v>530111</v>
      </c>
      <c r="B1622" s="7" t="s">
        <v>104</v>
      </c>
      <c r="C1622" s="8"/>
      <c r="D1622" s="8"/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/>
      <c r="D1626" s="8"/>
    </row>
    <row r="1627" spans="1:4" ht="15.75" thickBot="1" x14ac:dyDescent="0.3">
      <c r="A1627" s="9" t="s">
        <v>18</v>
      </c>
      <c r="B1627" s="10"/>
      <c r="C1627" s="11">
        <f>SUM(C1612:C1626)</f>
        <v>0</v>
      </c>
      <c r="D1627" s="11">
        <f>SUM(D1612:D1626)</f>
        <v>0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/>
      <c r="D1629" s="8"/>
    </row>
    <row r="1630" spans="1:4" x14ac:dyDescent="0.25">
      <c r="A1630" s="6">
        <v>530202</v>
      </c>
      <c r="B1630" s="7" t="s">
        <v>95</v>
      </c>
      <c r="C1630" s="8"/>
      <c r="D1630" s="8"/>
    </row>
    <row r="1631" spans="1:4" x14ac:dyDescent="0.25">
      <c r="A1631" s="6">
        <v>530203</v>
      </c>
      <c r="B1631" s="7" t="s">
        <v>96</v>
      </c>
      <c r="C1631" s="8"/>
      <c r="D1631" s="8"/>
    </row>
    <row r="1632" spans="1:4" x14ac:dyDescent="0.25">
      <c r="A1632" s="6">
        <v>530204</v>
      </c>
      <c r="B1632" s="7" t="s">
        <v>97</v>
      </c>
      <c r="C1632" s="8"/>
      <c r="D1632" s="8"/>
    </row>
    <row r="1633" spans="1:4" x14ac:dyDescent="0.25">
      <c r="A1633" s="6">
        <v>530205</v>
      </c>
      <c r="B1633" s="7" t="s">
        <v>98</v>
      </c>
      <c r="C1633" s="8"/>
      <c r="D1633" s="8"/>
    </row>
    <row r="1634" spans="1:4" x14ac:dyDescent="0.25">
      <c r="A1634" s="6">
        <v>530206</v>
      </c>
      <c r="B1634" s="7" t="s">
        <v>99</v>
      </c>
      <c r="C1634" s="8"/>
      <c r="D1634" s="8"/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/>
      <c r="D1636" s="8"/>
    </row>
    <row r="1637" spans="1:4" x14ac:dyDescent="0.25">
      <c r="A1637" s="6">
        <v>530209</v>
      </c>
      <c r="B1637" s="7" t="s">
        <v>102</v>
      </c>
      <c r="C1637" s="8"/>
      <c r="D1637" s="8"/>
    </row>
    <row r="1638" spans="1:4" x14ac:dyDescent="0.25">
      <c r="A1638" s="6">
        <v>530210</v>
      </c>
      <c r="B1638" s="7" t="s">
        <v>103</v>
      </c>
      <c r="C1638" s="8"/>
      <c r="D1638" s="8"/>
    </row>
    <row r="1639" spans="1:4" x14ac:dyDescent="0.25">
      <c r="A1639" s="6">
        <v>530211</v>
      </c>
      <c r="B1639" s="7" t="s">
        <v>104</v>
      </c>
      <c r="C1639" s="8"/>
      <c r="D1639" s="8"/>
    </row>
    <row r="1640" spans="1:4" x14ac:dyDescent="0.25">
      <c r="A1640" s="6">
        <v>530212</v>
      </c>
      <c r="B1640" s="7" t="s">
        <v>105</v>
      </c>
      <c r="C1640" s="8"/>
      <c r="D1640" s="8"/>
    </row>
    <row r="1641" spans="1:4" x14ac:dyDescent="0.25">
      <c r="A1641" s="6">
        <v>530213</v>
      </c>
      <c r="B1641" s="7" t="s">
        <v>106</v>
      </c>
      <c r="C1641" s="8"/>
      <c r="D1641" s="8"/>
    </row>
    <row r="1642" spans="1:4" x14ac:dyDescent="0.25">
      <c r="A1642" s="6">
        <v>530214</v>
      </c>
      <c r="B1642" s="7" t="s">
        <v>107</v>
      </c>
      <c r="C1642" s="8"/>
      <c r="D1642" s="8"/>
    </row>
    <row r="1643" spans="1:4" ht="15.75" thickBot="1" x14ac:dyDescent="0.3">
      <c r="A1643" s="19">
        <v>530215</v>
      </c>
      <c r="B1643" s="20" t="s">
        <v>108</v>
      </c>
      <c r="C1643" s="8"/>
      <c r="D1643" s="8"/>
    </row>
    <row r="1644" spans="1:4" ht="15.75" thickBot="1" x14ac:dyDescent="0.3">
      <c r="A1644" s="9" t="s">
        <v>18</v>
      </c>
      <c r="B1644" s="10"/>
      <c r="C1644" s="11">
        <f>SUM(C1629:C1643)</f>
        <v>0</v>
      </c>
      <c r="D1644" s="11">
        <f>SUM(D1629:D1643)</f>
        <v>0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/>
      <c r="D1646" s="8"/>
    </row>
    <row r="1647" spans="1:4" x14ac:dyDescent="0.25">
      <c r="A1647" s="6">
        <v>530302</v>
      </c>
      <c r="B1647" s="7" t="s">
        <v>95</v>
      </c>
      <c r="C1647" s="8"/>
      <c r="D1647" s="8"/>
    </row>
    <row r="1648" spans="1:4" x14ac:dyDescent="0.25">
      <c r="A1648" s="6">
        <v>530303</v>
      </c>
      <c r="B1648" s="7" t="s">
        <v>96</v>
      </c>
      <c r="C1648" s="8"/>
      <c r="D1648" s="8"/>
    </row>
    <row r="1649" spans="1:4" x14ac:dyDescent="0.25">
      <c r="A1649" s="6">
        <v>530304</v>
      </c>
      <c r="B1649" s="7" t="s">
        <v>97</v>
      </c>
      <c r="C1649" s="8"/>
      <c r="D1649" s="8"/>
    </row>
    <row r="1650" spans="1:4" x14ac:dyDescent="0.25">
      <c r="A1650" s="6">
        <v>530305</v>
      </c>
      <c r="B1650" s="7" t="s">
        <v>98</v>
      </c>
      <c r="C1650" s="8"/>
      <c r="D1650" s="8"/>
    </row>
    <row r="1651" spans="1:4" x14ac:dyDescent="0.25">
      <c r="A1651" s="6">
        <v>530306</v>
      </c>
      <c r="B1651" s="7" t="s">
        <v>99</v>
      </c>
      <c r="C1651" s="8"/>
      <c r="D1651" s="8"/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/>
      <c r="D1653" s="8"/>
    </row>
    <row r="1654" spans="1:4" x14ac:dyDescent="0.25">
      <c r="A1654" s="6">
        <v>530309</v>
      </c>
      <c r="B1654" s="7" t="s">
        <v>102</v>
      </c>
      <c r="C1654" s="8"/>
      <c r="D1654" s="8"/>
    </row>
    <row r="1655" spans="1:4" x14ac:dyDescent="0.25">
      <c r="A1655" s="6">
        <v>530310</v>
      </c>
      <c r="B1655" s="7" t="s">
        <v>103</v>
      </c>
      <c r="C1655" s="8"/>
      <c r="D1655" s="8"/>
    </row>
    <row r="1656" spans="1:4" x14ac:dyDescent="0.25">
      <c r="A1656" s="6">
        <v>530311</v>
      </c>
      <c r="B1656" s="7" t="s">
        <v>104</v>
      </c>
      <c r="C1656" s="8"/>
      <c r="D1656" s="8"/>
    </row>
    <row r="1657" spans="1:4" x14ac:dyDescent="0.25">
      <c r="A1657" s="6">
        <v>530312</v>
      </c>
      <c r="B1657" s="7" t="s">
        <v>105</v>
      </c>
      <c r="C1657" s="8"/>
      <c r="D1657" s="8"/>
    </row>
    <row r="1658" spans="1:4" x14ac:dyDescent="0.25">
      <c r="A1658" s="6">
        <v>530313</v>
      </c>
      <c r="B1658" s="7" t="s">
        <v>106</v>
      </c>
      <c r="C1658" s="8"/>
      <c r="D1658" s="8"/>
    </row>
    <row r="1659" spans="1:4" x14ac:dyDescent="0.25">
      <c r="A1659" s="6">
        <v>530314</v>
      </c>
      <c r="B1659" s="7" t="s">
        <v>107</v>
      </c>
      <c r="C1659" s="8"/>
      <c r="D1659" s="8"/>
    </row>
    <row r="1660" spans="1:4" ht="15.75" thickBot="1" x14ac:dyDescent="0.3">
      <c r="A1660" s="19">
        <v>530315</v>
      </c>
      <c r="B1660" s="20" t="s">
        <v>108</v>
      </c>
      <c r="C1660" s="8"/>
      <c r="D1660" s="8"/>
    </row>
    <row r="1661" spans="1:4" ht="15.75" thickBot="1" x14ac:dyDescent="0.3">
      <c r="A1661" s="9" t="s">
        <v>18</v>
      </c>
      <c r="B1661" s="10"/>
      <c r="C1661" s="11">
        <f>SUM(C1646:C1660)</f>
        <v>0</v>
      </c>
      <c r="D1661" s="11">
        <f>SUM(D1646:D1660)</f>
        <v>0</v>
      </c>
    </row>
    <row r="1662" spans="1:4" x14ac:dyDescent="0.25">
      <c r="A1662" s="12">
        <v>5304</v>
      </c>
      <c r="B1662" s="13" t="s">
        <v>418</v>
      </c>
      <c r="C1662" s="14"/>
      <c r="D1662" s="14"/>
    </row>
    <row r="1663" spans="1:4" x14ac:dyDescent="0.25">
      <c r="A1663" s="6">
        <v>530401</v>
      </c>
      <c r="B1663" s="7" t="s">
        <v>94</v>
      </c>
      <c r="C1663" s="8"/>
      <c r="D1663" s="8"/>
    </row>
    <row r="1664" spans="1:4" x14ac:dyDescent="0.25">
      <c r="A1664" s="6">
        <v>530402</v>
      </c>
      <c r="B1664" s="7" t="s">
        <v>95</v>
      </c>
      <c r="C1664" s="8"/>
      <c r="D1664" s="8"/>
    </row>
    <row r="1665" spans="1:4" x14ac:dyDescent="0.25">
      <c r="A1665" s="6">
        <v>530403</v>
      </c>
      <c r="B1665" s="7" t="s">
        <v>96</v>
      </c>
      <c r="C1665" s="8"/>
      <c r="D1665" s="8"/>
    </row>
    <row r="1666" spans="1:4" x14ac:dyDescent="0.25">
      <c r="A1666" s="6">
        <v>530404</v>
      </c>
      <c r="B1666" s="7" t="s">
        <v>97</v>
      </c>
      <c r="C1666" s="8"/>
      <c r="D1666" s="8"/>
    </row>
    <row r="1667" spans="1:4" x14ac:dyDescent="0.25">
      <c r="A1667" s="6">
        <v>530405</v>
      </c>
      <c r="B1667" s="7" t="s">
        <v>98</v>
      </c>
      <c r="C1667" s="8"/>
      <c r="D1667" s="8"/>
    </row>
    <row r="1668" spans="1:4" x14ac:dyDescent="0.25">
      <c r="A1668" s="6">
        <v>530406</v>
      </c>
      <c r="B1668" s="7" t="s">
        <v>99</v>
      </c>
      <c r="C1668" s="8"/>
      <c r="D1668" s="8"/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/>
      <c r="D1670" s="8"/>
    </row>
    <row r="1671" spans="1:4" x14ac:dyDescent="0.25">
      <c r="A1671" s="6">
        <v>530409</v>
      </c>
      <c r="B1671" s="7" t="s">
        <v>102</v>
      </c>
      <c r="C1671" s="8"/>
      <c r="D1671" s="8"/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/>
      <c r="D1673" s="8"/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21"/>
      <c r="D1677" s="21"/>
    </row>
    <row r="1678" spans="1:4" ht="15.75" thickBot="1" x14ac:dyDescent="0.3">
      <c r="A1678" s="9" t="s">
        <v>18</v>
      </c>
      <c r="B1678" s="10"/>
      <c r="C1678" s="11">
        <f>SUM(C1663:C1677)</f>
        <v>0</v>
      </c>
      <c r="D1678" s="11">
        <f>SUM(D1663:D1677)</f>
        <v>0</v>
      </c>
    </row>
    <row r="1679" spans="1:4" x14ac:dyDescent="0.25">
      <c r="A1679" s="12">
        <v>5305</v>
      </c>
      <c r="B1679" s="13" t="s">
        <v>419</v>
      </c>
      <c r="C1679" s="14"/>
      <c r="D1679" s="14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21"/>
      <c r="D1694" s="21"/>
    </row>
    <row r="1695" spans="1:4" ht="15.75" thickBot="1" x14ac:dyDescent="0.3">
      <c r="A1695" s="9" t="s">
        <v>18</v>
      </c>
      <c r="B1695" s="10"/>
      <c r="C1695" s="22">
        <f>SUM(C1680:C1694)</f>
        <v>0</v>
      </c>
      <c r="D1695" s="22">
        <f>SUM(D1680:D1694)</f>
        <v>0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/>
      <c r="D1697" s="8"/>
    </row>
    <row r="1698" spans="1:4" x14ac:dyDescent="0.25">
      <c r="A1698" s="6">
        <v>530602</v>
      </c>
      <c r="B1698" s="7" t="s">
        <v>95</v>
      </c>
      <c r="C1698" s="8"/>
      <c r="D1698" s="8"/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/>
      <c r="D1701" s="8"/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/>
      <c r="D1705" s="8"/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/>
      <c r="D1711" s="8"/>
    </row>
    <row r="1712" spans="1:4" ht="15.75" thickBot="1" x14ac:dyDescent="0.3">
      <c r="A1712" s="9" t="s">
        <v>18</v>
      </c>
      <c r="B1712" s="10"/>
      <c r="C1712" s="11">
        <f>SUM(C1697:C1711)</f>
        <v>0</v>
      </c>
      <c r="D1712" s="11">
        <f>SUM(D1697:D1711)</f>
        <v>0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/>
      <c r="D1714" s="8"/>
    </row>
    <row r="1715" spans="1:4" x14ac:dyDescent="0.25">
      <c r="A1715" s="6">
        <v>530702</v>
      </c>
      <c r="B1715" s="7" t="s">
        <v>95</v>
      </c>
      <c r="C1715" s="8"/>
      <c r="D1715" s="8"/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/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/>
      <c r="D1721" s="8"/>
    </row>
    <row r="1722" spans="1:4" x14ac:dyDescent="0.25">
      <c r="A1722" s="6">
        <v>530709</v>
      </c>
      <c r="B1722" s="7" t="s">
        <v>102</v>
      </c>
      <c r="C1722" s="8"/>
      <c r="D1722" s="8"/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/>
      <c r="D1724" s="8"/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/>
    </row>
    <row r="1729" spans="1:4" ht="15.75" thickBot="1" x14ac:dyDescent="0.3">
      <c r="A1729" s="9" t="s">
        <v>18</v>
      </c>
      <c r="B1729" s="10"/>
      <c r="C1729" s="11">
        <f>SUM(C1714:C1728)</f>
        <v>0</v>
      </c>
      <c r="D1729" s="11">
        <f>SUM(D1714:D1728)</f>
        <v>0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/>
      <c r="D1731" s="8"/>
    </row>
    <row r="1732" spans="1:4" x14ac:dyDescent="0.25">
      <c r="A1732" s="6">
        <v>530802</v>
      </c>
      <c r="B1732" s="7" t="s">
        <v>95</v>
      </c>
      <c r="C1732" s="8"/>
      <c r="D1732" s="8"/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/>
      <c r="D1734" s="8"/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/>
      <c r="D1736" s="8"/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/>
      <c r="D1738" s="8"/>
    </row>
    <row r="1739" spans="1:4" x14ac:dyDescent="0.25">
      <c r="A1739" s="6">
        <v>530809</v>
      </c>
      <c r="B1739" s="7" t="s">
        <v>102</v>
      </c>
      <c r="C1739" s="8"/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/>
      <c r="D1745" s="8"/>
    </row>
    <row r="1746" spans="1:4" ht="15.75" thickBot="1" x14ac:dyDescent="0.3">
      <c r="A1746" s="9" t="s">
        <v>18</v>
      </c>
      <c r="B1746" s="10"/>
      <c r="C1746" s="11">
        <f>SUM(C1731:C1745)</f>
        <v>0</v>
      </c>
      <c r="D1746" s="11">
        <f>SUM(D1731:D1745)</f>
        <v>0</v>
      </c>
    </row>
    <row r="1747" spans="1:4" x14ac:dyDescent="0.25">
      <c r="A1747" s="12">
        <v>5309</v>
      </c>
      <c r="B1747" s="13" t="s">
        <v>420</v>
      </c>
      <c r="C1747" s="14"/>
      <c r="D1747" s="14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21"/>
      <c r="D1762" s="21"/>
    </row>
    <row r="1763" spans="1:4" ht="15.75" thickBot="1" x14ac:dyDescent="0.3">
      <c r="A1763" s="9" t="s">
        <v>18</v>
      </c>
      <c r="B1763" s="10"/>
      <c r="C1763" s="22">
        <f>SUM(C1748:C1762)</f>
        <v>0</v>
      </c>
      <c r="D1763" s="22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/>
      <c r="D1765" s="8"/>
    </row>
    <row r="1766" spans="1:4" x14ac:dyDescent="0.25">
      <c r="A1766" s="6">
        <v>531002</v>
      </c>
      <c r="B1766" s="7" t="s">
        <v>95</v>
      </c>
      <c r="C1766" s="8"/>
      <c r="D1766" s="8"/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/>
      <c r="D1770" s="8"/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/>
      <c r="D1772" s="8"/>
    </row>
    <row r="1773" spans="1:4" x14ac:dyDescent="0.25">
      <c r="A1773" s="6">
        <v>531009</v>
      </c>
      <c r="B1773" s="7" t="s">
        <v>102</v>
      </c>
      <c r="C1773" s="8"/>
      <c r="D1773" s="8"/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/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/>
      <c r="D1779" s="8"/>
    </row>
    <row r="1780" spans="1:4" ht="15.75" thickBot="1" x14ac:dyDescent="0.3">
      <c r="A1780" s="9" t="s">
        <v>18</v>
      </c>
      <c r="B1780" s="10"/>
      <c r="C1780" s="11">
        <f>SUM(C1765:C1779)</f>
        <v>0</v>
      </c>
      <c r="D1780" s="11">
        <f>SUM(D1765:D1779)</f>
        <v>0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/>
      <c r="D1782" s="8"/>
    </row>
    <row r="1783" spans="1:4" x14ac:dyDescent="0.25">
      <c r="A1783" s="6">
        <v>531102</v>
      </c>
      <c r="B1783" s="7" t="s">
        <v>95</v>
      </c>
      <c r="C1783" s="8"/>
      <c r="D1783" s="8"/>
    </row>
    <row r="1784" spans="1:4" x14ac:dyDescent="0.25">
      <c r="A1784" s="6">
        <v>531103</v>
      </c>
      <c r="B1784" s="7" t="s">
        <v>96</v>
      </c>
      <c r="C1784" s="8"/>
      <c r="D1784" s="8"/>
    </row>
    <row r="1785" spans="1:4" x14ac:dyDescent="0.25">
      <c r="A1785" s="6">
        <v>531104</v>
      </c>
      <c r="B1785" s="7" t="s">
        <v>97</v>
      </c>
      <c r="C1785" s="8"/>
      <c r="D1785" s="8"/>
    </row>
    <row r="1786" spans="1:4" x14ac:dyDescent="0.25">
      <c r="A1786" s="6">
        <v>531105</v>
      </c>
      <c r="B1786" s="7" t="s">
        <v>98</v>
      </c>
      <c r="C1786" s="8"/>
      <c r="D1786" s="8"/>
    </row>
    <row r="1787" spans="1:4" x14ac:dyDescent="0.25">
      <c r="A1787" s="6">
        <v>531106</v>
      </c>
      <c r="B1787" s="7" t="s">
        <v>99</v>
      </c>
      <c r="C1787" s="8"/>
      <c r="D1787" s="8"/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/>
      <c r="D1789" s="8"/>
    </row>
    <row r="1790" spans="1:4" x14ac:dyDescent="0.25">
      <c r="A1790" s="6">
        <v>531109</v>
      </c>
      <c r="B1790" s="7" t="s">
        <v>102</v>
      </c>
      <c r="C1790" s="8"/>
      <c r="D1790" s="8"/>
    </row>
    <row r="1791" spans="1:4" x14ac:dyDescent="0.25">
      <c r="A1791" s="6">
        <v>531110</v>
      </c>
      <c r="B1791" s="7" t="s">
        <v>103</v>
      </c>
      <c r="C1791" s="8"/>
      <c r="D1791" s="8"/>
    </row>
    <row r="1792" spans="1:4" x14ac:dyDescent="0.25">
      <c r="A1792" s="6">
        <v>531111</v>
      </c>
      <c r="B1792" s="7" t="s">
        <v>104</v>
      </c>
      <c r="C1792" s="8"/>
      <c r="D1792" s="8"/>
    </row>
    <row r="1793" spans="1:4" x14ac:dyDescent="0.25">
      <c r="A1793" s="6">
        <v>531112</v>
      </c>
      <c r="B1793" s="7" t="s">
        <v>105</v>
      </c>
      <c r="C1793" s="8"/>
      <c r="D1793" s="8"/>
    </row>
    <row r="1794" spans="1:4" x14ac:dyDescent="0.25">
      <c r="A1794" s="6">
        <v>531113</v>
      </c>
      <c r="B1794" s="7" t="s">
        <v>106</v>
      </c>
      <c r="C1794" s="8"/>
      <c r="D1794" s="8"/>
    </row>
    <row r="1795" spans="1:4" x14ac:dyDescent="0.25">
      <c r="A1795" s="6">
        <v>531114</v>
      </c>
      <c r="B1795" s="7" t="s">
        <v>107</v>
      </c>
      <c r="C1795" s="8"/>
      <c r="D1795" s="8"/>
    </row>
    <row r="1796" spans="1:4" ht="15.75" thickBot="1" x14ac:dyDescent="0.3">
      <c r="A1796" s="19">
        <v>531115</v>
      </c>
      <c r="B1796" s="20" t="s">
        <v>108</v>
      </c>
      <c r="C1796" s="8"/>
      <c r="D1796" s="8"/>
    </row>
    <row r="1797" spans="1:4" ht="15.75" thickBot="1" x14ac:dyDescent="0.3">
      <c r="A1797" s="9" t="s">
        <v>18</v>
      </c>
      <c r="B1797" s="10"/>
      <c r="C1797" s="11">
        <f>SUM(C1782:C1796)</f>
        <v>0</v>
      </c>
      <c r="D1797" s="11">
        <f>SUM(D1782:D1796)</f>
        <v>0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/>
      <c r="D1799" s="8"/>
    </row>
    <row r="1800" spans="1:4" x14ac:dyDescent="0.25">
      <c r="A1800" s="6">
        <v>531202</v>
      </c>
      <c r="B1800" s="7" t="s">
        <v>95</v>
      </c>
      <c r="C1800" s="8"/>
      <c r="D1800" s="8"/>
    </row>
    <row r="1801" spans="1:4" x14ac:dyDescent="0.25">
      <c r="A1801" s="6">
        <v>531203</v>
      </c>
      <c r="B1801" s="7" t="s">
        <v>96</v>
      </c>
      <c r="C1801" s="8"/>
      <c r="D1801" s="8"/>
    </row>
    <row r="1802" spans="1:4" x14ac:dyDescent="0.25">
      <c r="A1802" s="6">
        <v>531204</v>
      </c>
      <c r="B1802" s="7" t="s">
        <v>97</v>
      </c>
      <c r="C1802" s="8"/>
      <c r="D1802" s="8"/>
    </row>
    <row r="1803" spans="1:4" x14ac:dyDescent="0.25">
      <c r="A1803" s="6">
        <v>531205</v>
      </c>
      <c r="B1803" s="7" t="s">
        <v>98</v>
      </c>
      <c r="C1803" s="8"/>
      <c r="D1803" s="8"/>
    </row>
    <row r="1804" spans="1:4" x14ac:dyDescent="0.25">
      <c r="A1804" s="6">
        <v>531206</v>
      </c>
      <c r="B1804" s="7" t="s">
        <v>99</v>
      </c>
      <c r="C1804" s="8"/>
      <c r="D1804" s="8"/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/>
      <c r="D1806" s="8"/>
    </row>
    <row r="1807" spans="1:4" x14ac:dyDescent="0.25">
      <c r="A1807" s="6">
        <v>531209</v>
      </c>
      <c r="B1807" s="7" t="s">
        <v>102</v>
      </c>
      <c r="C1807" s="8"/>
      <c r="D1807" s="8"/>
    </row>
    <row r="1808" spans="1:4" x14ac:dyDescent="0.25">
      <c r="A1808" s="6">
        <v>531210</v>
      </c>
      <c r="B1808" s="7" t="s">
        <v>103</v>
      </c>
      <c r="C1808" s="8"/>
      <c r="D1808" s="8"/>
    </row>
    <row r="1809" spans="1:4" x14ac:dyDescent="0.25">
      <c r="A1809" s="6">
        <v>531211</v>
      </c>
      <c r="B1809" s="7" t="s">
        <v>104</v>
      </c>
      <c r="C1809" s="8"/>
      <c r="D1809" s="8"/>
    </row>
    <row r="1810" spans="1:4" x14ac:dyDescent="0.25">
      <c r="A1810" s="6">
        <v>531212</v>
      </c>
      <c r="B1810" s="7" t="s">
        <v>105</v>
      </c>
      <c r="C1810" s="8"/>
      <c r="D1810" s="8"/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8"/>
      <c r="D1813" s="8"/>
    </row>
    <row r="1814" spans="1:4" ht="15.75" thickBot="1" x14ac:dyDescent="0.3">
      <c r="A1814" s="9" t="s">
        <v>18</v>
      </c>
      <c r="B1814" s="10"/>
      <c r="C1814" s="11">
        <f>SUM(C1799:C1813)</f>
        <v>0</v>
      </c>
      <c r="D1814" s="11">
        <f>SUM(D1799:D1813)</f>
        <v>0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/>
      <c r="D1816" s="8"/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/>
      <c r="D1818" s="8"/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/>
      <c r="D1820" s="8"/>
    </row>
    <row r="1821" spans="1:4" x14ac:dyDescent="0.25">
      <c r="A1821" s="6">
        <v>531306</v>
      </c>
      <c r="B1821" s="7" t="s">
        <v>99</v>
      </c>
      <c r="C1821" s="8"/>
      <c r="D1821" s="8"/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/>
      <c r="D1823" s="8"/>
    </row>
    <row r="1824" spans="1:4" x14ac:dyDescent="0.25">
      <c r="A1824" s="6">
        <v>531309</v>
      </c>
      <c r="B1824" s="7" t="s">
        <v>102</v>
      </c>
      <c r="C1824" s="8"/>
      <c r="D1824" s="8"/>
    </row>
    <row r="1825" spans="1:4" x14ac:dyDescent="0.25">
      <c r="A1825" s="6">
        <v>531310</v>
      </c>
      <c r="B1825" s="7" t="s">
        <v>103</v>
      </c>
      <c r="C1825" s="8"/>
      <c r="D1825" s="8"/>
    </row>
    <row r="1826" spans="1:4" x14ac:dyDescent="0.25">
      <c r="A1826" s="6">
        <v>531311</v>
      </c>
      <c r="B1826" s="7" t="s">
        <v>104</v>
      </c>
      <c r="C1826" s="8"/>
      <c r="D1826" s="8"/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8"/>
      <c r="D1830" s="8"/>
    </row>
    <row r="1831" spans="1:4" ht="15.75" thickBot="1" x14ac:dyDescent="0.3">
      <c r="A1831" s="9" t="s">
        <v>18</v>
      </c>
      <c r="B1831" s="10"/>
      <c r="C1831" s="11">
        <f>SUM(C1816:C1830)</f>
        <v>0</v>
      </c>
      <c r="D1831" s="11">
        <f>SUM(D1816:D1830)</f>
        <v>0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/>
      <c r="D1833" s="8"/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/>
    </row>
    <row r="1838" spans="1:4" x14ac:dyDescent="0.25">
      <c r="A1838" s="6">
        <v>531406</v>
      </c>
      <c r="B1838" s="7" t="s">
        <v>99</v>
      </c>
      <c r="C1838" s="8"/>
      <c r="D1838" s="8"/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/>
      <c r="D1840" s="8"/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0</v>
      </c>
      <c r="D1848" s="11">
        <f>SUM(D1833:D1847)</f>
        <v>0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21"/>
      <c r="D1864" s="21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/>
      <c r="D1867" s="8"/>
    </row>
    <row r="1868" spans="1:4" x14ac:dyDescent="0.25">
      <c r="A1868" s="6">
        <v>531602</v>
      </c>
      <c r="B1868" s="7" t="s">
        <v>348</v>
      </c>
      <c r="C1868" s="8"/>
      <c r="D1868" s="8"/>
    </row>
    <row r="1869" spans="1:4" x14ac:dyDescent="0.25">
      <c r="A1869" s="6">
        <v>531603</v>
      </c>
      <c r="B1869" s="7" t="s">
        <v>349</v>
      </c>
      <c r="C1869" s="8"/>
      <c r="D1869" s="8"/>
    </row>
    <row r="1870" spans="1:4" x14ac:dyDescent="0.25">
      <c r="A1870" s="6">
        <v>531604</v>
      </c>
      <c r="B1870" s="7" t="s">
        <v>351</v>
      </c>
      <c r="C1870" s="8"/>
      <c r="D1870" s="8"/>
    </row>
    <row r="1871" spans="1:4" x14ac:dyDescent="0.25">
      <c r="A1871" s="6">
        <v>531605</v>
      </c>
      <c r="B1871" s="7" t="s">
        <v>352</v>
      </c>
      <c r="C1871" s="8"/>
      <c r="D1871" s="8"/>
    </row>
    <row r="1872" spans="1:4" x14ac:dyDescent="0.25">
      <c r="A1872" s="6">
        <v>531606</v>
      </c>
      <c r="B1872" s="7" t="s">
        <v>353</v>
      </c>
      <c r="C1872" s="8"/>
      <c r="D1872" s="8"/>
    </row>
    <row r="1873" spans="1:4" x14ac:dyDescent="0.25">
      <c r="A1873" s="6">
        <v>531607</v>
      </c>
      <c r="B1873" s="7" t="s">
        <v>354</v>
      </c>
      <c r="C1873" s="8"/>
      <c r="D1873" s="8"/>
    </row>
    <row r="1874" spans="1:4" x14ac:dyDescent="0.25">
      <c r="A1874" s="6">
        <v>531608</v>
      </c>
      <c r="B1874" s="7" t="s">
        <v>355</v>
      </c>
      <c r="C1874" s="8"/>
      <c r="D1874" s="8"/>
    </row>
    <row r="1875" spans="1:4" x14ac:dyDescent="0.25">
      <c r="A1875" s="6">
        <v>531609</v>
      </c>
      <c r="B1875" s="7" t="s">
        <v>356</v>
      </c>
      <c r="C1875" s="8"/>
      <c r="D1875" s="8"/>
    </row>
    <row r="1876" spans="1:4" x14ac:dyDescent="0.25">
      <c r="A1876" s="6">
        <v>531610</v>
      </c>
      <c r="B1876" s="7" t="s">
        <v>357</v>
      </c>
      <c r="C1876" s="8"/>
      <c r="D1876" s="8"/>
    </row>
    <row r="1877" spans="1:4" x14ac:dyDescent="0.25">
      <c r="A1877" s="6">
        <v>531611</v>
      </c>
      <c r="B1877" s="7" t="s">
        <v>358</v>
      </c>
      <c r="C1877" s="8"/>
      <c r="D1877" s="8"/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/>
      <c r="D1881" s="8"/>
    </row>
    <row r="1882" spans="1:4" x14ac:dyDescent="0.25">
      <c r="A1882" s="6">
        <v>531616</v>
      </c>
      <c r="B1882" s="7" t="s">
        <v>363</v>
      </c>
      <c r="C1882" s="8"/>
      <c r="D1882" s="8"/>
    </row>
    <row r="1883" spans="1:4" x14ac:dyDescent="0.25">
      <c r="A1883" s="6">
        <v>531617</v>
      </c>
      <c r="B1883" s="7" t="s">
        <v>364</v>
      </c>
      <c r="C1883" s="8"/>
      <c r="D1883" s="8"/>
    </row>
    <row r="1884" spans="1:4" x14ac:dyDescent="0.25">
      <c r="A1884" s="6">
        <v>531618</v>
      </c>
      <c r="B1884" s="7" t="s">
        <v>365</v>
      </c>
      <c r="C1884" s="8"/>
      <c r="D1884" s="8"/>
    </row>
    <row r="1885" spans="1:4" x14ac:dyDescent="0.25">
      <c r="A1885" s="6">
        <v>531619</v>
      </c>
      <c r="B1885" s="7" t="s">
        <v>366</v>
      </c>
      <c r="C1885" s="8"/>
      <c r="D1885" s="8"/>
    </row>
    <row r="1886" spans="1:4" x14ac:dyDescent="0.25">
      <c r="A1886" s="6">
        <v>531620</v>
      </c>
      <c r="B1886" s="7" t="s">
        <v>367</v>
      </c>
      <c r="C1886" s="8"/>
      <c r="D1886" s="8"/>
    </row>
    <row r="1887" spans="1:4" x14ac:dyDescent="0.25">
      <c r="A1887" s="6">
        <v>531621</v>
      </c>
      <c r="B1887" s="7" t="s">
        <v>368</v>
      </c>
      <c r="C1887" s="8"/>
      <c r="D1887" s="8"/>
    </row>
    <row r="1888" spans="1:4" x14ac:dyDescent="0.25">
      <c r="A1888" s="6">
        <v>531622</v>
      </c>
      <c r="B1888" s="7" t="s">
        <v>369</v>
      </c>
      <c r="C1888" s="8"/>
      <c r="D1888" s="8"/>
    </row>
    <row r="1889" spans="1:4" x14ac:dyDescent="0.25">
      <c r="A1889" s="6">
        <v>531623</v>
      </c>
      <c r="B1889" s="7" t="s">
        <v>370</v>
      </c>
      <c r="C1889" s="8"/>
      <c r="D1889" s="8"/>
    </row>
    <row r="1890" spans="1:4" x14ac:dyDescent="0.25">
      <c r="A1890" s="6">
        <v>531624</v>
      </c>
      <c r="B1890" s="7" t="s">
        <v>371</v>
      </c>
      <c r="C1890" s="8"/>
      <c r="D1890" s="8"/>
    </row>
    <row r="1891" spans="1:4" x14ac:dyDescent="0.25">
      <c r="A1891" s="6">
        <v>531625</v>
      </c>
      <c r="B1891" s="7" t="s">
        <v>372</v>
      </c>
      <c r="C1891" s="8"/>
      <c r="D1891" s="8"/>
    </row>
    <row r="1892" spans="1:4" x14ac:dyDescent="0.25">
      <c r="A1892" s="6">
        <v>531626</v>
      </c>
      <c r="B1892" s="7" t="s">
        <v>373</v>
      </c>
      <c r="C1892" s="8"/>
      <c r="D1892" s="8"/>
    </row>
    <row r="1893" spans="1:4" x14ac:dyDescent="0.25">
      <c r="A1893" s="6">
        <v>531627</v>
      </c>
      <c r="B1893" s="7" t="s">
        <v>374</v>
      </c>
      <c r="C1893" s="8"/>
      <c r="D1893" s="8"/>
    </row>
    <row r="1894" spans="1:4" x14ac:dyDescent="0.25">
      <c r="A1894" s="6">
        <v>531628</v>
      </c>
      <c r="B1894" s="7" t="s">
        <v>375</v>
      </c>
      <c r="C1894" s="8"/>
      <c r="D1894" s="8"/>
    </row>
    <row r="1895" spans="1:4" x14ac:dyDescent="0.25">
      <c r="A1895" s="6">
        <v>531629</v>
      </c>
      <c r="B1895" s="7" t="s">
        <v>376</v>
      </c>
      <c r="C1895" s="8"/>
      <c r="D1895" s="8"/>
    </row>
    <row r="1896" spans="1:4" x14ac:dyDescent="0.25">
      <c r="A1896" s="6">
        <v>531630</v>
      </c>
      <c r="B1896" s="7" t="s">
        <v>377</v>
      </c>
      <c r="C1896" s="8"/>
      <c r="D1896" s="8"/>
    </row>
    <row r="1897" spans="1:4" x14ac:dyDescent="0.25">
      <c r="A1897" s="6">
        <v>531631</v>
      </c>
      <c r="B1897" s="7" t="s">
        <v>378</v>
      </c>
      <c r="C1897" s="8"/>
      <c r="D1897" s="8"/>
    </row>
    <row r="1898" spans="1:4" x14ac:dyDescent="0.25">
      <c r="A1898" s="6">
        <v>531632</v>
      </c>
      <c r="B1898" s="7" t="s">
        <v>379</v>
      </c>
      <c r="C1898" s="8"/>
      <c r="D1898" s="8"/>
    </row>
    <row r="1899" spans="1:4" x14ac:dyDescent="0.25">
      <c r="A1899" s="6">
        <v>531633</v>
      </c>
      <c r="B1899" s="7" t="s">
        <v>380</v>
      </c>
      <c r="C1899" s="8"/>
      <c r="D1899" s="8"/>
    </row>
    <row r="1900" spans="1:4" x14ac:dyDescent="0.25">
      <c r="A1900" s="6">
        <v>531634</v>
      </c>
      <c r="B1900" s="7" t="s">
        <v>381</v>
      </c>
      <c r="C1900" s="8"/>
      <c r="D1900" s="8"/>
    </row>
    <row r="1901" spans="1:4" x14ac:dyDescent="0.25">
      <c r="A1901" s="6">
        <v>531635</v>
      </c>
      <c r="B1901" s="7" t="s">
        <v>382</v>
      </c>
      <c r="C1901" s="8"/>
      <c r="D1901" s="8"/>
    </row>
    <row r="1902" spans="1:4" x14ac:dyDescent="0.25">
      <c r="A1902" s="6">
        <v>531636</v>
      </c>
      <c r="B1902" s="7" t="s">
        <v>383</v>
      </c>
      <c r="C1902" s="8"/>
      <c r="D1902" s="8"/>
    </row>
    <row r="1903" spans="1:4" x14ac:dyDescent="0.25">
      <c r="A1903" s="6">
        <v>531637</v>
      </c>
      <c r="B1903" s="7" t="s">
        <v>384</v>
      </c>
      <c r="C1903" s="8"/>
      <c r="D1903" s="8"/>
    </row>
    <row r="1904" spans="1:4" x14ac:dyDescent="0.25">
      <c r="A1904" s="6">
        <v>531638</v>
      </c>
      <c r="B1904" s="7" t="s">
        <v>413</v>
      </c>
      <c r="C1904" s="8"/>
      <c r="D1904" s="8"/>
    </row>
    <row r="1905" spans="1:4" x14ac:dyDescent="0.25">
      <c r="A1905" s="6">
        <v>531639</v>
      </c>
      <c r="B1905" s="7" t="s">
        <v>386</v>
      </c>
      <c r="C1905" s="8"/>
      <c r="D1905" s="8"/>
    </row>
    <row r="1906" spans="1:4" x14ac:dyDescent="0.25">
      <c r="A1906" s="6">
        <v>531640</v>
      </c>
      <c r="B1906" s="7" t="s">
        <v>387</v>
      </c>
      <c r="C1906" s="8"/>
      <c r="D1906" s="8"/>
    </row>
    <row r="1907" spans="1:4" x14ac:dyDescent="0.25">
      <c r="A1907" s="6">
        <v>531641</v>
      </c>
      <c r="B1907" s="7" t="s">
        <v>388</v>
      </c>
      <c r="C1907" s="8"/>
      <c r="D1907" s="8"/>
    </row>
    <row r="1908" spans="1:4" x14ac:dyDescent="0.25">
      <c r="A1908" s="6">
        <v>531642</v>
      </c>
      <c r="B1908" s="7" t="s">
        <v>167</v>
      </c>
      <c r="C1908" s="8"/>
      <c r="D1908" s="8"/>
    </row>
    <row r="1909" spans="1:4" x14ac:dyDescent="0.25">
      <c r="A1909" s="6">
        <v>531643</v>
      </c>
      <c r="B1909" s="7" t="s">
        <v>159</v>
      </c>
      <c r="C1909" s="8"/>
      <c r="D1909" s="8"/>
    </row>
    <row r="1910" spans="1:4" x14ac:dyDescent="0.25">
      <c r="A1910" s="6">
        <v>531644</v>
      </c>
      <c r="B1910" s="7" t="s">
        <v>169</v>
      </c>
      <c r="C1910" s="8"/>
      <c r="D1910" s="8"/>
    </row>
    <row r="1911" spans="1:4" x14ac:dyDescent="0.25">
      <c r="A1911" s="6">
        <v>531645</v>
      </c>
      <c r="B1911" s="7" t="s">
        <v>170</v>
      </c>
      <c r="C1911" s="8"/>
      <c r="D1911" s="8"/>
    </row>
    <row r="1912" spans="1:4" x14ac:dyDescent="0.25">
      <c r="A1912" s="6">
        <v>531646</v>
      </c>
      <c r="B1912" s="7" t="s">
        <v>171</v>
      </c>
      <c r="C1912" s="8"/>
      <c r="D1912" s="8"/>
    </row>
    <row r="1913" spans="1:4" x14ac:dyDescent="0.25">
      <c r="A1913" s="6">
        <v>531647</v>
      </c>
      <c r="B1913" s="7" t="s">
        <v>389</v>
      </c>
      <c r="C1913" s="8"/>
      <c r="D1913" s="8"/>
    </row>
    <row r="1914" spans="1:4" x14ac:dyDescent="0.25">
      <c r="A1914" s="6">
        <v>531648</v>
      </c>
      <c r="B1914" s="7" t="s">
        <v>390</v>
      </c>
      <c r="C1914" s="8"/>
      <c r="D1914" s="8"/>
    </row>
    <row r="1915" spans="1:4" ht="15.75" thickBot="1" x14ac:dyDescent="0.3">
      <c r="A1915" s="23">
        <v>531660</v>
      </c>
      <c r="B1915" s="24" t="s">
        <v>38</v>
      </c>
      <c r="C1915" s="21"/>
      <c r="D1915" s="21"/>
    </row>
    <row r="1916" spans="1:4" ht="15.75" thickBot="1" x14ac:dyDescent="0.3">
      <c r="A1916" s="25" t="s">
        <v>18</v>
      </c>
      <c r="B1916" s="26"/>
      <c r="C1916" s="22">
        <f>SUM(C1867:C1915)</f>
        <v>0</v>
      </c>
      <c r="D1916" s="22">
        <f>SUM(D1867:D1915)</f>
        <v>0</v>
      </c>
    </row>
    <row r="1917" spans="1:4" x14ac:dyDescent="0.25">
      <c r="A1917" s="47">
        <v>5317</v>
      </c>
      <c r="B1917" s="48" t="s">
        <v>281</v>
      </c>
      <c r="C1917" s="34"/>
      <c r="D1917" s="34"/>
    </row>
    <row r="1918" spans="1:4" ht="15.75" thickBot="1" x14ac:dyDescent="0.3">
      <c r="A1918" s="57">
        <v>531701</v>
      </c>
      <c r="B1918" s="58" t="s">
        <v>291</v>
      </c>
      <c r="C1918" s="8"/>
      <c r="D1918" s="8"/>
    </row>
    <row r="1919" spans="1:4" ht="15.75" thickBot="1" x14ac:dyDescent="0.3">
      <c r="A1919" s="9" t="s">
        <v>18</v>
      </c>
      <c r="B1919" s="10"/>
      <c r="C1919" s="11">
        <f>SUM(C1918:C1918)</f>
        <v>0</v>
      </c>
      <c r="D1919" s="11">
        <f>SUM(D1918:D1918)</f>
        <v>0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21"/>
      <c r="D1936" s="21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21"/>
      <c r="D1953" s="21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21"/>
      <c r="D1970" s="21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21"/>
      <c r="D1987" s="21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21"/>
      <c r="D2004" s="21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21"/>
      <c r="D2021" s="21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21"/>
      <c r="D2038" s="21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21"/>
      <c r="D2055" s="21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21"/>
      <c r="D2072" s="21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21"/>
      <c r="D2089" s="21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21"/>
      <c r="D2106" s="21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21"/>
      <c r="D2123" s="21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21"/>
      <c r="D2140" s="21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21"/>
      <c r="D2157" s="21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21"/>
      <c r="D2174" s="21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21"/>
      <c r="D2191" s="21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21"/>
      <c r="D2208" s="21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21"/>
      <c r="D2225" s="21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7">
        <v>5420</v>
      </c>
      <c r="B2270" s="48" t="s">
        <v>281</v>
      </c>
      <c r="C2270" s="34"/>
      <c r="D2270" s="34"/>
    </row>
    <row r="2271" spans="1:4" ht="15.75" thickBot="1" x14ac:dyDescent="0.3">
      <c r="A2271" s="57">
        <v>542001</v>
      </c>
      <c r="B2271" s="59" t="s">
        <v>282</v>
      </c>
      <c r="C2271" s="60"/>
      <c r="D2271" s="60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/>
      <c r="D2275" s="8"/>
    </row>
    <row r="2276" spans="1:4" x14ac:dyDescent="0.25">
      <c r="A2276" s="6">
        <v>550102</v>
      </c>
      <c r="B2276" s="7" t="s">
        <v>440</v>
      </c>
      <c r="C2276" s="8">
        <v>5462039</v>
      </c>
      <c r="D2276" s="8">
        <v>5239154</v>
      </c>
    </row>
    <row r="2277" spans="1:4" x14ac:dyDescent="0.25">
      <c r="A2277" s="16">
        <v>550103</v>
      </c>
      <c r="B2277" s="17" t="s">
        <v>441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/>
      <c r="D2278" s="8"/>
    </row>
    <row r="2279" spans="1:4" ht="15.75" thickBot="1" x14ac:dyDescent="0.3">
      <c r="A2279" s="9" t="s">
        <v>18</v>
      </c>
      <c r="B2279" s="10"/>
      <c r="C2279" s="11">
        <f>SUM(C2275:C2278)</f>
        <v>5462039</v>
      </c>
      <c r="D2279" s="11">
        <f>SUM(D2275:D2278)</f>
        <v>5239154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8">
        <v>5417089</v>
      </c>
      <c r="D2282" s="8">
        <v>6615215</v>
      </c>
    </row>
    <row r="2283" spans="1:4" x14ac:dyDescent="0.25">
      <c r="A2283" s="16">
        <v>550203</v>
      </c>
      <c r="B2283" s="17" t="s">
        <v>444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/>
      <c r="D2284" s="8"/>
    </row>
    <row r="2285" spans="1:4" ht="15.75" thickBot="1" x14ac:dyDescent="0.3">
      <c r="A2285" s="9" t="s">
        <v>18</v>
      </c>
      <c r="B2285" s="10"/>
      <c r="C2285" s="11">
        <f>SUM(C2281:C2284)</f>
        <v>5417089</v>
      </c>
      <c r="D2285" s="11">
        <f>SUM(D2281:D2284)</f>
        <v>6615215</v>
      </c>
    </row>
    <row r="2286" spans="1:4" x14ac:dyDescent="0.25">
      <c r="A2286" s="61"/>
      <c r="B2286" s="50"/>
      <c r="C2286" s="62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21"/>
      <c r="D2299" s="21"/>
    </row>
    <row r="2300" spans="1:4" ht="15.75" thickBot="1" x14ac:dyDescent="0.3">
      <c r="A2300" s="9" t="s">
        <v>18</v>
      </c>
      <c r="B2300" s="55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21"/>
      <c r="D2311" s="21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21"/>
      <c r="D2323" s="21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21"/>
      <c r="D2340" s="21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21"/>
      <c r="D2357" s="21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21"/>
      <c r="D2374" s="21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63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ht="15.75" thickBot="1" x14ac:dyDescent="0.3">
      <c r="A2399" s="78"/>
      <c r="B2399" s="79"/>
      <c r="C2399" s="80"/>
      <c r="D2399" s="80"/>
    </row>
    <row r="2400" spans="1:4" ht="15.75" thickBot="1" x14ac:dyDescent="0.3">
      <c r="A2400" s="81" t="s">
        <v>454</v>
      </c>
      <c r="B2400" s="82"/>
      <c r="C2400" s="83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644755489</v>
      </c>
      <c r="D2400" s="83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608339423</v>
      </c>
    </row>
    <row r="2401" spans="1:4" ht="15.75" thickBot="1" x14ac:dyDescent="0.3">
      <c r="A2401" s="84"/>
      <c r="B2401" s="79"/>
      <c r="C2401" s="85"/>
      <c r="D2401" s="85"/>
    </row>
    <row r="2402" spans="1:4" ht="15.75" thickBot="1" x14ac:dyDescent="0.3">
      <c r="A2402" s="81" t="s">
        <v>455</v>
      </c>
      <c r="B2402" s="82"/>
      <c r="C2402" s="83">
        <f>C1115-C2400</f>
        <v>-22569735</v>
      </c>
      <c r="D2402" s="83">
        <f>D1115-D2400</f>
        <v>31315889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B036D0-AB35-425B-A007-6496459097A8}">
  <dimension ref="A1:D2402"/>
  <sheetViews>
    <sheetView workbookViewId="0">
      <selection activeCell="D15" sqref="D15"/>
    </sheetView>
  </sheetViews>
  <sheetFormatPr baseColWidth="10" defaultRowHeight="15" x14ac:dyDescent="0.25"/>
  <cols>
    <col min="1" max="1" width="7.140625" style="69" customWidth="1"/>
    <col min="2" max="2" width="66.7109375" style="70" customWidth="1"/>
    <col min="3" max="4" width="16.140625" style="71" customWidth="1"/>
  </cols>
  <sheetData>
    <row r="1" spans="1:4" x14ac:dyDescent="0.25">
      <c r="A1" s="1" t="s">
        <v>0</v>
      </c>
      <c r="B1" s="1" t="s">
        <v>1</v>
      </c>
      <c r="C1" s="2">
        <v>2021</v>
      </c>
      <c r="D1" s="2">
        <v>2020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/>
      <c r="D6" s="8"/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/>
      <c r="D8" s="8"/>
    </row>
    <row r="9" spans="1:4" x14ac:dyDescent="0.25">
      <c r="A9" s="6">
        <v>1105</v>
      </c>
      <c r="B9" s="7" t="s">
        <v>9</v>
      </c>
      <c r="C9" s="8"/>
      <c r="D9" s="8"/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113519374</v>
      </c>
      <c r="D11" s="8">
        <v>94539529</v>
      </c>
    </row>
    <row r="12" spans="1:4" x14ac:dyDescent="0.25">
      <c r="A12" s="6">
        <v>1108</v>
      </c>
      <c r="B12" s="7" t="s">
        <v>12</v>
      </c>
      <c r="C12" s="8"/>
      <c r="D12" s="8"/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/>
      <c r="D14" s="8"/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>
        <v>26596063</v>
      </c>
      <c r="D16" s="8">
        <v>26963292</v>
      </c>
    </row>
    <row r="17" spans="1:4" ht="15.75" thickBot="1" x14ac:dyDescent="0.3">
      <c r="A17" s="6">
        <v>1111</v>
      </c>
      <c r="B17" s="7" t="s">
        <v>17</v>
      </c>
      <c r="C17" s="8"/>
      <c r="D17" s="8"/>
    </row>
    <row r="18" spans="1:4" ht="15.75" thickBot="1" x14ac:dyDescent="0.3">
      <c r="A18" s="9" t="s">
        <v>18</v>
      </c>
      <c r="B18" s="10"/>
      <c r="C18" s="11">
        <f>SUM(C4:C17)</f>
        <v>140115437</v>
      </c>
      <c r="D18" s="11">
        <f>SUM(D4:D17)</f>
        <v>121502821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/>
      <c r="D20" s="8"/>
    </row>
    <row r="21" spans="1:4" x14ac:dyDescent="0.25">
      <c r="A21" s="6">
        <v>1202</v>
      </c>
      <c r="B21" s="7" t="s">
        <v>21</v>
      </c>
      <c r="C21" s="8">
        <v>31000</v>
      </c>
      <c r="D21" s="8">
        <v>31000</v>
      </c>
    </row>
    <row r="22" spans="1:4" x14ac:dyDescent="0.25">
      <c r="A22" s="6">
        <v>1203</v>
      </c>
      <c r="B22" s="7" t="s">
        <v>22</v>
      </c>
      <c r="C22" s="8">
        <v>2106407</v>
      </c>
      <c r="D22" s="8">
        <v>2616495</v>
      </c>
    </row>
    <row r="23" spans="1:4" x14ac:dyDescent="0.25">
      <c r="A23" s="6">
        <v>1204</v>
      </c>
      <c r="B23" s="7" t="s">
        <v>23</v>
      </c>
      <c r="C23" s="8"/>
      <c r="D23" s="8"/>
    </row>
    <row r="24" spans="1:4" ht="15.75" thickBot="1" x14ac:dyDescent="0.3">
      <c r="A24" s="16">
        <v>1205</v>
      </c>
      <c r="B24" s="17" t="s">
        <v>24</v>
      </c>
      <c r="C24" s="8">
        <v>49525576</v>
      </c>
      <c r="D24" s="18">
        <v>75149245</v>
      </c>
    </row>
    <row r="25" spans="1:4" ht="15.75" thickBot="1" x14ac:dyDescent="0.3">
      <c r="A25" s="9" t="s">
        <v>18</v>
      </c>
      <c r="B25" s="10"/>
      <c r="C25" s="11">
        <f>SUM(C20:C24)</f>
        <v>51662983</v>
      </c>
      <c r="D25" s="11">
        <f>SUM(D20:D24)</f>
        <v>77796740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20853369</v>
      </c>
      <c r="D27" s="8">
        <v>17673688</v>
      </c>
    </row>
    <row r="28" spans="1:4" x14ac:dyDescent="0.25">
      <c r="A28" s="6">
        <v>1302</v>
      </c>
      <c r="B28" s="7" t="s">
        <v>27</v>
      </c>
      <c r="C28" s="8"/>
      <c r="D28" s="8"/>
    </row>
    <row r="29" spans="1:4" x14ac:dyDescent="0.25">
      <c r="A29" s="6">
        <v>1303</v>
      </c>
      <c r="B29" s="7" t="s">
        <v>28</v>
      </c>
      <c r="C29" s="8"/>
      <c r="D29" s="8"/>
    </row>
    <row r="30" spans="1:4" x14ac:dyDescent="0.25">
      <c r="A30" s="6">
        <v>1304</v>
      </c>
      <c r="B30" s="7" t="s">
        <v>29</v>
      </c>
      <c r="C30" s="8"/>
      <c r="D30" s="8"/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/>
      <c r="D32" s="8"/>
    </row>
    <row r="33" spans="1:4" x14ac:dyDescent="0.25">
      <c r="A33" s="6">
        <v>1307</v>
      </c>
      <c r="B33" s="7" t="s">
        <v>32</v>
      </c>
      <c r="C33" s="8"/>
      <c r="D33" s="8"/>
    </row>
    <row r="34" spans="1:4" x14ac:dyDescent="0.25">
      <c r="A34" s="6">
        <v>1308</v>
      </c>
      <c r="B34" s="7" t="s">
        <v>33</v>
      </c>
      <c r="C34" s="8"/>
      <c r="D34" s="8"/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/>
      <c r="D37" s="8"/>
    </row>
    <row r="38" spans="1:4" x14ac:dyDescent="0.25">
      <c r="A38" s="16">
        <v>1312</v>
      </c>
      <c r="B38" s="17" t="s">
        <v>37</v>
      </c>
      <c r="C38" s="8">
        <v>3669152</v>
      </c>
      <c r="D38" s="8">
        <v>8750298</v>
      </c>
    </row>
    <row r="39" spans="1:4" ht="15.75" thickBot="1" x14ac:dyDescent="0.3">
      <c r="A39" s="16">
        <v>1320</v>
      </c>
      <c r="B39" s="17" t="s">
        <v>38</v>
      </c>
      <c r="C39" s="8"/>
      <c r="D39" s="8"/>
    </row>
    <row r="40" spans="1:4" ht="15.75" thickBot="1" x14ac:dyDescent="0.3">
      <c r="A40" s="9" t="s">
        <v>18</v>
      </c>
      <c r="B40" s="10"/>
      <c r="C40" s="11">
        <f>SUM(C27:C39)</f>
        <v>24522521</v>
      </c>
      <c r="D40" s="11">
        <f>SUM(D27:D39)</f>
        <v>26423986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>
        <v>54807495</v>
      </c>
      <c r="D46" s="8">
        <v>37432300</v>
      </c>
    </row>
    <row r="47" spans="1:4" x14ac:dyDescent="0.25">
      <c r="A47" s="6">
        <v>1406</v>
      </c>
      <c r="B47" s="7" t="s">
        <v>45</v>
      </c>
      <c r="C47" s="8"/>
      <c r="D47" s="8"/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21"/>
    </row>
    <row r="51" spans="1:4" ht="15.75" thickBot="1" x14ac:dyDescent="0.3">
      <c r="A51" s="9" t="s">
        <v>18</v>
      </c>
      <c r="B51" s="10"/>
      <c r="C51" s="11">
        <f>SUM(C42:C50)</f>
        <v>54807495</v>
      </c>
      <c r="D51" s="22">
        <f>SUM(D42:D50)</f>
        <v>37432300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>
        <v>52964</v>
      </c>
      <c r="D53" s="8">
        <v>61060</v>
      </c>
    </row>
    <row r="54" spans="1:4" x14ac:dyDescent="0.25">
      <c r="A54" s="6">
        <v>1502</v>
      </c>
      <c r="B54" s="7" t="s">
        <v>51</v>
      </c>
      <c r="C54" s="8"/>
      <c r="D54" s="8"/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30034861</v>
      </c>
      <c r="D57" s="8">
        <v>26988334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/>
      <c r="D59" s="8"/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23">
        <v>1510</v>
      </c>
      <c r="B61" s="24" t="s">
        <v>38</v>
      </c>
      <c r="C61" s="21">
        <v>102029</v>
      </c>
      <c r="D61" s="21">
        <v>13172</v>
      </c>
    </row>
    <row r="62" spans="1:4" ht="15.75" thickBot="1" x14ac:dyDescent="0.3">
      <c r="A62" s="25" t="s">
        <v>18</v>
      </c>
      <c r="B62" s="26"/>
      <c r="C62" s="22">
        <f>SUM(C53:C61)</f>
        <v>30189854</v>
      </c>
      <c r="D62" s="22">
        <f>SUM(D53:D61)</f>
        <v>27062566</v>
      </c>
    </row>
    <row r="63" spans="1:4" x14ac:dyDescent="0.25">
      <c r="A63" s="12">
        <v>16</v>
      </c>
      <c r="B63" s="13" t="s">
        <v>58</v>
      </c>
      <c r="C63" s="14"/>
      <c r="D63" s="14"/>
    </row>
    <row r="64" spans="1:4" x14ac:dyDescent="0.25">
      <c r="A64" s="6">
        <v>1601</v>
      </c>
      <c r="B64" s="7" t="s">
        <v>59</v>
      </c>
      <c r="C64" s="8">
        <v>1818696</v>
      </c>
      <c r="D64" s="8">
        <v>1818696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>
        <v>143248967</v>
      </c>
      <c r="D68" s="8">
        <v>103778900</v>
      </c>
    </row>
    <row r="69" spans="1:4" ht="15.75" thickBot="1" x14ac:dyDescent="0.3">
      <c r="A69" s="9" t="s">
        <v>18</v>
      </c>
      <c r="B69" s="10"/>
      <c r="C69" s="11">
        <f>SUM(C64:C68)</f>
        <v>145067663</v>
      </c>
      <c r="D69" s="11">
        <f>SUM(D64:D68)</f>
        <v>105597596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/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8057748</v>
      </c>
      <c r="D73" s="8">
        <v>7251279</v>
      </c>
    </row>
    <row r="74" spans="1:4" x14ac:dyDescent="0.25">
      <c r="A74" s="6">
        <v>1704</v>
      </c>
      <c r="B74" s="7" t="s">
        <v>68</v>
      </c>
      <c r="C74" s="8">
        <v>-6643743</v>
      </c>
      <c r="D74" s="8">
        <v>-5965618</v>
      </c>
    </row>
    <row r="75" spans="1:4" x14ac:dyDescent="0.25">
      <c r="A75" s="6">
        <v>1705</v>
      </c>
      <c r="B75" s="7" t="s">
        <v>69</v>
      </c>
      <c r="C75" s="8">
        <v>929666</v>
      </c>
      <c r="D75" s="8">
        <v>929666</v>
      </c>
    </row>
    <row r="76" spans="1:4" ht="15.75" thickBot="1" x14ac:dyDescent="0.3">
      <c r="A76" s="6">
        <v>1706</v>
      </c>
      <c r="B76" s="7" t="s">
        <v>70</v>
      </c>
      <c r="C76" s="8">
        <v>-881728</v>
      </c>
      <c r="D76" s="8">
        <v>-798910</v>
      </c>
    </row>
    <row r="77" spans="1:4" ht="15.75" thickBot="1" x14ac:dyDescent="0.3">
      <c r="A77" s="9" t="s">
        <v>18</v>
      </c>
      <c r="B77" s="10"/>
      <c r="C77" s="11">
        <f>SUM(C71:C76)</f>
        <v>1461943</v>
      </c>
      <c r="D77" s="11">
        <f>SUM(D71:D76)</f>
        <v>1416417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/>
      <c r="D84" s="8"/>
    </row>
    <row r="85" spans="1:4" x14ac:dyDescent="0.25">
      <c r="A85" s="6">
        <v>1903</v>
      </c>
      <c r="B85" s="7" t="s">
        <v>76</v>
      </c>
      <c r="C85" s="8">
        <v>518483</v>
      </c>
      <c r="D85" s="8">
        <v>518483</v>
      </c>
    </row>
    <row r="86" spans="1:4" x14ac:dyDescent="0.25">
      <c r="A86" s="6">
        <v>1904</v>
      </c>
      <c r="B86" s="7" t="s">
        <v>77</v>
      </c>
      <c r="C86" s="8">
        <v>1145992</v>
      </c>
      <c r="D86" s="8">
        <v>1184736</v>
      </c>
    </row>
    <row r="87" spans="1:4" x14ac:dyDescent="0.25">
      <c r="A87" s="6">
        <v>1905</v>
      </c>
      <c r="B87" s="7" t="s">
        <v>78</v>
      </c>
      <c r="C87" s="8">
        <v>5706853</v>
      </c>
      <c r="D87" s="8">
        <v>5706853</v>
      </c>
    </row>
    <row r="88" spans="1:4" x14ac:dyDescent="0.25">
      <c r="A88" s="6">
        <v>1906</v>
      </c>
      <c r="B88" s="7" t="s">
        <v>79</v>
      </c>
      <c r="C88" s="8">
        <v>-5104423</v>
      </c>
      <c r="D88" s="8">
        <v>-4801659</v>
      </c>
    </row>
    <row r="89" spans="1:4" x14ac:dyDescent="0.25">
      <c r="A89" s="6">
        <v>1907</v>
      </c>
      <c r="B89" s="7" t="s">
        <v>80</v>
      </c>
      <c r="C89" s="8">
        <v>526848</v>
      </c>
      <c r="D89" s="8">
        <v>526848</v>
      </c>
    </row>
    <row r="90" spans="1:4" x14ac:dyDescent="0.25">
      <c r="A90" s="6">
        <v>1908</v>
      </c>
      <c r="B90" s="7" t="s">
        <v>81</v>
      </c>
      <c r="C90" s="8">
        <v>-526848</v>
      </c>
      <c r="D90" s="8">
        <v>-526848</v>
      </c>
    </row>
    <row r="91" spans="1:4" ht="15.75" thickBot="1" x14ac:dyDescent="0.3">
      <c r="A91" s="6">
        <v>1910</v>
      </c>
      <c r="B91" s="7" t="s">
        <v>38</v>
      </c>
      <c r="C91" s="8">
        <v>215491</v>
      </c>
      <c r="D91" s="8">
        <v>4369115</v>
      </c>
    </row>
    <row r="92" spans="1:4" ht="15.75" thickBot="1" x14ac:dyDescent="0.3">
      <c r="A92" s="9" t="s">
        <v>82</v>
      </c>
      <c r="B92" s="10"/>
      <c r="C92" s="11">
        <f>SUM(C83:C91)</f>
        <v>2482396</v>
      </c>
      <c r="D92" s="11">
        <f>SUM(D83:D91)</f>
        <v>6977528</v>
      </c>
    </row>
    <row r="93" spans="1:4" ht="15.75" thickBot="1" x14ac:dyDescent="0.3">
      <c r="A93" s="27"/>
      <c r="B93" s="20"/>
      <c r="C93" s="28"/>
      <c r="D93" s="28"/>
    </row>
    <row r="94" spans="1:4" ht="15.75" thickBot="1" x14ac:dyDescent="0.3">
      <c r="A94" s="29" t="s">
        <v>83</v>
      </c>
      <c r="B94" s="30"/>
      <c r="C94" s="31">
        <f>C18+C25+C40+C51+C62+C69+C77+C81+C92</f>
        <v>450310292</v>
      </c>
      <c r="D94" s="31">
        <f>D18+D25+D40+D51+D62+D69+D77+D81+D92</f>
        <v>404209954</v>
      </c>
    </row>
    <row r="95" spans="1:4" x14ac:dyDescent="0.25">
      <c r="A95" s="32"/>
      <c r="B95" s="33"/>
      <c r="C95" s="34"/>
      <c r="D95" s="34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/>
      <c r="D98" s="8"/>
    </row>
    <row r="99" spans="1:4" x14ac:dyDescent="0.25">
      <c r="A99" s="6">
        <v>2102</v>
      </c>
      <c r="B99" s="7" t="s">
        <v>87</v>
      </c>
      <c r="C99" s="8"/>
      <c r="D99" s="8"/>
    </row>
    <row r="100" spans="1:4" x14ac:dyDescent="0.25">
      <c r="A100" s="6">
        <v>2103</v>
      </c>
      <c r="B100" s="7" t="s">
        <v>88</v>
      </c>
      <c r="C100" s="8"/>
      <c r="D100" s="8"/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>
        <v>82648521</v>
      </c>
      <c r="D103" s="8">
        <v>77286577</v>
      </c>
    </row>
    <row r="104" spans="1:4" ht="15.75" thickBot="1" x14ac:dyDescent="0.3">
      <c r="A104" s="16">
        <v>2110</v>
      </c>
      <c r="B104" s="17" t="s">
        <v>92</v>
      </c>
      <c r="C104" s="8"/>
      <c r="D104" s="8"/>
    </row>
    <row r="105" spans="1:4" ht="15.75" thickBot="1" x14ac:dyDescent="0.3">
      <c r="A105" s="9" t="s">
        <v>18</v>
      </c>
      <c r="B105" s="10"/>
      <c r="C105" s="11">
        <f>SUM(C98:C104)</f>
        <v>82648521</v>
      </c>
      <c r="D105" s="11">
        <f>SUM(D98:D104)</f>
        <v>77286577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/>
      <c r="D107" s="8"/>
    </row>
    <row r="108" spans="1:4" x14ac:dyDescent="0.25">
      <c r="A108" s="6">
        <v>2202</v>
      </c>
      <c r="B108" s="7" t="s">
        <v>95</v>
      </c>
      <c r="C108" s="8"/>
      <c r="D108" s="8"/>
    </row>
    <row r="109" spans="1:4" x14ac:dyDescent="0.25">
      <c r="A109" s="6">
        <v>2203</v>
      </c>
      <c r="B109" s="35" t="s">
        <v>96</v>
      </c>
      <c r="C109" s="8"/>
      <c r="D109" s="8"/>
    </row>
    <row r="110" spans="1:4" x14ac:dyDescent="0.25">
      <c r="A110" s="6">
        <v>2204</v>
      </c>
      <c r="B110" s="7" t="s">
        <v>97</v>
      </c>
      <c r="C110" s="8"/>
      <c r="D110" s="8"/>
    </row>
    <row r="111" spans="1:4" x14ac:dyDescent="0.25">
      <c r="A111" s="6">
        <v>2205</v>
      </c>
      <c r="B111" s="7" t="s">
        <v>98</v>
      </c>
      <c r="C111" s="8"/>
      <c r="D111" s="8"/>
    </row>
    <row r="112" spans="1:4" x14ac:dyDescent="0.25">
      <c r="A112" s="6">
        <v>2206</v>
      </c>
      <c r="B112" s="7" t="s">
        <v>99</v>
      </c>
      <c r="C112" s="8"/>
      <c r="D112" s="8"/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/>
      <c r="D114" s="8"/>
    </row>
    <row r="115" spans="1:4" x14ac:dyDescent="0.25">
      <c r="A115" s="6">
        <v>2209</v>
      </c>
      <c r="B115" s="7" t="s">
        <v>102</v>
      </c>
      <c r="C115" s="8"/>
      <c r="D115" s="8"/>
    </row>
    <row r="116" spans="1:4" x14ac:dyDescent="0.25">
      <c r="A116" s="6">
        <v>2210</v>
      </c>
      <c r="B116" s="7" t="s">
        <v>103</v>
      </c>
      <c r="C116" s="8"/>
      <c r="D116" s="8"/>
    </row>
    <row r="117" spans="1:4" x14ac:dyDescent="0.25">
      <c r="A117" s="6">
        <v>2211</v>
      </c>
      <c r="B117" s="7" t="s">
        <v>104</v>
      </c>
      <c r="C117" s="8"/>
      <c r="D117" s="8"/>
    </row>
    <row r="118" spans="1:4" x14ac:dyDescent="0.25">
      <c r="A118" s="6">
        <v>2212</v>
      </c>
      <c r="B118" s="7" t="s">
        <v>105</v>
      </c>
      <c r="C118" s="8"/>
      <c r="D118" s="8"/>
    </row>
    <row r="119" spans="1:4" x14ac:dyDescent="0.25">
      <c r="A119" s="6">
        <v>2213</v>
      </c>
      <c r="B119" s="7" t="s">
        <v>106</v>
      </c>
      <c r="C119" s="8"/>
      <c r="D119" s="8"/>
    </row>
    <row r="120" spans="1:4" x14ac:dyDescent="0.25">
      <c r="A120" s="6">
        <v>2214</v>
      </c>
      <c r="B120" s="7" t="s">
        <v>107</v>
      </c>
      <c r="C120" s="8"/>
      <c r="D120" s="8"/>
    </row>
    <row r="121" spans="1:4" x14ac:dyDescent="0.25">
      <c r="A121" s="6">
        <v>2215</v>
      </c>
      <c r="B121" s="7" t="s">
        <v>108</v>
      </c>
      <c r="C121" s="8"/>
      <c r="D121" s="8"/>
    </row>
    <row r="122" spans="1:4" ht="15.75" thickBot="1" x14ac:dyDescent="0.3">
      <c r="A122" s="19">
        <v>2216</v>
      </c>
      <c r="B122" s="20" t="s">
        <v>109</v>
      </c>
      <c r="C122" s="8"/>
      <c r="D122" s="8"/>
    </row>
    <row r="123" spans="1:4" ht="15.75" thickBot="1" x14ac:dyDescent="0.3">
      <c r="A123" s="9" t="s">
        <v>18</v>
      </c>
      <c r="B123" s="10"/>
      <c r="C123" s="11">
        <f>SUM(C107:C122)</f>
        <v>0</v>
      </c>
      <c r="D123" s="11">
        <f>SUM(D107:D122)</f>
        <v>0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/>
    </row>
    <row r="126" spans="1:4" x14ac:dyDescent="0.25">
      <c r="A126" s="6">
        <v>2302</v>
      </c>
      <c r="B126" s="7" t="s">
        <v>112</v>
      </c>
      <c r="C126" s="8"/>
      <c r="D126" s="8"/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>
        <v>3469452</v>
      </c>
      <c r="D129" s="8">
        <v>4949393</v>
      </c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>
        <v>-1561248</v>
      </c>
      <c r="D136" s="8">
        <v>-2227221</v>
      </c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/>
      <c r="D138" s="8"/>
    </row>
    <row r="139" spans="1:4" x14ac:dyDescent="0.25">
      <c r="A139" s="6">
        <v>2314</v>
      </c>
      <c r="B139" s="7" t="s">
        <v>125</v>
      </c>
      <c r="C139" s="8"/>
      <c r="D139" s="8"/>
    </row>
    <row r="140" spans="1:4" ht="15.75" thickBot="1" x14ac:dyDescent="0.3">
      <c r="A140" s="19"/>
      <c r="B140" s="20" t="s">
        <v>126</v>
      </c>
      <c r="C140" s="21"/>
      <c r="D140" s="21"/>
    </row>
    <row r="141" spans="1:4" ht="15.75" thickBot="1" x14ac:dyDescent="0.3">
      <c r="A141" s="9" t="s">
        <v>18</v>
      </c>
      <c r="B141" s="10"/>
      <c r="C141" s="11">
        <f>SUM(C125:C140)</f>
        <v>1908204</v>
      </c>
      <c r="D141" s="11">
        <f>SUM(D125:D140)</f>
        <v>2722172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/>
      <c r="D143" s="8"/>
    </row>
    <row r="144" spans="1:4" x14ac:dyDescent="0.25">
      <c r="A144" s="6">
        <v>2402</v>
      </c>
      <c r="B144" s="7" t="s">
        <v>129</v>
      </c>
      <c r="C144" s="8">
        <v>52146639</v>
      </c>
      <c r="D144" s="8">
        <v>50358820</v>
      </c>
    </row>
    <row r="145" spans="1:4" x14ac:dyDescent="0.25">
      <c r="A145" s="6">
        <v>2403</v>
      </c>
      <c r="B145" s="7" t="s">
        <v>130</v>
      </c>
      <c r="C145" s="8">
        <v>25249503</v>
      </c>
      <c r="D145" s="8">
        <v>23611403</v>
      </c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/>
      <c r="D147" s="8"/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77396142</v>
      </c>
      <c r="D149" s="11">
        <f>SUM(D143:D148)</f>
        <v>73970223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/>
      <c r="D151" s="8"/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/>
      <c r="D153" s="8"/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/>
      <c r="D155" s="8"/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0</v>
      </c>
      <c r="D157" s="11">
        <f>SUM(D151:D156)</f>
        <v>0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1306683</v>
      </c>
      <c r="D160" s="8">
        <v>159660</v>
      </c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>
        <v>23075881</v>
      </c>
      <c r="D162" s="8">
        <v>12768209</v>
      </c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/>
      <c r="D164" s="8"/>
    </row>
    <row r="165" spans="1:4" x14ac:dyDescent="0.25">
      <c r="A165" s="6">
        <v>2607</v>
      </c>
      <c r="B165" s="7" t="s">
        <v>148</v>
      </c>
      <c r="C165" s="8"/>
      <c r="D165" s="8"/>
    </row>
    <row r="166" spans="1:4" ht="15.75" thickBot="1" x14ac:dyDescent="0.3">
      <c r="A166" s="19">
        <v>2608</v>
      </c>
      <c r="B166" s="20" t="s">
        <v>149</v>
      </c>
      <c r="C166" s="21"/>
      <c r="D166" s="21"/>
    </row>
    <row r="167" spans="1:4" ht="15.75" thickBot="1" x14ac:dyDescent="0.3">
      <c r="A167" s="9" t="s">
        <v>18</v>
      </c>
      <c r="B167" s="10"/>
      <c r="C167" s="11">
        <f>SUM(C159:C166)</f>
        <v>24382564</v>
      </c>
      <c r="D167" s="11">
        <f>SUM(D159:D166)</f>
        <v>12927869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/>
      <c r="D169" s="8"/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/>
      <c r="D172" s="8"/>
    </row>
    <row r="173" spans="1:4" x14ac:dyDescent="0.25">
      <c r="A173" s="6">
        <v>2705</v>
      </c>
      <c r="B173" s="7" t="s">
        <v>155</v>
      </c>
      <c r="C173" s="8">
        <v>185813</v>
      </c>
      <c r="D173" s="8">
        <v>136640</v>
      </c>
    </row>
    <row r="174" spans="1:4" x14ac:dyDescent="0.25">
      <c r="A174" s="6">
        <v>2706</v>
      </c>
      <c r="B174" s="7" t="s">
        <v>156</v>
      </c>
      <c r="C174" s="8"/>
      <c r="D174" s="8"/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/>
      <c r="D176" s="8"/>
    </row>
    <row r="177" spans="1:4" x14ac:dyDescent="0.25">
      <c r="A177" s="6">
        <v>2709</v>
      </c>
      <c r="B177" s="7" t="s">
        <v>159</v>
      </c>
      <c r="C177" s="8">
        <v>12697</v>
      </c>
      <c r="D177" s="8">
        <v>9643</v>
      </c>
    </row>
    <row r="178" spans="1:4" x14ac:dyDescent="0.25">
      <c r="A178" s="6">
        <v>2710</v>
      </c>
      <c r="B178" s="7" t="s">
        <v>160</v>
      </c>
      <c r="C178" s="8">
        <v>819466</v>
      </c>
      <c r="D178" s="8">
        <v>926716</v>
      </c>
    </row>
    <row r="179" spans="1:4" x14ac:dyDescent="0.25">
      <c r="A179" s="6">
        <v>2711</v>
      </c>
      <c r="B179" s="7" t="s">
        <v>161</v>
      </c>
      <c r="C179" s="8"/>
      <c r="D179" s="8"/>
    </row>
    <row r="180" spans="1:4" x14ac:dyDescent="0.25">
      <c r="A180" s="6">
        <v>2712</v>
      </c>
      <c r="B180" s="7" t="s">
        <v>162</v>
      </c>
      <c r="C180" s="8"/>
      <c r="D180" s="8"/>
    </row>
    <row r="181" spans="1:4" x14ac:dyDescent="0.25">
      <c r="A181" s="6">
        <v>2713</v>
      </c>
      <c r="B181" s="7" t="s">
        <v>163</v>
      </c>
      <c r="C181" s="8">
        <v>136585</v>
      </c>
      <c r="D181" s="8">
        <v>105744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/>
      <c r="D183" s="8"/>
    </row>
    <row r="184" spans="1:4" x14ac:dyDescent="0.25">
      <c r="A184" s="6">
        <v>2716</v>
      </c>
      <c r="B184" s="7" t="s">
        <v>166</v>
      </c>
      <c r="C184" s="8">
        <v>1231268</v>
      </c>
      <c r="D184" s="8">
        <v>992100</v>
      </c>
    </row>
    <row r="185" spans="1:4" x14ac:dyDescent="0.25">
      <c r="A185" s="6">
        <v>2717</v>
      </c>
      <c r="B185" s="7" t="s">
        <v>167</v>
      </c>
      <c r="C185" s="8"/>
      <c r="D185" s="8"/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>
        <v>121475</v>
      </c>
      <c r="D187" s="8">
        <v>88525</v>
      </c>
    </row>
    <row r="188" spans="1:4" x14ac:dyDescent="0.25">
      <c r="A188" s="16">
        <v>2720</v>
      </c>
      <c r="B188" s="17" t="s">
        <v>170</v>
      </c>
      <c r="C188" s="8">
        <v>8130</v>
      </c>
      <c r="D188" s="8">
        <v>5986</v>
      </c>
    </row>
    <row r="189" spans="1:4" x14ac:dyDescent="0.25">
      <c r="A189" s="16">
        <v>2721</v>
      </c>
      <c r="B189" s="17" t="s">
        <v>171</v>
      </c>
      <c r="C189" s="8">
        <v>115722</v>
      </c>
      <c r="D189" s="8">
        <v>83429</v>
      </c>
    </row>
    <row r="190" spans="1:4" x14ac:dyDescent="0.25">
      <c r="A190" s="16">
        <v>2722</v>
      </c>
      <c r="B190" s="17" t="s">
        <v>172</v>
      </c>
      <c r="C190" s="8"/>
      <c r="D190" s="8"/>
    </row>
    <row r="191" spans="1:4" ht="15.75" thickBot="1" x14ac:dyDescent="0.3">
      <c r="A191" s="16">
        <v>2730</v>
      </c>
      <c r="B191" s="17" t="s">
        <v>173</v>
      </c>
      <c r="C191" s="21">
        <v>6369895</v>
      </c>
      <c r="D191" s="21">
        <v>17225325</v>
      </c>
    </row>
    <row r="192" spans="1:4" ht="15.75" thickBot="1" x14ac:dyDescent="0.3">
      <c r="A192" s="9" t="s">
        <v>18</v>
      </c>
      <c r="B192" s="10"/>
      <c r="C192" s="22">
        <f>SUM(C169:C191)</f>
        <v>9001051</v>
      </c>
      <c r="D192" s="22">
        <f>SUM(D169:D191)</f>
        <v>19574108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>
        <v>18746716</v>
      </c>
      <c r="D195" s="8">
        <v>12587548</v>
      </c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8"/>
      <c r="D199" s="8"/>
    </row>
    <row r="200" spans="1:4" ht="15.75" thickBot="1" x14ac:dyDescent="0.3">
      <c r="A200" s="9" t="s">
        <v>18</v>
      </c>
      <c r="B200" s="10"/>
      <c r="C200" s="11">
        <f>SUM(C194:C199)</f>
        <v>18746716</v>
      </c>
      <c r="D200" s="11">
        <f>SUM(D194:D199)</f>
        <v>12587548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/>
      <c r="D202" s="8"/>
    </row>
    <row r="203" spans="1:4" x14ac:dyDescent="0.25">
      <c r="A203" s="6">
        <v>2902</v>
      </c>
      <c r="B203" s="7" t="s">
        <v>182</v>
      </c>
      <c r="C203" s="8">
        <v>7564748</v>
      </c>
      <c r="D203" s="8">
        <v>6472457</v>
      </c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/>
      <c r="D205" s="8"/>
    </row>
    <row r="206" spans="1:4" ht="15.75" thickBot="1" x14ac:dyDescent="0.3">
      <c r="A206" s="16">
        <v>2910</v>
      </c>
      <c r="B206" s="17" t="s">
        <v>38</v>
      </c>
      <c r="C206" s="8"/>
      <c r="D206" s="8"/>
    </row>
    <row r="207" spans="1:4" ht="15.75" thickBot="1" x14ac:dyDescent="0.3">
      <c r="A207" s="9" t="s">
        <v>18</v>
      </c>
      <c r="B207" s="10"/>
      <c r="C207" s="11">
        <f>SUM(C202:C206)</f>
        <v>7564748</v>
      </c>
      <c r="D207" s="11">
        <f>SUM(D202:D206)</f>
        <v>6472457</v>
      </c>
    </row>
    <row r="208" spans="1:4" ht="15.75" thickBot="1" x14ac:dyDescent="0.3">
      <c r="A208" s="27"/>
      <c r="B208" s="20"/>
      <c r="C208" s="28"/>
      <c r="D208" s="28"/>
    </row>
    <row r="209" spans="1:4" ht="15.75" thickBot="1" x14ac:dyDescent="0.3">
      <c r="A209" s="29" t="s">
        <v>185</v>
      </c>
      <c r="B209" s="30"/>
      <c r="C209" s="31">
        <f>C105+C123+C141+C149+C157+C167+C192+C200+C207</f>
        <v>221647946</v>
      </c>
      <c r="D209" s="31">
        <f>D105+D123+D141+D149+D157+D167+D192+D200+D207</f>
        <v>205540954</v>
      </c>
    </row>
    <row r="210" spans="1:4" x14ac:dyDescent="0.25">
      <c r="A210" s="32"/>
      <c r="B210" s="33"/>
      <c r="C210" s="36"/>
      <c r="D210" s="36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273020000</v>
      </c>
      <c r="D213" s="8">
        <v>251960000</v>
      </c>
    </row>
    <row r="214" spans="1:4" x14ac:dyDescent="0.25">
      <c r="A214" s="6">
        <v>3102</v>
      </c>
      <c r="B214" s="7" t="s">
        <v>189</v>
      </c>
      <c r="C214" s="8"/>
      <c r="D214" s="8"/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273020000</v>
      </c>
      <c r="D216" s="11">
        <f>SUM(D213:D215)</f>
        <v>251960000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4103982</v>
      </c>
      <c r="D221" s="8">
        <v>4103982</v>
      </c>
    </row>
    <row r="222" spans="1:4" x14ac:dyDescent="0.25">
      <c r="A222" s="6">
        <v>3302</v>
      </c>
      <c r="B222" s="7" t="s">
        <v>195</v>
      </c>
      <c r="C222" s="8">
        <v>56300000</v>
      </c>
      <c r="D222" s="8">
        <v>21059200</v>
      </c>
    </row>
    <row r="223" spans="1:4" x14ac:dyDescent="0.25">
      <c r="A223" s="6">
        <v>3303</v>
      </c>
      <c r="B223" s="7" t="s">
        <v>196</v>
      </c>
      <c r="C223" s="8">
        <v>-104761637</v>
      </c>
      <c r="D223" s="8">
        <v>-78454185</v>
      </c>
    </row>
    <row r="224" spans="1:4" ht="15.75" thickBot="1" x14ac:dyDescent="0.3">
      <c r="A224" s="6">
        <v>3304</v>
      </c>
      <c r="B224" s="7" t="s">
        <v>197</v>
      </c>
      <c r="C224" s="8"/>
      <c r="D224" s="8"/>
    </row>
    <row r="225" spans="1:4" ht="15.75" thickBot="1" x14ac:dyDescent="0.3">
      <c r="A225" s="9" t="s">
        <v>18</v>
      </c>
      <c r="B225" s="10"/>
      <c r="C225" s="11">
        <f>SUM(C221:C224)</f>
        <v>-44357655</v>
      </c>
      <c r="D225" s="11">
        <f>SUM(D221:D224)</f>
        <v>-53291003</v>
      </c>
    </row>
    <row r="226" spans="1:4" ht="15.75" thickBot="1" x14ac:dyDescent="0.3">
      <c r="A226" s="27"/>
      <c r="B226" s="20"/>
      <c r="C226" s="28"/>
      <c r="D226" s="28"/>
    </row>
    <row r="227" spans="1:4" ht="15.75" thickBot="1" x14ac:dyDescent="0.3">
      <c r="A227" s="29" t="s">
        <v>198</v>
      </c>
      <c r="B227" s="30"/>
      <c r="C227" s="31">
        <f>C216+C219+C225</f>
        <v>228662345</v>
      </c>
      <c r="D227" s="31">
        <f>D216+D219+D225</f>
        <v>198668997</v>
      </c>
    </row>
    <row r="228" spans="1:4" ht="15.75" thickBot="1" x14ac:dyDescent="0.3">
      <c r="A228" s="27"/>
      <c r="B228" s="20"/>
      <c r="C228" s="28"/>
      <c r="D228" s="28"/>
    </row>
    <row r="229" spans="1:4" ht="15.75" thickBot="1" x14ac:dyDescent="0.3">
      <c r="A229" s="29" t="s">
        <v>199</v>
      </c>
      <c r="B229" s="30"/>
      <c r="C229" s="31">
        <f>C209+C227</f>
        <v>450310291</v>
      </c>
      <c r="D229" s="31">
        <f>D209+D227</f>
        <v>404209951</v>
      </c>
    </row>
    <row r="230" spans="1:4" x14ac:dyDescent="0.25">
      <c r="A230" s="32"/>
      <c r="B230" s="33"/>
      <c r="C230" s="36"/>
      <c r="D230" s="36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/>
      <c r="D234" s="8"/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/>
      <c r="D236" s="8"/>
    </row>
    <row r="237" spans="1:4" x14ac:dyDescent="0.25">
      <c r="A237" s="6">
        <v>410104</v>
      </c>
      <c r="B237" s="7" t="s">
        <v>205</v>
      </c>
      <c r="C237" s="8"/>
      <c r="D237" s="8"/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>
        <v>41010601</v>
      </c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>
        <v>41010603</v>
      </c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>
        <v>379121658</v>
      </c>
      <c r="D243" s="8">
        <v>354525580</v>
      </c>
    </row>
    <row r="244" spans="1:4" ht="15.75" thickBot="1" x14ac:dyDescent="0.3">
      <c r="A244" s="19">
        <v>410108</v>
      </c>
      <c r="B244" s="20" t="s">
        <v>210</v>
      </c>
      <c r="C244" s="21"/>
      <c r="D244" s="21"/>
    </row>
    <row r="245" spans="1:4" ht="15.75" thickBot="1" x14ac:dyDescent="0.3">
      <c r="A245" s="9" t="s">
        <v>18</v>
      </c>
      <c r="B245" s="10"/>
      <c r="C245" s="22">
        <f>SUM(C234:C244)</f>
        <v>379121658</v>
      </c>
      <c r="D245" s="22">
        <f>SUM(D234:D244)</f>
        <v>354525580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>
        <v>41020501</v>
      </c>
      <c r="B252" s="7" t="s">
        <v>207</v>
      </c>
      <c r="C252" s="8"/>
      <c r="D252" s="8"/>
    </row>
    <row r="253" spans="1:4" x14ac:dyDescent="0.25">
      <c r="A253" s="6">
        <v>41020502</v>
      </c>
      <c r="B253" s="7" t="s">
        <v>212</v>
      </c>
      <c r="C253" s="8"/>
      <c r="D253" s="8"/>
    </row>
    <row r="254" spans="1:4" x14ac:dyDescent="0.25">
      <c r="A254" s="6">
        <v>41020503</v>
      </c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>
        <v>63123755</v>
      </c>
      <c r="D255" s="8">
        <v>59028509</v>
      </c>
    </row>
    <row r="256" spans="1:4" ht="15.75" thickBot="1" x14ac:dyDescent="0.3">
      <c r="A256" s="19">
        <v>410207</v>
      </c>
      <c r="B256" s="20" t="s">
        <v>210</v>
      </c>
      <c r="C256" s="21"/>
      <c r="D256" s="21"/>
    </row>
    <row r="257" spans="1:4" ht="15.75" thickBot="1" x14ac:dyDescent="0.3">
      <c r="A257" s="9" t="s">
        <v>18</v>
      </c>
      <c r="B257" s="10"/>
      <c r="C257" s="11">
        <f>SUM(C247:C256)</f>
        <v>63123755</v>
      </c>
      <c r="D257" s="11">
        <f>SUM(D247:D256)</f>
        <v>59028509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>
        <v>41030501</v>
      </c>
      <c r="B264" s="7" t="s">
        <v>207</v>
      </c>
      <c r="C264" s="8"/>
      <c r="D264" s="8"/>
    </row>
    <row r="265" spans="1:4" x14ac:dyDescent="0.25">
      <c r="A265" s="6">
        <v>41030502</v>
      </c>
      <c r="B265" s="7" t="s">
        <v>208</v>
      </c>
      <c r="C265" s="8"/>
      <c r="D265" s="8"/>
    </row>
    <row r="266" spans="1:4" x14ac:dyDescent="0.25">
      <c r="A266" s="6">
        <v>41030503</v>
      </c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21"/>
      <c r="D268" s="21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>
        <v>41040501</v>
      </c>
      <c r="B276" s="7" t="s">
        <v>207</v>
      </c>
      <c r="C276" s="8"/>
      <c r="D276" s="8"/>
    </row>
    <row r="277" spans="1:4" x14ac:dyDescent="0.25">
      <c r="A277" s="6">
        <v>41040502</v>
      </c>
      <c r="B277" s="7" t="s">
        <v>208</v>
      </c>
      <c r="C277" s="8"/>
      <c r="D277" s="8"/>
    </row>
    <row r="278" spans="1:4" x14ac:dyDescent="0.25">
      <c r="A278" s="6">
        <v>41040503</v>
      </c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21"/>
      <c r="D280" s="21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/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>
        <v>41050401</v>
      </c>
      <c r="B287" s="7" t="s">
        <v>207</v>
      </c>
      <c r="C287" s="8"/>
      <c r="D287" s="8"/>
    </row>
    <row r="288" spans="1:4" x14ac:dyDescent="0.25">
      <c r="A288" s="6">
        <v>41050402</v>
      </c>
      <c r="B288" s="7" t="s">
        <v>208</v>
      </c>
      <c r="C288" s="8"/>
      <c r="D288" s="8"/>
    </row>
    <row r="289" spans="1:4" x14ac:dyDescent="0.25">
      <c r="A289" s="6">
        <v>41050403</v>
      </c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>
        <v>23611403</v>
      </c>
      <c r="D290" s="8">
        <v>21202589</v>
      </c>
    </row>
    <row r="291" spans="1:4" ht="15.75" thickBot="1" x14ac:dyDescent="0.3">
      <c r="A291" s="19">
        <v>410506</v>
      </c>
      <c r="B291" s="20" t="s">
        <v>210</v>
      </c>
      <c r="C291" s="21"/>
      <c r="D291" s="21"/>
    </row>
    <row r="292" spans="1:4" ht="15.75" thickBot="1" x14ac:dyDescent="0.3">
      <c r="A292" s="9" t="s">
        <v>18</v>
      </c>
      <c r="B292" s="10"/>
      <c r="C292" s="11">
        <f>SUM(C283:C291)</f>
        <v>23611403</v>
      </c>
      <c r="D292" s="11">
        <f>SUM(D283:D291)</f>
        <v>21202589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/>
      <c r="D294" s="8"/>
    </row>
    <row r="295" spans="1:4" x14ac:dyDescent="0.25">
      <c r="A295" s="6">
        <v>410602</v>
      </c>
      <c r="B295" s="7" t="s">
        <v>88</v>
      </c>
      <c r="C295" s="8"/>
      <c r="D295" s="8"/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>
        <v>41060401</v>
      </c>
      <c r="B298" s="7" t="s">
        <v>207</v>
      </c>
      <c r="C298" s="8"/>
      <c r="D298" s="8"/>
    </row>
    <row r="299" spans="1:4" x14ac:dyDescent="0.25">
      <c r="A299" s="6">
        <v>41060402</v>
      </c>
      <c r="B299" s="7" t="s">
        <v>208</v>
      </c>
      <c r="C299" s="8"/>
      <c r="D299" s="8"/>
    </row>
    <row r="300" spans="1:4" x14ac:dyDescent="0.25">
      <c r="A300" s="6">
        <v>41060403</v>
      </c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>
        <v>30034861</v>
      </c>
      <c r="D301" s="8">
        <v>26988334</v>
      </c>
    </row>
    <row r="302" spans="1:4" ht="15.75" thickBot="1" x14ac:dyDescent="0.3">
      <c r="A302" s="19">
        <v>410606</v>
      </c>
      <c r="B302" s="20" t="s">
        <v>210</v>
      </c>
      <c r="C302" s="8"/>
      <c r="D302" s="8"/>
    </row>
    <row r="303" spans="1:4" ht="15.75" thickBot="1" x14ac:dyDescent="0.3">
      <c r="A303" s="9" t="s">
        <v>18</v>
      </c>
      <c r="B303" s="10"/>
      <c r="C303" s="11">
        <f>SUM(C294:C302)</f>
        <v>30034861</v>
      </c>
      <c r="D303" s="11">
        <f>SUM(D294:D302)</f>
        <v>26988334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/>
      <c r="D306" s="8"/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>
        <v>148400044</v>
      </c>
      <c r="D309" s="8">
        <v>66180842</v>
      </c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>
        <v>41070801</v>
      </c>
      <c r="B313" s="7" t="s">
        <v>226</v>
      </c>
      <c r="C313" s="8"/>
      <c r="D313" s="8"/>
    </row>
    <row r="314" spans="1:4" x14ac:dyDescent="0.25">
      <c r="A314" s="6">
        <v>41070802</v>
      </c>
      <c r="B314" s="7" t="s">
        <v>208</v>
      </c>
      <c r="C314" s="8"/>
      <c r="D314" s="8"/>
    </row>
    <row r="315" spans="1:4" x14ac:dyDescent="0.25">
      <c r="A315" s="6">
        <v>41070803</v>
      </c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21"/>
      <c r="D316" s="21"/>
    </row>
    <row r="317" spans="1:4" ht="15.75" thickBot="1" x14ac:dyDescent="0.3">
      <c r="A317" s="9" t="s">
        <v>18</v>
      </c>
      <c r="B317" s="10"/>
      <c r="C317" s="11">
        <f>SUM(C305:C316)</f>
        <v>148400044</v>
      </c>
      <c r="D317" s="11">
        <f>SUM(D305:D316)</f>
        <v>66180842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>
        <v>41080801</v>
      </c>
      <c r="B327" s="7" t="s">
        <v>207</v>
      </c>
      <c r="C327" s="8"/>
      <c r="D327" s="8"/>
    </row>
    <row r="328" spans="1:4" x14ac:dyDescent="0.25">
      <c r="A328" s="6">
        <v>41080802</v>
      </c>
      <c r="B328" s="7" t="s">
        <v>208</v>
      </c>
      <c r="C328" s="8"/>
      <c r="D328" s="8"/>
    </row>
    <row r="329" spans="1:4" x14ac:dyDescent="0.25">
      <c r="A329" s="6">
        <v>41080803</v>
      </c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21"/>
      <c r="D330" s="21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/>
      <c r="D333" s="8"/>
    </row>
    <row r="334" spans="1:4" x14ac:dyDescent="0.25">
      <c r="A334" s="6">
        <v>410902</v>
      </c>
      <c r="B334" s="7" t="s">
        <v>87</v>
      </c>
      <c r="C334" s="8"/>
      <c r="D334" s="8"/>
    </row>
    <row r="335" spans="1:4" x14ac:dyDescent="0.25">
      <c r="A335" s="6">
        <v>410903</v>
      </c>
      <c r="B335" s="7" t="s">
        <v>88</v>
      </c>
      <c r="C335" s="8"/>
      <c r="D335" s="8"/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>
        <v>41090501</v>
      </c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>
        <v>41090503</v>
      </c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>
        <v>141810233</v>
      </c>
      <c r="D342" s="8">
        <v>127342874</v>
      </c>
    </row>
    <row r="343" spans="1:4" ht="15.75" thickBot="1" x14ac:dyDescent="0.3">
      <c r="A343" s="19">
        <v>410907</v>
      </c>
      <c r="B343" s="20" t="s">
        <v>92</v>
      </c>
      <c r="C343" s="8"/>
      <c r="D343" s="8"/>
    </row>
    <row r="344" spans="1:4" ht="15.75" thickBot="1" x14ac:dyDescent="0.3">
      <c r="A344" s="9" t="s">
        <v>18</v>
      </c>
      <c r="B344" s="10"/>
      <c r="C344" s="11">
        <f>SUM(C333:C343)</f>
        <v>141810233</v>
      </c>
      <c r="D344" s="11">
        <f>SUM(D333:D343)</f>
        <v>127342874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/>
      <c r="D347" s="8"/>
    </row>
    <row r="348" spans="1:4" x14ac:dyDescent="0.25">
      <c r="A348" s="6">
        <v>411003</v>
      </c>
      <c r="B348" s="7" t="s">
        <v>88</v>
      </c>
      <c r="C348" s="8"/>
      <c r="D348" s="8"/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>
        <v>41100501</v>
      </c>
      <c r="B351" s="7" t="s">
        <v>226</v>
      </c>
      <c r="C351" s="8"/>
      <c r="D351" s="8"/>
    </row>
    <row r="352" spans="1:4" x14ac:dyDescent="0.25">
      <c r="A352" s="6">
        <v>41100502</v>
      </c>
      <c r="B352" s="7" t="s">
        <v>208</v>
      </c>
      <c r="C352" s="8"/>
      <c r="D352" s="8"/>
    </row>
    <row r="353" spans="1:4" x14ac:dyDescent="0.25">
      <c r="A353" s="6">
        <v>41100503</v>
      </c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>
        <v>69000142</v>
      </c>
      <c r="D354" s="8">
        <v>64523656</v>
      </c>
    </row>
    <row r="355" spans="1:4" ht="15.75" thickBot="1" x14ac:dyDescent="0.3">
      <c r="A355" s="19">
        <v>411007</v>
      </c>
      <c r="B355" s="20" t="s">
        <v>92</v>
      </c>
      <c r="C355" s="21"/>
      <c r="D355" s="21"/>
    </row>
    <row r="356" spans="1:4" ht="15.75" thickBot="1" x14ac:dyDescent="0.3">
      <c r="A356" s="9" t="s">
        <v>18</v>
      </c>
      <c r="B356" s="10"/>
      <c r="C356" s="11">
        <f>SUM(C346:C355)</f>
        <v>69000142</v>
      </c>
      <c r="D356" s="11">
        <f>SUM(D346:D355)</f>
        <v>64523656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/>
      <c r="D359" s="8"/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>
        <v>4949392</v>
      </c>
      <c r="D362" s="8">
        <v>8692827</v>
      </c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>
        <v>41110801</v>
      </c>
      <c r="B366" s="7" t="s">
        <v>207</v>
      </c>
      <c r="C366" s="8"/>
      <c r="D366" s="8"/>
    </row>
    <row r="367" spans="1:4" x14ac:dyDescent="0.25">
      <c r="A367" s="6">
        <v>41110802</v>
      </c>
      <c r="B367" s="7" t="s">
        <v>208</v>
      </c>
      <c r="C367" s="8"/>
      <c r="D367" s="8"/>
    </row>
    <row r="368" spans="1:4" x14ac:dyDescent="0.25">
      <c r="A368" s="6">
        <v>41110803</v>
      </c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21"/>
      <c r="D371" s="21"/>
    </row>
    <row r="372" spans="1:4" ht="15.75" thickBot="1" x14ac:dyDescent="0.3">
      <c r="A372" s="9" t="s">
        <v>18</v>
      </c>
      <c r="B372" s="10"/>
      <c r="C372" s="11">
        <f>SUM(C358:C371)</f>
        <v>4949392</v>
      </c>
      <c r="D372" s="11">
        <f>SUM(D358:D371)</f>
        <v>8692827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/>
      <c r="D375" s="8"/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>
        <v>1561254</v>
      </c>
      <c r="D378" s="8">
        <v>2227226</v>
      </c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>
        <v>41120801</v>
      </c>
      <c r="B382" s="7" t="s">
        <v>207</v>
      </c>
      <c r="C382" s="8"/>
      <c r="D382" s="8"/>
    </row>
    <row r="383" spans="1:4" x14ac:dyDescent="0.25">
      <c r="A383" s="6">
        <v>41120802</v>
      </c>
      <c r="B383" s="7" t="s">
        <v>208</v>
      </c>
      <c r="C383" s="8"/>
      <c r="D383" s="8"/>
    </row>
    <row r="384" spans="1:4" x14ac:dyDescent="0.25">
      <c r="A384" s="6">
        <v>41120803</v>
      </c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21"/>
      <c r="D387" s="21"/>
    </row>
    <row r="388" spans="1:4" ht="15.75" thickBot="1" x14ac:dyDescent="0.3">
      <c r="A388" s="9" t="s">
        <v>18</v>
      </c>
      <c r="B388" s="10"/>
      <c r="C388" s="11">
        <f>SUM(C374:C387)</f>
        <v>1561254</v>
      </c>
      <c r="D388" s="11">
        <f>SUM(D374:D387)</f>
        <v>2227226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>
        <v>42010601</v>
      </c>
      <c r="B397" s="7" t="s">
        <v>207</v>
      </c>
      <c r="C397" s="8"/>
      <c r="D397" s="8"/>
    </row>
    <row r="398" spans="1:4" x14ac:dyDescent="0.25">
      <c r="A398" s="6">
        <v>42010602</v>
      </c>
      <c r="B398" s="7" t="s">
        <v>208</v>
      </c>
      <c r="C398" s="8"/>
      <c r="D398" s="8"/>
    </row>
    <row r="399" spans="1:4" x14ac:dyDescent="0.25">
      <c r="A399" s="6">
        <v>42010603</v>
      </c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21"/>
      <c r="D401" s="21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>
        <v>42020601</v>
      </c>
      <c r="B410" s="7" t="s">
        <v>207</v>
      </c>
      <c r="C410" s="8"/>
      <c r="D410" s="8"/>
    </row>
    <row r="411" spans="1:4" x14ac:dyDescent="0.25">
      <c r="A411" s="6">
        <v>42020602</v>
      </c>
      <c r="B411" s="7" t="s">
        <v>208</v>
      </c>
      <c r="C411" s="8"/>
      <c r="D411" s="8"/>
    </row>
    <row r="412" spans="1:4" x14ac:dyDescent="0.25">
      <c r="A412" s="6">
        <v>42020603</v>
      </c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21"/>
      <c r="D414" s="21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>
        <v>42030601</v>
      </c>
      <c r="B423" s="7" t="s">
        <v>207</v>
      </c>
      <c r="C423" s="8"/>
      <c r="D423" s="8"/>
    </row>
    <row r="424" spans="1:4" x14ac:dyDescent="0.25">
      <c r="A424" s="6">
        <v>42030602</v>
      </c>
      <c r="B424" s="7" t="s">
        <v>208</v>
      </c>
      <c r="C424" s="8"/>
      <c r="D424" s="8"/>
    </row>
    <row r="425" spans="1:4" x14ac:dyDescent="0.25">
      <c r="A425" s="6">
        <v>42030603</v>
      </c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21"/>
      <c r="D427" s="21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>
        <v>42040601</v>
      </c>
      <c r="B436" s="7" t="s">
        <v>207</v>
      </c>
      <c r="C436" s="8"/>
      <c r="D436" s="8"/>
    </row>
    <row r="437" spans="1:4" x14ac:dyDescent="0.25">
      <c r="A437" s="6">
        <v>42040602</v>
      </c>
      <c r="B437" s="7" t="s">
        <v>208</v>
      </c>
      <c r="C437" s="8"/>
      <c r="D437" s="8"/>
    </row>
    <row r="438" spans="1:4" x14ac:dyDescent="0.25">
      <c r="A438" s="6">
        <v>42040603</v>
      </c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21"/>
      <c r="D440" s="21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>
        <v>42050501</v>
      </c>
      <c r="B448" s="7" t="s">
        <v>207</v>
      </c>
      <c r="C448" s="8"/>
      <c r="D448" s="8"/>
    </row>
    <row r="449" spans="1:4" x14ac:dyDescent="0.25">
      <c r="A449" s="6">
        <v>42050502</v>
      </c>
      <c r="B449" s="7" t="s">
        <v>208</v>
      </c>
      <c r="C449" s="8"/>
      <c r="D449" s="8"/>
    </row>
    <row r="450" spans="1:4" x14ac:dyDescent="0.25">
      <c r="A450" s="6">
        <v>42050503</v>
      </c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21"/>
      <c r="D452" s="21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>
        <v>42060501</v>
      </c>
      <c r="B460" s="7" t="s">
        <v>207</v>
      </c>
      <c r="C460" s="8"/>
      <c r="D460" s="8"/>
    </row>
    <row r="461" spans="1:4" x14ac:dyDescent="0.25">
      <c r="A461" s="6">
        <v>42060502</v>
      </c>
      <c r="B461" s="7" t="s">
        <v>208</v>
      </c>
      <c r="C461" s="8"/>
      <c r="D461" s="8"/>
    </row>
    <row r="462" spans="1:4" x14ac:dyDescent="0.25">
      <c r="A462" s="6">
        <v>42060503</v>
      </c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21"/>
      <c r="D464" s="21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>
        <v>42070501</v>
      </c>
      <c r="B472" s="7" t="s">
        <v>207</v>
      </c>
      <c r="C472" s="8"/>
      <c r="D472" s="8"/>
    </row>
    <row r="473" spans="1:4" x14ac:dyDescent="0.25">
      <c r="A473" s="6">
        <v>42070502</v>
      </c>
      <c r="B473" s="7" t="s">
        <v>208</v>
      </c>
      <c r="C473" s="8"/>
      <c r="D473" s="8"/>
    </row>
    <row r="474" spans="1:4" x14ac:dyDescent="0.25">
      <c r="A474" s="6">
        <v>42070503</v>
      </c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21"/>
      <c r="D476" s="21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>
        <v>42080401</v>
      </c>
      <c r="B483" s="7" t="s">
        <v>207</v>
      </c>
      <c r="C483" s="8"/>
      <c r="D483" s="8"/>
    </row>
    <row r="484" spans="1:4" x14ac:dyDescent="0.25">
      <c r="A484" s="6">
        <v>42080402</v>
      </c>
      <c r="B484" s="7" t="s">
        <v>208</v>
      </c>
      <c r="C484" s="8"/>
      <c r="D484" s="8"/>
    </row>
    <row r="485" spans="1:4" x14ac:dyDescent="0.25">
      <c r="A485" s="6">
        <v>42080403</v>
      </c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21"/>
      <c r="D487" s="21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>
        <v>42090401</v>
      </c>
      <c r="B494" s="7" t="s">
        <v>207</v>
      </c>
      <c r="C494" s="8"/>
      <c r="D494" s="8"/>
    </row>
    <row r="495" spans="1:4" x14ac:dyDescent="0.25">
      <c r="A495" s="6">
        <v>42090402</v>
      </c>
      <c r="B495" s="7" t="s">
        <v>208</v>
      </c>
      <c r="C495" s="8"/>
      <c r="D495" s="8"/>
    </row>
    <row r="496" spans="1:4" x14ac:dyDescent="0.25">
      <c r="A496" s="6">
        <v>42090403</v>
      </c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21"/>
      <c r="D498" s="21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>
        <v>42100801</v>
      </c>
      <c r="B509" s="7" t="s">
        <v>207</v>
      </c>
      <c r="C509" s="8"/>
      <c r="D509" s="8"/>
    </row>
    <row r="510" spans="1:4" x14ac:dyDescent="0.25">
      <c r="A510" s="6">
        <v>42100802</v>
      </c>
      <c r="B510" s="7" t="s">
        <v>208</v>
      </c>
      <c r="C510" s="8"/>
      <c r="D510" s="8"/>
    </row>
    <row r="511" spans="1:4" x14ac:dyDescent="0.25">
      <c r="A511" s="6">
        <v>42100803</v>
      </c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21"/>
      <c r="D512" s="21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>
        <v>42110801</v>
      </c>
      <c r="B523" s="7" t="s">
        <v>207</v>
      </c>
      <c r="C523" s="8"/>
      <c r="D523" s="8"/>
    </row>
    <row r="524" spans="1:4" x14ac:dyDescent="0.25">
      <c r="A524" s="6">
        <v>42110802</v>
      </c>
      <c r="B524" s="7" t="s">
        <v>208</v>
      </c>
      <c r="C524" s="8"/>
      <c r="D524" s="8"/>
    </row>
    <row r="525" spans="1:4" x14ac:dyDescent="0.25">
      <c r="A525" s="6">
        <v>42110803</v>
      </c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21"/>
      <c r="D526" s="21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6">
        <v>42120501</v>
      </c>
      <c r="B534" s="17" t="s">
        <v>207</v>
      </c>
      <c r="C534" s="18"/>
      <c r="D534" s="18"/>
    </row>
    <row r="535" spans="1:4" x14ac:dyDescent="0.25">
      <c r="A535" s="6">
        <v>42120502</v>
      </c>
      <c r="B535" s="17" t="s">
        <v>208</v>
      </c>
      <c r="C535" s="18"/>
      <c r="D535" s="18"/>
    </row>
    <row r="536" spans="1:4" x14ac:dyDescent="0.25">
      <c r="A536" s="6">
        <v>42120503</v>
      </c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21"/>
      <c r="D538" s="21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>
        <v>42130501</v>
      </c>
      <c r="B546" s="7" t="s">
        <v>207</v>
      </c>
      <c r="C546" s="8"/>
      <c r="D546" s="8"/>
    </row>
    <row r="547" spans="1:4" x14ac:dyDescent="0.25">
      <c r="A547" s="6">
        <v>42130502</v>
      </c>
      <c r="B547" s="7" t="s">
        <v>208</v>
      </c>
      <c r="C547" s="8"/>
      <c r="D547" s="8"/>
    </row>
    <row r="548" spans="1:4" x14ac:dyDescent="0.25">
      <c r="A548" s="6">
        <v>42130503</v>
      </c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21"/>
      <c r="D550" s="21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>
        <v>42140801</v>
      </c>
      <c r="B561" s="7" t="s">
        <v>207</v>
      </c>
      <c r="C561" s="8"/>
      <c r="D561" s="8"/>
    </row>
    <row r="562" spans="1:4" x14ac:dyDescent="0.25">
      <c r="A562" s="6">
        <v>42140802</v>
      </c>
      <c r="B562" s="7" t="s">
        <v>208</v>
      </c>
      <c r="C562" s="37"/>
      <c r="D562" s="8"/>
    </row>
    <row r="563" spans="1:4" x14ac:dyDescent="0.25">
      <c r="A563" s="6">
        <v>421408</v>
      </c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21"/>
      <c r="D566" s="21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>
        <v>42150801</v>
      </c>
      <c r="B577" s="7" t="s">
        <v>207</v>
      </c>
      <c r="C577" s="8"/>
      <c r="D577" s="8"/>
    </row>
    <row r="578" spans="1:4" x14ac:dyDescent="0.25">
      <c r="A578" s="6">
        <v>42150802</v>
      </c>
      <c r="B578" s="7" t="s">
        <v>208</v>
      </c>
      <c r="C578" s="8"/>
      <c r="D578" s="8"/>
    </row>
    <row r="579" spans="1:4" x14ac:dyDescent="0.25">
      <c r="A579" s="6">
        <v>42150803</v>
      </c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21"/>
      <c r="D582" s="21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/>
      <c r="D586" s="8"/>
    </row>
    <row r="587" spans="1:4" x14ac:dyDescent="0.25">
      <c r="A587" s="6">
        <v>430102</v>
      </c>
      <c r="B587" s="7" t="s">
        <v>95</v>
      </c>
      <c r="C587" s="8"/>
      <c r="D587" s="8"/>
    </row>
    <row r="588" spans="1:4" x14ac:dyDescent="0.25">
      <c r="A588" s="6">
        <v>430103</v>
      </c>
      <c r="B588" s="7" t="s">
        <v>96</v>
      </c>
      <c r="C588" s="8"/>
      <c r="D588" s="8"/>
    </row>
    <row r="589" spans="1:4" x14ac:dyDescent="0.25">
      <c r="A589" s="6">
        <v>430104</v>
      </c>
      <c r="B589" s="7" t="s">
        <v>97</v>
      </c>
      <c r="C589" s="8"/>
      <c r="D589" s="8"/>
    </row>
    <row r="590" spans="1:4" x14ac:dyDescent="0.25">
      <c r="A590" s="6">
        <v>430105</v>
      </c>
      <c r="B590" s="7" t="s">
        <v>98</v>
      </c>
      <c r="C590" s="8"/>
      <c r="D590" s="8"/>
    </row>
    <row r="591" spans="1:4" x14ac:dyDescent="0.25">
      <c r="A591" s="6">
        <v>430106</v>
      </c>
      <c r="B591" s="7" t="s">
        <v>271</v>
      </c>
      <c r="C591" s="8"/>
      <c r="D591" s="8"/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/>
      <c r="D593" s="8"/>
    </row>
    <row r="594" spans="1:4" x14ac:dyDescent="0.25">
      <c r="A594" s="6">
        <v>430109</v>
      </c>
      <c r="B594" s="7" t="s">
        <v>102</v>
      </c>
      <c r="C594" s="8"/>
      <c r="D594" s="8"/>
    </row>
    <row r="595" spans="1:4" x14ac:dyDescent="0.25">
      <c r="A595" s="6">
        <v>430110</v>
      </c>
      <c r="B595" s="7" t="s">
        <v>103</v>
      </c>
      <c r="C595" s="8"/>
      <c r="D595" s="8"/>
    </row>
    <row r="596" spans="1:4" x14ac:dyDescent="0.25">
      <c r="A596" s="6">
        <v>430111</v>
      </c>
      <c r="B596" s="7" t="s">
        <v>104</v>
      </c>
      <c r="C596" s="8"/>
      <c r="D596" s="8"/>
    </row>
    <row r="597" spans="1:4" x14ac:dyDescent="0.25">
      <c r="A597" s="6">
        <v>430112</v>
      </c>
      <c r="B597" s="7" t="s">
        <v>105</v>
      </c>
      <c r="C597" s="8"/>
      <c r="D597" s="8"/>
    </row>
    <row r="598" spans="1:4" x14ac:dyDescent="0.25">
      <c r="A598" s="6">
        <v>430113</v>
      </c>
      <c r="B598" s="7" t="s">
        <v>106</v>
      </c>
      <c r="C598" s="8"/>
      <c r="D598" s="8"/>
    </row>
    <row r="599" spans="1:4" x14ac:dyDescent="0.25">
      <c r="A599" s="6">
        <v>430114</v>
      </c>
      <c r="B599" s="7" t="s">
        <v>107</v>
      </c>
      <c r="C599" s="8"/>
      <c r="D599" s="8"/>
    </row>
    <row r="600" spans="1:4" ht="15.75" thickBot="1" x14ac:dyDescent="0.3">
      <c r="A600" s="19">
        <v>430115</v>
      </c>
      <c r="B600" s="20" t="s">
        <v>108</v>
      </c>
      <c r="C600" s="8"/>
      <c r="D600" s="8"/>
    </row>
    <row r="601" spans="1:4" ht="15.75" thickBot="1" x14ac:dyDescent="0.3">
      <c r="A601" s="9" t="s">
        <v>18</v>
      </c>
      <c r="B601" s="10"/>
      <c r="C601" s="11">
        <f>SUM(C586:C600)</f>
        <v>0</v>
      </c>
      <c r="D601" s="11">
        <f>SUM(D586:D600)</f>
        <v>0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/>
      <c r="D603" s="8"/>
    </row>
    <row r="604" spans="1:4" x14ac:dyDescent="0.25">
      <c r="A604" s="6">
        <v>430202</v>
      </c>
      <c r="B604" s="7" t="s">
        <v>95</v>
      </c>
      <c r="C604" s="8"/>
      <c r="D604" s="8"/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/>
      <c r="D611" s="8"/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/>
      <c r="D617" s="8"/>
    </row>
    <row r="618" spans="1:4" ht="15.75" thickBot="1" x14ac:dyDescent="0.3">
      <c r="A618" s="9" t="s">
        <v>18</v>
      </c>
      <c r="B618" s="10"/>
      <c r="C618" s="11">
        <f>SUM(C603:C617)</f>
        <v>0</v>
      </c>
      <c r="D618" s="11">
        <f>SUM(D603:D617)</f>
        <v>0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/>
      <c r="D620" s="8"/>
    </row>
    <row r="621" spans="1:4" x14ac:dyDescent="0.25">
      <c r="A621" s="6">
        <v>430302</v>
      </c>
      <c r="B621" s="7" t="s">
        <v>95</v>
      </c>
      <c r="C621" s="8"/>
      <c r="D621" s="8"/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/>
      <c r="D623" s="8"/>
    </row>
    <row r="624" spans="1:4" x14ac:dyDescent="0.25">
      <c r="A624" s="6">
        <v>430305</v>
      </c>
      <c r="B624" s="7" t="s">
        <v>98</v>
      </c>
      <c r="C624" s="8"/>
      <c r="D624" s="8"/>
    </row>
    <row r="625" spans="1:4" x14ac:dyDescent="0.25">
      <c r="A625" s="6">
        <v>430306</v>
      </c>
      <c r="B625" s="7" t="s">
        <v>99</v>
      </c>
      <c r="C625" s="8"/>
      <c r="D625" s="8"/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/>
      <c r="D627" s="8"/>
    </row>
    <row r="628" spans="1:4" x14ac:dyDescent="0.25">
      <c r="A628" s="6">
        <v>430309</v>
      </c>
      <c r="B628" s="7" t="s">
        <v>102</v>
      </c>
      <c r="C628" s="8"/>
      <c r="D628" s="8"/>
    </row>
    <row r="629" spans="1:4" x14ac:dyDescent="0.25">
      <c r="A629" s="6">
        <v>430310</v>
      </c>
      <c r="B629" s="7" t="s">
        <v>103</v>
      </c>
      <c r="C629" s="15"/>
      <c r="D629" s="8"/>
    </row>
    <row r="630" spans="1:4" x14ac:dyDescent="0.25">
      <c r="A630" s="6">
        <v>430311</v>
      </c>
      <c r="B630" s="7" t="s">
        <v>104</v>
      </c>
      <c r="C630" s="8"/>
      <c r="D630" s="8"/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/>
      <c r="D634" s="8"/>
    </row>
    <row r="635" spans="1:4" ht="15.75" thickBot="1" x14ac:dyDescent="0.3">
      <c r="A635" s="9" t="s">
        <v>18</v>
      </c>
      <c r="B635" s="10"/>
      <c r="C635" s="11">
        <f>SUM(C620:C634)</f>
        <v>0</v>
      </c>
      <c r="D635" s="11">
        <f>SUM(D620:D634)</f>
        <v>0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/>
      <c r="D654" s="8"/>
    </row>
    <row r="655" spans="1:4" x14ac:dyDescent="0.25">
      <c r="A655" s="6">
        <v>430502</v>
      </c>
      <c r="B655" s="7" t="s">
        <v>95</v>
      </c>
      <c r="C655" s="8"/>
      <c r="D655" s="8"/>
    </row>
    <row r="656" spans="1:4" x14ac:dyDescent="0.25">
      <c r="A656" s="6">
        <v>430503</v>
      </c>
      <c r="B656" s="7" t="s">
        <v>96</v>
      </c>
      <c r="C656" s="8"/>
      <c r="D656" s="8"/>
    </row>
    <row r="657" spans="1:4" x14ac:dyDescent="0.25">
      <c r="A657" s="6">
        <v>430504</v>
      </c>
      <c r="B657" s="7" t="s">
        <v>97</v>
      </c>
      <c r="C657" s="8"/>
      <c r="D657" s="8"/>
    </row>
    <row r="658" spans="1:4" x14ac:dyDescent="0.25">
      <c r="A658" s="6">
        <v>430505</v>
      </c>
      <c r="B658" s="7" t="s">
        <v>98</v>
      </c>
      <c r="C658" s="8"/>
      <c r="D658" s="8"/>
    </row>
    <row r="659" spans="1:4" x14ac:dyDescent="0.25">
      <c r="A659" s="6">
        <v>430506</v>
      </c>
      <c r="B659" s="7" t="s">
        <v>99</v>
      </c>
      <c r="C659" s="8"/>
      <c r="D659" s="8"/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/>
      <c r="D661" s="8"/>
    </row>
    <row r="662" spans="1:4" x14ac:dyDescent="0.25">
      <c r="A662" s="6">
        <v>430509</v>
      </c>
      <c r="B662" s="7" t="s">
        <v>102</v>
      </c>
      <c r="C662" s="8"/>
      <c r="D662" s="8"/>
    </row>
    <row r="663" spans="1:4" x14ac:dyDescent="0.25">
      <c r="A663" s="6">
        <v>430510</v>
      </c>
      <c r="B663" s="7" t="s">
        <v>103</v>
      </c>
      <c r="C663" s="8"/>
      <c r="D663" s="8"/>
    </row>
    <row r="664" spans="1:4" x14ac:dyDescent="0.25">
      <c r="A664" s="6">
        <v>430511</v>
      </c>
      <c r="B664" s="7" t="s">
        <v>104</v>
      </c>
      <c r="C664" s="8"/>
      <c r="D664" s="8"/>
    </row>
    <row r="665" spans="1:4" x14ac:dyDescent="0.25">
      <c r="A665" s="6">
        <v>430512</v>
      </c>
      <c r="B665" s="7" t="s">
        <v>105</v>
      </c>
      <c r="C665" s="8"/>
      <c r="D665" s="8"/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8"/>
      <c r="D668" s="8"/>
    </row>
    <row r="669" spans="1:4" ht="15.75" thickBot="1" x14ac:dyDescent="0.3">
      <c r="A669" s="9" t="s">
        <v>18</v>
      </c>
      <c r="B669" s="10"/>
      <c r="C669" s="11">
        <f>SUM(C654:C668)</f>
        <v>0</v>
      </c>
      <c r="D669" s="11">
        <f>SUM(D654:D668)</f>
        <v>0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/>
      <c r="D671" s="8"/>
    </row>
    <row r="672" spans="1:4" x14ac:dyDescent="0.25">
      <c r="A672" s="6">
        <v>430602</v>
      </c>
      <c r="B672" s="7" t="s">
        <v>95</v>
      </c>
      <c r="C672" s="8"/>
      <c r="D672" s="8"/>
    </row>
    <row r="673" spans="1:4" x14ac:dyDescent="0.25">
      <c r="A673" s="6">
        <v>430603</v>
      </c>
      <c r="B673" s="7" t="s">
        <v>274</v>
      </c>
      <c r="C673" s="8"/>
      <c r="D673" s="8"/>
    </row>
    <row r="674" spans="1:4" x14ac:dyDescent="0.25">
      <c r="A674" s="6">
        <v>430604</v>
      </c>
      <c r="B674" s="7" t="s">
        <v>97</v>
      </c>
      <c r="C674" s="8"/>
      <c r="D674" s="8"/>
    </row>
    <row r="675" spans="1:4" x14ac:dyDescent="0.25">
      <c r="A675" s="6">
        <v>430605</v>
      </c>
      <c r="B675" s="7" t="s">
        <v>98</v>
      </c>
      <c r="C675" s="8"/>
      <c r="D675" s="8"/>
    </row>
    <row r="676" spans="1:4" x14ac:dyDescent="0.25">
      <c r="A676" s="6">
        <v>430606</v>
      </c>
      <c r="B676" s="7" t="s">
        <v>271</v>
      </c>
      <c r="C676" s="8"/>
      <c r="D676" s="8"/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/>
      <c r="D678" s="8"/>
    </row>
    <row r="679" spans="1:4" x14ac:dyDescent="0.25">
      <c r="A679" s="6">
        <v>430609</v>
      </c>
      <c r="B679" s="7" t="s">
        <v>102</v>
      </c>
      <c r="C679" s="8"/>
      <c r="D679" s="8"/>
    </row>
    <row r="680" spans="1:4" x14ac:dyDescent="0.25">
      <c r="A680" s="6">
        <v>430610</v>
      </c>
      <c r="B680" s="7" t="s">
        <v>103</v>
      </c>
      <c r="C680" s="8"/>
      <c r="D680" s="8"/>
    </row>
    <row r="681" spans="1:4" x14ac:dyDescent="0.25">
      <c r="A681" s="6">
        <v>430611</v>
      </c>
      <c r="B681" s="7" t="s">
        <v>104</v>
      </c>
      <c r="C681" s="8"/>
      <c r="D681" s="8"/>
    </row>
    <row r="682" spans="1:4" x14ac:dyDescent="0.25">
      <c r="A682" s="6">
        <v>430612</v>
      </c>
      <c r="B682" s="7" t="s">
        <v>105</v>
      </c>
      <c r="C682" s="8"/>
      <c r="D682" s="8"/>
    </row>
    <row r="683" spans="1:4" x14ac:dyDescent="0.25">
      <c r="A683" s="6">
        <v>430613</v>
      </c>
      <c r="B683" s="7" t="s">
        <v>106</v>
      </c>
      <c r="C683" s="8"/>
      <c r="D683" s="8"/>
    </row>
    <row r="684" spans="1:4" x14ac:dyDescent="0.25">
      <c r="A684" s="6">
        <v>430614</v>
      </c>
      <c r="B684" s="7" t="s">
        <v>107</v>
      </c>
      <c r="C684" s="8"/>
      <c r="D684" s="8"/>
    </row>
    <row r="685" spans="1:4" ht="15.75" thickBot="1" x14ac:dyDescent="0.3">
      <c r="A685" s="19">
        <v>430615</v>
      </c>
      <c r="B685" s="20" t="s">
        <v>108</v>
      </c>
      <c r="C685" s="8"/>
      <c r="D685" s="8"/>
    </row>
    <row r="686" spans="1:4" ht="15.75" thickBot="1" x14ac:dyDescent="0.3">
      <c r="A686" s="9" t="s">
        <v>18</v>
      </c>
      <c r="B686" s="10"/>
      <c r="C686" s="11">
        <f>SUM(C671:C685)</f>
        <v>0</v>
      </c>
      <c r="D686" s="11">
        <f>SUM(D671:D685)</f>
        <v>0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/>
      <c r="D688" s="8"/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/>
    </row>
    <row r="693" spans="1:4" x14ac:dyDescent="0.25">
      <c r="A693" s="6">
        <v>430706</v>
      </c>
      <c r="B693" s="7" t="s">
        <v>99</v>
      </c>
      <c r="C693" s="8"/>
      <c r="D693" s="8"/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/>
      <c r="D695" s="8"/>
    </row>
    <row r="696" spans="1:4" x14ac:dyDescent="0.25">
      <c r="A696" s="6">
        <v>430709</v>
      </c>
      <c r="B696" s="7" t="s">
        <v>102</v>
      </c>
      <c r="C696" s="8"/>
      <c r="D696" s="8"/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/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/>
    </row>
    <row r="703" spans="1:4" ht="15.75" thickBot="1" x14ac:dyDescent="0.3">
      <c r="A703" s="9" t="s">
        <v>18</v>
      </c>
      <c r="B703" s="10"/>
      <c r="C703" s="11">
        <f>SUM(C688:C702)</f>
        <v>0</v>
      </c>
      <c r="D703" s="11">
        <f>SUM(D688:D702)</f>
        <v>0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21"/>
      <c r="D719" s="21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/>
      <c r="D727" s="8"/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21"/>
      <c r="D736" s="21"/>
    </row>
    <row r="737" spans="1:4" ht="15.75" thickBot="1" x14ac:dyDescent="0.3">
      <c r="A737" s="9" t="s">
        <v>18</v>
      </c>
      <c r="B737" s="10"/>
      <c r="C737" s="11">
        <f>SUM(C722:C736)</f>
        <v>0</v>
      </c>
      <c r="D737" s="11">
        <f>SUM(D722:D736)</f>
        <v>0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/>
      <c r="D739" s="8"/>
    </row>
    <row r="740" spans="1:4" x14ac:dyDescent="0.25">
      <c r="A740" s="6">
        <v>431002</v>
      </c>
      <c r="B740" s="7" t="s">
        <v>95</v>
      </c>
      <c r="C740" s="8"/>
      <c r="D740" s="8"/>
    </row>
    <row r="741" spans="1:4" x14ac:dyDescent="0.25">
      <c r="A741" s="6">
        <v>431003</v>
      </c>
      <c r="B741" s="7" t="s">
        <v>274</v>
      </c>
      <c r="C741" s="8"/>
      <c r="D741" s="8"/>
    </row>
    <row r="742" spans="1:4" x14ac:dyDescent="0.25">
      <c r="A742" s="6">
        <v>431004</v>
      </c>
      <c r="B742" s="7" t="s">
        <v>97</v>
      </c>
      <c r="C742" s="8"/>
      <c r="D742" s="8"/>
    </row>
    <row r="743" spans="1:4" x14ac:dyDescent="0.25">
      <c r="A743" s="6">
        <v>431005</v>
      </c>
      <c r="B743" s="7" t="s">
        <v>98</v>
      </c>
      <c r="C743" s="8"/>
      <c r="D743" s="8"/>
    </row>
    <row r="744" spans="1:4" x14ac:dyDescent="0.25">
      <c r="A744" s="6">
        <v>431006</v>
      </c>
      <c r="B744" s="7" t="s">
        <v>99</v>
      </c>
      <c r="C744" s="8"/>
      <c r="D744" s="8"/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/>
      <c r="D746" s="8"/>
    </row>
    <row r="747" spans="1:4" x14ac:dyDescent="0.25">
      <c r="A747" s="6">
        <v>431009</v>
      </c>
      <c r="B747" s="7" t="s">
        <v>102</v>
      </c>
      <c r="C747" s="8"/>
      <c r="D747" s="8"/>
    </row>
    <row r="748" spans="1:4" x14ac:dyDescent="0.25">
      <c r="A748" s="6">
        <v>431010</v>
      </c>
      <c r="B748" s="7" t="s">
        <v>103</v>
      </c>
      <c r="C748" s="8"/>
      <c r="D748" s="8"/>
    </row>
    <row r="749" spans="1:4" x14ac:dyDescent="0.25">
      <c r="A749" s="6">
        <v>431011</v>
      </c>
      <c r="B749" s="7" t="s">
        <v>104</v>
      </c>
      <c r="C749" s="8"/>
      <c r="D749" s="8"/>
    </row>
    <row r="750" spans="1:4" x14ac:dyDescent="0.25">
      <c r="A750" s="6">
        <v>431012</v>
      </c>
      <c r="B750" s="7" t="s">
        <v>105</v>
      </c>
      <c r="C750" s="8"/>
      <c r="D750" s="8"/>
    </row>
    <row r="751" spans="1:4" x14ac:dyDescent="0.25">
      <c r="A751" s="6">
        <v>431013</v>
      </c>
      <c r="B751" s="7" t="s">
        <v>106</v>
      </c>
      <c r="C751" s="8"/>
      <c r="D751" s="8"/>
    </row>
    <row r="752" spans="1:4" x14ac:dyDescent="0.25">
      <c r="A752" s="6">
        <v>431014</v>
      </c>
      <c r="B752" s="7" t="s">
        <v>107</v>
      </c>
      <c r="C752" s="8"/>
      <c r="D752" s="8"/>
    </row>
    <row r="753" spans="1:4" ht="15.75" thickBot="1" x14ac:dyDescent="0.3">
      <c r="A753" s="19">
        <v>431015</v>
      </c>
      <c r="B753" s="20" t="s">
        <v>108</v>
      </c>
      <c r="C753" s="8"/>
      <c r="D753" s="8"/>
    </row>
    <row r="754" spans="1:4" ht="15.75" thickBot="1" x14ac:dyDescent="0.3">
      <c r="A754" s="9" t="s">
        <v>18</v>
      </c>
      <c r="B754" s="10"/>
      <c r="C754" s="11">
        <f>SUM(C739:C753)</f>
        <v>0</v>
      </c>
      <c r="D754" s="11">
        <f>SUM(D739:D753)</f>
        <v>0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/>
      <c r="D756" s="8"/>
    </row>
    <row r="757" spans="1:4" x14ac:dyDescent="0.25">
      <c r="A757" s="6">
        <v>431102</v>
      </c>
      <c r="B757" s="7" t="s">
        <v>95</v>
      </c>
      <c r="C757" s="8"/>
      <c r="D757" s="8"/>
    </row>
    <row r="758" spans="1:4" x14ac:dyDescent="0.25">
      <c r="A758" s="6">
        <v>431103</v>
      </c>
      <c r="B758" s="7" t="s">
        <v>274</v>
      </c>
      <c r="C758" s="8"/>
      <c r="D758" s="8"/>
    </row>
    <row r="759" spans="1:4" x14ac:dyDescent="0.25">
      <c r="A759" s="6">
        <v>431104</v>
      </c>
      <c r="B759" s="7" t="s">
        <v>97</v>
      </c>
      <c r="C759" s="8"/>
      <c r="D759" s="8"/>
    </row>
    <row r="760" spans="1:4" x14ac:dyDescent="0.25">
      <c r="A760" s="6">
        <v>431105</v>
      </c>
      <c r="B760" s="7" t="s">
        <v>98</v>
      </c>
      <c r="C760" s="8"/>
      <c r="D760" s="8"/>
    </row>
    <row r="761" spans="1:4" x14ac:dyDescent="0.25">
      <c r="A761" s="6">
        <v>431106</v>
      </c>
      <c r="B761" s="7" t="s">
        <v>99</v>
      </c>
      <c r="C761" s="8"/>
      <c r="D761" s="8"/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/>
      <c r="D763" s="8"/>
    </row>
    <row r="764" spans="1:4" x14ac:dyDescent="0.25">
      <c r="A764" s="6">
        <v>431109</v>
      </c>
      <c r="B764" s="7" t="s">
        <v>102</v>
      </c>
      <c r="C764" s="8"/>
      <c r="D764" s="8"/>
    </row>
    <row r="765" spans="1:4" x14ac:dyDescent="0.25">
      <c r="A765" s="6">
        <v>431110</v>
      </c>
      <c r="B765" s="7" t="s">
        <v>103</v>
      </c>
      <c r="C765" s="8"/>
      <c r="D765" s="8"/>
    </row>
    <row r="766" spans="1:4" x14ac:dyDescent="0.25">
      <c r="A766" s="6">
        <v>431111</v>
      </c>
      <c r="B766" s="7" t="s">
        <v>104</v>
      </c>
      <c r="C766" s="8"/>
      <c r="D766" s="8"/>
    </row>
    <row r="767" spans="1:4" x14ac:dyDescent="0.25">
      <c r="A767" s="6">
        <v>431112</v>
      </c>
      <c r="B767" s="7" t="s">
        <v>105</v>
      </c>
      <c r="C767" s="8"/>
      <c r="D767" s="8"/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8"/>
      <c r="D770" s="8"/>
    </row>
    <row r="771" spans="1:4" ht="15.75" thickBot="1" x14ac:dyDescent="0.3">
      <c r="A771" s="9" t="s">
        <v>18</v>
      </c>
      <c r="B771" s="10"/>
      <c r="C771" s="11">
        <f>SUM(C756:C770)</f>
        <v>0</v>
      </c>
      <c r="D771" s="11">
        <f>SUM(D756:D770)</f>
        <v>0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/>
      <c r="D773" s="8"/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/>
      <c r="D775" s="8"/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/>
      <c r="D777" s="8"/>
    </row>
    <row r="778" spans="1:4" x14ac:dyDescent="0.25">
      <c r="A778" s="6">
        <v>431206</v>
      </c>
      <c r="B778" s="7" t="s">
        <v>99</v>
      </c>
      <c r="C778" s="8"/>
      <c r="D778" s="8"/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/>
      <c r="D780" s="8"/>
    </row>
    <row r="781" spans="1:4" x14ac:dyDescent="0.25">
      <c r="A781" s="6">
        <v>431209</v>
      </c>
      <c r="B781" s="7" t="s">
        <v>102</v>
      </c>
      <c r="C781" s="8"/>
      <c r="D781" s="8"/>
    </row>
    <row r="782" spans="1:4" x14ac:dyDescent="0.25">
      <c r="A782" s="6">
        <v>431210</v>
      </c>
      <c r="B782" s="7" t="s">
        <v>103</v>
      </c>
      <c r="C782" s="8"/>
      <c r="D782" s="8"/>
    </row>
    <row r="783" spans="1:4" x14ac:dyDescent="0.25">
      <c r="A783" s="6">
        <v>431211</v>
      </c>
      <c r="B783" s="7" t="s">
        <v>104</v>
      </c>
      <c r="C783" s="8"/>
      <c r="D783" s="8"/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/>
      <c r="D787" s="8"/>
    </row>
    <row r="788" spans="1:4" ht="15.75" thickBot="1" x14ac:dyDescent="0.3">
      <c r="A788" s="9" t="s">
        <v>18</v>
      </c>
      <c r="B788" s="10"/>
      <c r="C788" s="11">
        <f>SUM(C773:C787)</f>
        <v>0</v>
      </c>
      <c r="D788" s="11">
        <f>SUM(D773:D787)</f>
        <v>0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/>
      <c r="D790" s="8"/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/>
    </row>
    <row r="795" spans="1:4" x14ac:dyDescent="0.25">
      <c r="A795" s="6">
        <v>431306</v>
      </c>
      <c r="B795" s="7" t="s">
        <v>99</v>
      </c>
      <c r="C795" s="8"/>
      <c r="D795" s="8"/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/>
      <c r="D797" s="8"/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x14ac:dyDescent="0.25">
      <c r="A805" s="38" t="s">
        <v>18</v>
      </c>
      <c r="B805" s="39"/>
      <c r="C805" s="40">
        <f>SUM(C790:C804)</f>
        <v>0</v>
      </c>
      <c r="D805" s="40">
        <f>SUM(D790:D804)</f>
        <v>0</v>
      </c>
    </row>
    <row r="806" spans="1:4" x14ac:dyDescent="0.25">
      <c r="A806" s="41">
        <v>4314</v>
      </c>
      <c r="B806" s="42" t="s">
        <v>281</v>
      </c>
      <c r="C806" s="43"/>
      <c r="D806" s="43"/>
    </row>
    <row r="807" spans="1:4" ht="15.75" thickBot="1" x14ac:dyDescent="0.3">
      <c r="A807" s="44">
        <v>431401</v>
      </c>
      <c r="B807" s="35" t="s">
        <v>282</v>
      </c>
      <c r="C807" s="43"/>
      <c r="D807" s="43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21"/>
      <c r="D825" s="21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21"/>
      <c r="D842" s="21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21"/>
      <c r="D859" s="21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21"/>
      <c r="D876" s="21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21"/>
      <c r="D893" s="21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21"/>
      <c r="D910" s="21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21"/>
      <c r="D927" s="21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21"/>
      <c r="D944" s="21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5">
        <v>440915</v>
      </c>
      <c r="B961" s="20" t="s">
        <v>108</v>
      </c>
      <c r="C961" s="21"/>
      <c r="D961" s="21"/>
    </row>
    <row r="962" spans="1:4" ht="15.75" thickBot="1" x14ac:dyDescent="0.3">
      <c r="A962" s="46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21"/>
      <c r="D978" s="21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21"/>
      <c r="D995" s="21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21"/>
      <c r="D1012" s="21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21"/>
      <c r="D1029" s="21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21"/>
      <c r="D1046" s="21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21"/>
      <c r="D1063" s="21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21"/>
      <c r="D1080" s="21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7">
        <v>4417</v>
      </c>
      <c r="B1082" s="48" t="s">
        <v>281</v>
      </c>
      <c r="C1082" s="34"/>
      <c r="D1082" s="34"/>
    </row>
    <row r="1083" spans="1:4" ht="15.75" thickBot="1" x14ac:dyDescent="0.3">
      <c r="A1083" s="49">
        <v>441701</v>
      </c>
      <c r="B1083" s="50" t="s">
        <v>291</v>
      </c>
      <c r="C1083" s="51"/>
      <c r="D1083" s="51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/>
      <c r="D1087" s="8"/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>
        <v>2703836</v>
      </c>
      <c r="D1092" s="8">
        <v>4977597</v>
      </c>
    </row>
    <row r="1093" spans="1:4" x14ac:dyDescent="0.25">
      <c r="A1093" s="6">
        <v>450106</v>
      </c>
      <c r="B1093" s="7" t="s">
        <v>300</v>
      </c>
      <c r="C1093" s="8"/>
      <c r="D1093" s="8"/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/>
      <c r="D1095" s="8"/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>
        <v>82493</v>
      </c>
      <c r="D1097" s="8">
        <v>287143</v>
      </c>
    </row>
    <row r="1098" spans="1:4" x14ac:dyDescent="0.25">
      <c r="A1098" s="6">
        <v>450109</v>
      </c>
      <c r="B1098" s="7" t="s">
        <v>305</v>
      </c>
      <c r="C1098" s="8"/>
      <c r="D1098" s="8"/>
    </row>
    <row r="1099" spans="1:4" x14ac:dyDescent="0.25">
      <c r="A1099" s="6">
        <v>450110</v>
      </c>
      <c r="B1099" s="7" t="s">
        <v>306</v>
      </c>
      <c r="C1099" s="8"/>
      <c r="D1099" s="8"/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>
        <v>231714</v>
      </c>
      <c r="D1101" s="8">
        <v>524443</v>
      </c>
    </row>
    <row r="1102" spans="1:4" ht="15.75" thickBot="1" x14ac:dyDescent="0.3">
      <c r="A1102" s="9" t="s">
        <v>18</v>
      </c>
      <c r="B1102" s="10"/>
      <c r="C1102" s="11">
        <f>SUM(C1087:C1101)</f>
        <v>3018043</v>
      </c>
      <c r="D1102" s="11">
        <f>SUM(D1087:D1101)</f>
        <v>5789183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>
        <v>32094</v>
      </c>
      <c r="D1109" s="8">
        <v>41848</v>
      </c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>
        <v>4287471</v>
      </c>
      <c r="D1111" s="8">
        <v>12807923</v>
      </c>
    </row>
    <row r="1112" spans="1:4" ht="15.75" thickBot="1" x14ac:dyDescent="0.3">
      <c r="A1112" s="16">
        <v>450310</v>
      </c>
      <c r="B1112" s="17" t="s">
        <v>38</v>
      </c>
      <c r="C1112" s="8"/>
      <c r="D1112" s="8"/>
    </row>
    <row r="1113" spans="1:4" ht="15.75" thickBot="1" x14ac:dyDescent="0.3">
      <c r="A1113" s="9" t="s">
        <v>18</v>
      </c>
      <c r="B1113" s="10"/>
      <c r="C1113" s="11">
        <f>SUM(C1108:C1112)</f>
        <v>4319565</v>
      </c>
      <c r="D1113" s="11">
        <f>SUM(D1108:D1112)</f>
        <v>12849771</v>
      </c>
    </row>
    <row r="1114" spans="1:4" ht="15.75" thickBot="1" x14ac:dyDescent="0.3">
      <c r="A1114" s="27"/>
      <c r="B1114" s="20"/>
      <c r="C1114" s="28"/>
      <c r="D1114" s="28"/>
    </row>
    <row r="1115" spans="1:4" ht="15.75" thickBot="1" x14ac:dyDescent="0.3">
      <c r="A1115" s="29" t="s">
        <v>315</v>
      </c>
      <c r="B1115" s="30"/>
      <c r="C1115" s="3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868950350</v>
      </c>
      <c r="D1115" s="3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749351391</v>
      </c>
    </row>
    <row r="1116" spans="1:4" x14ac:dyDescent="0.25">
      <c r="A1116" s="52"/>
      <c r="B1116" s="53"/>
      <c r="C1116" s="34"/>
      <c r="D1116" s="34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/>
      <c r="D1120" s="8"/>
    </row>
    <row r="1121" spans="1:4" x14ac:dyDescent="0.25">
      <c r="A1121" s="6">
        <v>510102</v>
      </c>
      <c r="B1121" s="7" t="s">
        <v>319</v>
      </c>
      <c r="C1121" s="8"/>
      <c r="D1121" s="8"/>
    </row>
    <row r="1122" spans="1:4" x14ac:dyDescent="0.25">
      <c r="A1122" s="6">
        <v>510103</v>
      </c>
      <c r="B1122" s="7" t="s">
        <v>320</v>
      </c>
      <c r="C1122" s="8"/>
      <c r="D1122" s="8"/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8">
        <v>267432196</v>
      </c>
      <c r="D1124" s="8">
        <v>138034457</v>
      </c>
    </row>
    <row r="1125" spans="1:4" ht="15.75" thickBot="1" x14ac:dyDescent="0.3">
      <c r="A1125" s="9" t="s">
        <v>18</v>
      </c>
      <c r="B1125" s="10"/>
      <c r="C1125" s="11">
        <f>SUM(C1120:C1124)</f>
        <v>267432196</v>
      </c>
      <c r="D1125" s="11">
        <f>SUM(D1120:D1124)</f>
        <v>138034457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>
        <v>51020301</v>
      </c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>
        <v>51020303</v>
      </c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/>
      <c r="D1136" s="8"/>
    </row>
    <row r="1137" spans="1:4" x14ac:dyDescent="0.25">
      <c r="A1137" s="6">
        <v>510302</v>
      </c>
      <c r="B1137" s="7" t="s">
        <v>204</v>
      </c>
      <c r="C1137" s="8"/>
      <c r="D1137" s="8"/>
    </row>
    <row r="1138" spans="1:4" x14ac:dyDescent="0.25">
      <c r="A1138" s="6">
        <v>510303</v>
      </c>
      <c r="B1138" s="7" t="s">
        <v>87</v>
      </c>
      <c r="C1138" s="8"/>
      <c r="D1138" s="8"/>
    </row>
    <row r="1139" spans="1:4" x14ac:dyDescent="0.25">
      <c r="A1139" s="6">
        <v>510304</v>
      </c>
      <c r="B1139" s="7" t="s">
        <v>88</v>
      </c>
      <c r="C1139" s="8"/>
      <c r="D1139" s="8"/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>
        <v>51030601</v>
      </c>
      <c r="B1142" s="7" t="s">
        <v>207</v>
      </c>
      <c r="C1142" s="8"/>
      <c r="D1142" s="8"/>
    </row>
    <row r="1143" spans="1:4" x14ac:dyDescent="0.25">
      <c r="A1143" s="6">
        <v>51030602</v>
      </c>
      <c r="B1143" s="7" t="s">
        <v>208</v>
      </c>
      <c r="C1143" s="8"/>
      <c r="D1143" s="8"/>
    </row>
    <row r="1144" spans="1:4" x14ac:dyDescent="0.25">
      <c r="A1144" s="6">
        <v>51030603</v>
      </c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>
        <v>75087153</v>
      </c>
      <c r="D1145" s="8">
        <v>67470835</v>
      </c>
    </row>
    <row r="1146" spans="1:4" ht="15.75" thickBot="1" x14ac:dyDescent="0.3">
      <c r="A1146" s="19">
        <v>510308</v>
      </c>
      <c r="B1146" s="20" t="s">
        <v>210</v>
      </c>
      <c r="C1146" s="8"/>
      <c r="D1146" s="8"/>
    </row>
    <row r="1147" spans="1:4" ht="15.75" thickBot="1" x14ac:dyDescent="0.3">
      <c r="A1147" s="9" t="s">
        <v>18</v>
      </c>
      <c r="B1147" s="10"/>
      <c r="C1147" s="11">
        <f>SUM(C1136:C1146)</f>
        <v>75087153</v>
      </c>
      <c r="D1147" s="11">
        <f>SUM(D1136:D1146)</f>
        <v>67470835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/>
      <c r="D1149" s="8"/>
    </row>
    <row r="1150" spans="1:4" x14ac:dyDescent="0.25">
      <c r="A1150" s="6">
        <v>510402</v>
      </c>
      <c r="B1150" s="7" t="s">
        <v>88</v>
      </c>
      <c r="C1150" s="8"/>
      <c r="D1150" s="8"/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>
        <v>51040401</v>
      </c>
      <c r="B1153" s="7" t="s">
        <v>207</v>
      </c>
      <c r="C1153" s="8"/>
      <c r="D1153" s="8"/>
    </row>
    <row r="1154" spans="1:4" x14ac:dyDescent="0.25">
      <c r="A1154" s="6">
        <v>51040402</v>
      </c>
      <c r="B1154" s="7" t="s">
        <v>208</v>
      </c>
      <c r="C1154" s="8"/>
      <c r="D1154" s="8"/>
    </row>
    <row r="1155" spans="1:4" x14ac:dyDescent="0.25">
      <c r="A1155" s="6">
        <v>51040403</v>
      </c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>
        <v>26988334</v>
      </c>
      <c r="D1156" s="8">
        <v>24574507</v>
      </c>
    </row>
    <row r="1157" spans="1:4" ht="15.75" thickBot="1" x14ac:dyDescent="0.3">
      <c r="A1157" s="19">
        <v>510406</v>
      </c>
      <c r="B1157" s="20" t="s">
        <v>210</v>
      </c>
      <c r="C1157" s="8"/>
      <c r="D1157" s="8"/>
    </row>
    <row r="1158" spans="1:4" ht="15.75" thickBot="1" x14ac:dyDescent="0.3">
      <c r="A1158" s="9" t="s">
        <v>18</v>
      </c>
      <c r="B1158" s="10"/>
      <c r="C1158" s="11">
        <f>SUM(C1149:C1157)</f>
        <v>26988334</v>
      </c>
      <c r="D1158" s="11">
        <f>SUM(D1149:D1157)</f>
        <v>24574507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/>
      <c r="D1160" s="8"/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>
        <v>51050401</v>
      </c>
      <c r="B1164" s="7" t="s">
        <v>207</v>
      </c>
      <c r="C1164" s="8"/>
      <c r="D1164" s="8"/>
    </row>
    <row r="1165" spans="1:4" x14ac:dyDescent="0.25">
      <c r="A1165" s="6">
        <v>51050402</v>
      </c>
      <c r="B1165" s="7" t="s">
        <v>208</v>
      </c>
      <c r="C1165" s="8"/>
      <c r="D1165" s="8"/>
    </row>
    <row r="1166" spans="1:4" x14ac:dyDescent="0.25">
      <c r="A1166" s="6">
        <v>51050403</v>
      </c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>
        <v>25249504</v>
      </c>
      <c r="D1167" s="8">
        <v>23611405</v>
      </c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25249504</v>
      </c>
      <c r="D1169" s="11">
        <f>SUM(D1160:D1168)</f>
        <v>23611405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>
        <v>51060501</v>
      </c>
      <c r="B1176" s="7" t="s">
        <v>207</v>
      </c>
      <c r="C1176" s="8"/>
      <c r="D1176" s="8"/>
    </row>
    <row r="1177" spans="1:4" x14ac:dyDescent="0.25">
      <c r="A1177" s="6">
        <v>51060502</v>
      </c>
      <c r="B1177" s="7" t="s">
        <v>208</v>
      </c>
      <c r="C1177" s="8"/>
      <c r="D1177" s="8"/>
    </row>
    <row r="1178" spans="1:4" x14ac:dyDescent="0.25">
      <c r="A1178" s="6">
        <v>51060503</v>
      </c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/>
      <c r="D1183" s="8"/>
    </row>
    <row r="1184" spans="1:4" x14ac:dyDescent="0.25">
      <c r="A1184" s="6">
        <v>510702</v>
      </c>
      <c r="B1184" s="7" t="s">
        <v>87</v>
      </c>
      <c r="C1184" s="8"/>
      <c r="D1184" s="8"/>
    </row>
    <row r="1185" spans="1:4" x14ac:dyDescent="0.25">
      <c r="A1185" s="6">
        <v>510703</v>
      </c>
      <c r="B1185" s="7" t="s">
        <v>88</v>
      </c>
      <c r="C1185" s="8"/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>
        <v>51070501</v>
      </c>
      <c r="B1188" s="7" t="s">
        <v>207</v>
      </c>
      <c r="C1188" s="8"/>
      <c r="D1188" s="8"/>
    </row>
    <row r="1189" spans="1:4" x14ac:dyDescent="0.25">
      <c r="A1189" s="6">
        <v>51070502</v>
      </c>
      <c r="B1189" s="7" t="s">
        <v>208</v>
      </c>
      <c r="C1189" s="8"/>
      <c r="D1189" s="8"/>
    </row>
    <row r="1190" spans="1:4" x14ac:dyDescent="0.25">
      <c r="A1190" s="6">
        <v>51070503</v>
      </c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>
        <v>170604747</v>
      </c>
      <c r="D1191" s="8">
        <v>159536512</v>
      </c>
    </row>
    <row r="1192" spans="1:4" ht="15.75" thickBot="1" x14ac:dyDescent="0.3">
      <c r="A1192" s="19">
        <v>510707</v>
      </c>
      <c r="B1192" s="20" t="s">
        <v>210</v>
      </c>
      <c r="C1192" s="21"/>
      <c r="D1192" s="21"/>
    </row>
    <row r="1193" spans="1:4" ht="15.75" thickBot="1" x14ac:dyDescent="0.3">
      <c r="A1193" s="9" t="s">
        <v>18</v>
      </c>
      <c r="B1193" s="10"/>
      <c r="C1193" s="11">
        <f>SUM(C1183:C1192)</f>
        <v>170604747</v>
      </c>
      <c r="D1193" s="11">
        <f>SUM(D1183:D1192)</f>
        <v>159536512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>
        <v>51080501</v>
      </c>
      <c r="B1200" s="7" t="s">
        <v>207</v>
      </c>
      <c r="C1200" s="8"/>
      <c r="D1200" s="8"/>
    </row>
    <row r="1201" spans="1:4" x14ac:dyDescent="0.25">
      <c r="A1201" s="6">
        <v>51080502</v>
      </c>
      <c r="B1201" s="7" t="s">
        <v>208</v>
      </c>
      <c r="C1201" s="8"/>
      <c r="D1201" s="8"/>
    </row>
    <row r="1202" spans="1:4" x14ac:dyDescent="0.25">
      <c r="A1202" s="6">
        <v>51080503</v>
      </c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21"/>
      <c r="D1204" s="21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/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>
        <v>51090501</v>
      </c>
      <c r="B1212" s="7" t="s">
        <v>207</v>
      </c>
      <c r="C1212" s="8"/>
      <c r="D1212" s="8"/>
    </row>
    <row r="1213" spans="1:4" x14ac:dyDescent="0.25">
      <c r="A1213" s="6">
        <v>51090502</v>
      </c>
      <c r="B1213" s="7" t="s">
        <v>208</v>
      </c>
      <c r="C1213" s="8"/>
      <c r="D1213" s="8"/>
    </row>
    <row r="1214" spans="1:4" x14ac:dyDescent="0.25">
      <c r="A1214" s="6">
        <v>51090503</v>
      </c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21"/>
      <c r="D1216" s="21"/>
    </row>
    <row r="1217" spans="1:4" ht="15.75" thickBot="1" x14ac:dyDescent="0.3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>
        <v>51100501</v>
      </c>
      <c r="B1224" s="7" t="s">
        <v>207</v>
      </c>
      <c r="C1224" s="8"/>
      <c r="D1224" s="8"/>
    </row>
    <row r="1225" spans="1:4" x14ac:dyDescent="0.25">
      <c r="A1225" s="6">
        <v>51100502</v>
      </c>
      <c r="B1225" s="7" t="s">
        <v>208</v>
      </c>
      <c r="C1225" s="8"/>
      <c r="D1225" s="8"/>
    </row>
    <row r="1226" spans="1:4" x14ac:dyDescent="0.25">
      <c r="A1226" s="6">
        <v>51100503</v>
      </c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21"/>
      <c r="D1228" s="21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/>
      <c r="D1232" s="8"/>
    </row>
    <row r="1233" spans="1:4" x14ac:dyDescent="0.25">
      <c r="A1233" s="6">
        <v>511103</v>
      </c>
      <c r="B1233" s="7" t="s">
        <v>334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>
        <v>51110501</v>
      </c>
      <c r="B1236" s="7" t="s">
        <v>207</v>
      </c>
      <c r="C1236" s="8"/>
      <c r="D1236" s="8"/>
    </row>
    <row r="1237" spans="1:4" x14ac:dyDescent="0.25">
      <c r="A1237" s="6">
        <v>51110502</v>
      </c>
      <c r="B1237" s="7" t="s">
        <v>208</v>
      </c>
      <c r="C1237" s="8"/>
      <c r="D1237" s="8"/>
    </row>
    <row r="1238" spans="1:4" x14ac:dyDescent="0.25">
      <c r="A1238" s="6">
        <v>51110503</v>
      </c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>
        <v>1895609</v>
      </c>
      <c r="D1239" s="8">
        <v>1772627</v>
      </c>
    </row>
    <row r="1240" spans="1:4" ht="15.75" thickBot="1" x14ac:dyDescent="0.3">
      <c r="A1240" s="19">
        <v>511107</v>
      </c>
      <c r="B1240" s="20" t="s">
        <v>210</v>
      </c>
      <c r="C1240" s="21"/>
      <c r="D1240" s="21"/>
    </row>
    <row r="1241" spans="1:4" ht="15.75" thickBot="1" x14ac:dyDescent="0.3">
      <c r="A1241" s="9" t="s">
        <v>18</v>
      </c>
      <c r="B1241" s="10"/>
      <c r="C1241" s="11">
        <f>SUM(C1231:C1240)</f>
        <v>1895609</v>
      </c>
      <c r="D1241" s="11">
        <f>SUM(D1231:D1240)</f>
        <v>1772627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54">
        <v>511201</v>
      </c>
      <c r="B1243" s="7" t="s">
        <v>86</v>
      </c>
      <c r="C1243" s="8"/>
      <c r="D1243" s="8"/>
    </row>
    <row r="1244" spans="1:4" x14ac:dyDescent="0.25">
      <c r="A1244" s="54">
        <v>511202</v>
      </c>
      <c r="B1244" s="7" t="s">
        <v>87</v>
      </c>
      <c r="C1244" s="8"/>
      <c r="D1244" s="8"/>
    </row>
    <row r="1245" spans="1:4" x14ac:dyDescent="0.25">
      <c r="A1245" s="54">
        <v>511203</v>
      </c>
      <c r="B1245" s="7" t="s">
        <v>334</v>
      </c>
      <c r="C1245" s="8"/>
      <c r="D1245" s="8"/>
    </row>
    <row r="1246" spans="1:4" x14ac:dyDescent="0.25">
      <c r="A1246" s="54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>
        <v>51120501</v>
      </c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>
        <v>51120503</v>
      </c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>
        <v>151648663</v>
      </c>
      <c r="D1251" s="8">
        <v>141810233</v>
      </c>
    </row>
    <row r="1252" spans="1:4" ht="15.75" thickBot="1" x14ac:dyDescent="0.3">
      <c r="A1252" s="16">
        <v>511207</v>
      </c>
      <c r="B1252" s="20" t="s">
        <v>92</v>
      </c>
      <c r="C1252" s="8"/>
      <c r="D1252" s="8"/>
    </row>
    <row r="1253" spans="1:4" ht="15.75" thickBot="1" x14ac:dyDescent="0.3">
      <c r="A1253" s="9" t="s">
        <v>18</v>
      </c>
      <c r="B1253" s="10"/>
      <c r="C1253" s="11">
        <f>SUM(C1243:C1252)</f>
        <v>151648663</v>
      </c>
      <c r="D1253" s="11">
        <f>SUM(D1243:D1252)</f>
        <v>141810233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/>
      <c r="D1256" s="8"/>
    </row>
    <row r="1257" spans="1:4" x14ac:dyDescent="0.25">
      <c r="A1257" s="6">
        <v>511303</v>
      </c>
      <c r="B1257" s="7" t="s">
        <v>334</v>
      </c>
      <c r="C1257" s="8"/>
      <c r="D1257" s="8"/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>
        <v>51130501</v>
      </c>
      <c r="B1260" s="7" t="s">
        <v>207</v>
      </c>
      <c r="C1260" s="8"/>
      <c r="D1260" s="8"/>
    </row>
    <row r="1261" spans="1:4" x14ac:dyDescent="0.25">
      <c r="A1261" s="6">
        <v>51130502</v>
      </c>
      <c r="B1261" s="7" t="s">
        <v>208</v>
      </c>
      <c r="C1261" s="8"/>
      <c r="D1261" s="8"/>
    </row>
    <row r="1262" spans="1:4" x14ac:dyDescent="0.25">
      <c r="A1262" s="6">
        <v>51130503</v>
      </c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>
        <v>64523655</v>
      </c>
      <c r="D1263" s="8">
        <v>57941006</v>
      </c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64523655</v>
      </c>
      <c r="D1265" s="11">
        <f>SUM(D1255:D1264)</f>
        <v>57941006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/>
      <c r="D1267" s="8"/>
    </row>
    <row r="1268" spans="1:4" x14ac:dyDescent="0.25">
      <c r="A1268" s="6">
        <v>511402</v>
      </c>
      <c r="B1268" s="7" t="s">
        <v>339</v>
      </c>
      <c r="C1268" s="8"/>
      <c r="D1268" s="8"/>
    </row>
    <row r="1269" spans="1:4" x14ac:dyDescent="0.25">
      <c r="A1269" s="6">
        <v>511403</v>
      </c>
      <c r="B1269" s="7" t="s">
        <v>340</v>
      </c>
      <c r="C1269" s="8"/>
      <c r="D1269" s="8"/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>
        <v>3469452</v>
      </c>
      <c r="D1271" s="8">
        <v>4949392</v>
      </c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>
        <v>51140801</v>
      </c>
      <c r="B1275" s="7" t="s">
        <v>207</v>
      </c>
      <c r="C1275" s="8"/>
      <c r="D1275" s="8"/>
    </row>
    <row r="1276" spans="1:4" x14ac:dyDescent="0.25">
      <c r="A1276" s="6">
        <v>51140802</v>
      </c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5"/>
      <c r="C1281" s="11">
        <f>SUM(C1267:C1280)</f>
        <v>3469452</v>
      </c>
      <c r="D1281" s="11">
        <f>SUM(D1267:D1280)</f>
        <v>4949392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/>
      <c r="D1284" s="8"/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>
        <v>2227227</v>
      </c>
      <c r="D1287" s="8">
        <v>3911772</v>
      </c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>
        <v>51150801</v>
      </c>
      <c r="B1291" s="7" t="s">
        <v>207</v>
      </c>
      <c r="C1291" s="18"/>
      <c r="D1291" s="18"/>
    </row>
    <row r="1292" spans="1:4" x14ac:dyDescent="0.25">
      <c r="A1292" s="16">
        <v>51150802</v>
      </c>
      <c r="B1292" s="7" t="s">
        <v>208</v>
      </c>
      <c r="C1292" s="18"/>
      <c r="D1292" s="18"/>
    </row>
    <row r="1293" spans="1:4" x14ac:dyDescent="0.25">
      <c r="A1293" s="16">
        <v>51150803</v>
      </c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2227227</v>
      </c>
      <c r="D1297" s="11">
        <f>SUM(D1283:D1296)</f>
        <v>3911772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>
        <v>14270853</v>
      </c>
      <c r="D1299" s="8">
        <v>11671702</v>
      </c>
    </row>
    <row r="1300" spans="1:4" x14ac:dyDescent="0.25">
      <c r="A1300" s="6">
        <v>511602</v>
      </c>
      <c r="B1300" s="7" t="s">
        <v>348</v>
      </c>
      <c r="C1300" s="8">
        <v>3829463</v>
      </c>
      <c r="D1300" s="8">
        <v>2857703</v>
      </c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>
        <v>48120</v>
      </c>
      <c r="D1302" s="8">
        <v>31944</v>
      </c>
    </row>
    <row r="1303" spans="1:4" x14ac:dyDescent="0.25">
      <c r="A1303" s="6">
        <v>511605</v>
      </c>
      <c r="B1303" s="7" t="s">
        <v>351</v>
      </c>
      <c r="C1303" s="8">
        <v>3128735</v>
      </c>
      <c r="D1303" s="8">
        <v>601785</v>
      </c>
    </row>
    <row r="1304" spans="1:4" x14ac:dyDescent="0.25">
      <c r="A1304" s="6">
        <v>511606</v>
      </c>
      <c r="B1304" s="7" t="s">
        <v>352</v>
      </c>
      <c r="C1304" s="8">
        <v>736668</v>
      </c>
      <c r="D1304" s="8">
        <v>579196</v>
      </c>
    </row>
    <row r="1305" spans="1:4" x14ac:dyDescent="0.25">
      <c r="A1305" s="6">
        <v>511607</v>
      </c>
      <c r="B1305" s="7" t="s">
        <v>353</v>
      </c>
      <c r="C1305" s="8">
        <v>1231268</v>
      </c>
      <c r="D1305" s="8">
        <v>992100</v>
      </c>
    </row>
    <row r="1306" spans="1:4" x14ac:dyDescent="0.25">
      <c r="A1306" s="6">
        <v>511608</v>
      </c>
      <c r="B1306" s="7" t="s">
        <v>354</v>
      </c>
      <c r="C1306" s="8">
        <v>1265000</v>
      </c>
      <c r="D1306" s="8">
        <v>1053887</v>
      </c>
    </row>
    <row r="1307" spans="1:4" x14ac:dyDescent="0.25">
      <c r="A1307" s="6">
        <v>511609</v>
      </c>
      <c r="B1307" s="7" t="s">
        <v>355</v>
      </c>
      <c r="C1307" s="8">
        <v>670643</v>
      </c>
      <c r="D1307" s="8">
        <v>656624</v>
      </c>
    </row>
    <row r="1308" spans="1:4" x14ac:dyDescent="0.25">
      <c r="A1308" s="6">
        <v>511610</v>
      </c>
      <c r="B1308" s="7" t="s">
        <v>356</v>
      </c>
      <c r="C1308" s="8">
        <v>48007</v>
      </c>
      <c r="D1308" s="8"/>
    </row>
    <row r="1309" spans="1:4" x14ac:dyDescent="0.25">
      <c r="A1309" s="6">
        <v>511611</v>
      </c>
      <c r="B1309" s="7" t="s">
        <v>357</v>
      </c>
      <c r="C1309" s="8">
        <v>351766</v>
      </c>
      <c r="D1309" s="8">
        <v>268656</v>
      </c>
    </row>
    <row r="1310" spans="1:4" x14ac:dyDescent="0.25">
      <c r="A1310" s="6">
        <v>511612</v>
      </c>
      <c r="B1310" s="7" t="s">
        <v>358</v>
      </c>
      <c r="C1310" s="8">
        <v>237720</v>
      </c>
      <c r="D1310" s="8">
        <v>871868</v>
      </c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>
        <v>2676750</v>
      </c>
      <c r="D1314" s="8">
        <v>2450146</v>
      </c>
    </row>
    <row r="1315" spans="1:4" x14ac:dyDescent="0.25">
      <c r="A1315" s="6">
        <v>511617</v>
      </c>
      <c r="B1315" s="7" t="s">
        <v>363</v>
      </c>
      <c r="C1315" s="8">
        <v>158515</v>
      </c>
      <c r="D1315" s="8">
        <v>99079</v>
      </c>
    </row>
    <row r="1316" spans="1:4" x14ac:dyDescent="0.25">
      <c r="A1316" s="6">
        <v>511618</v>
      </c>
      <c r="B1316" s="7" t="s">
        <v>364</v>
      </c>
      <c r="C1316" s="8">
        <v>1240581</v>
      </c>
      <c r="D1316" s="8">
        <v>2138271</v>
      </c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>
        <v>1063707</v>
      </c>
      <c r="D1318" s="8">
        <v>968267</v>
      </c>
    </row>
    <row r="1319" spans="1:4" x14ac:dyDescent="0.25">
      <c r="A1319" s="6">
        <v>511621</v>
      </c>
      <c r="B1319" s="7" t="s">
        <v>367</v>
      </c>
      <c r="C1319" s="8"/>
      <c r="D1319" s="8"/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/>
      <c r="D1321" s="8"/>
    </row>
    <row r="1322" spans="1:4" x14ac:dyDescent="0.25">
      <c r="A1322" s="6">
        <v>511624</v>
      </c>
      <c r="B1322" s="7" t="s">
        <v>370</v>
      </c>
      <c r="C1322" s="8">
        <v>1888392</v>
      </c>
      <c r="D1322" s="8">
        <v>1004284</v>
      </c>
    </row>
    <row r="1323" spans="1:4" x14ac:dyDescent="0.25">
      <c r="A1323" s="6">
        <v>511625</v>
      </c>
      <c r="B1323" s="7" t="s">
        <v>371</v>
      </c>
      <c r="C1323" s="8">
        <v>2871265</v>
      </c>
      <c r="D1323" s="8">
        <v>2535193</v>
      </c>
    </row>
    <row r="1324" spans="1:4" x14ac:dyDescent="0.25">
      <c r="A1324" s="6">
        <v>511626</v>
      </c>
      <c r="B1324" s="7" t="s">
        <v>372</v>
      </c>
      <c r="C1324" s="8">
        <v>948343</v>
      </c>
      <c r="D1324" s="8">
        <v>651505</v>
      </c>
    </row>
    <row r="1325" spans="1:4" x14ac:dyDescent="0.25">
      <c r="A1325" s="6">
        <v>511627</v>
      </c>
      <c r="B1325" s="7" t="s">
        <v>373</v>
      </c>
      <c r="C1325" s="8">
        <v>656434</v>
      </c>
      <c r="D1325" s="8">
        <v>608945</v>
      </c>
    </row>
    <row r="1326" spans="1:4" x14ac:dyDescent="0.25">
      <c r="A1326" s="6">
        <v>511628</v>
      </c>
      <c r="B1326" s="7" t="s">
        <v>374</v>
      </c>
      <c r="C1326" s="8">
        <v>608857</v>
      </c>
      <c r="D1326" s="8">
        <v>359862</v>
      </c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>
        <v>2773</v>
      </c>
      <c r="D1329" s="8">
        <v>45251</v>
      </c>
    </row>
    <row r="1330" spans="1:4" x14ac:dyDescent="0.25">
      <c r="A1330" s="6">
        <v>511632</v>
      </c>
      <c r="B1330" s="7" t="s">
        <v>378</v>
      </c>
      <c r="C1330" s="8">
        <v>350243</v>
      </c>
      <c r="D1330" s="8">
        <v>257314</v>
      </c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>
        <v>37396</v>
      </c>
      <c r="D1332" s="8">
        <v>63575</v>
      </c>
    </row>
    <row r="1333" spans="1:4" x14ac:dyDescent="0.25">
      <c r="A1333" s="6">
        <v>511635</v>
      </c>
      <c r="B1333" s="7" t="s">
        <v>381</v>
      </c>
      <c r="C1333" s="8">
        <v>96234</v>
      </c>
      <c r="D1333" s="8">
        <v>64264</v>
      </c>
    </row>
    <row r="1334" spans="1:4" x14ac:dyDescent="0.25">
      <c r="A1334" s="6">
        <v>511636</v>
      </c>
      <c r="B1334" s="7" t="s">
        <v>382</v>
      </c>
      <c r="C1334" s="8">
        <v>873472</v>
      </c>
      <c r="D1334" s="8">
        <v>704594</v>
      </c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>
        <v>2284835</v>
      </c>
      <c r="D1338" s="8">
        <v>1800277</v>
      </c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>
        <v>54333</v>
      </c>
      <c r="D1340" s="8">
        <v>34151</v>
      </c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>
        <v>143654</v>
      </c>
      <c r="D1342" s="8">
        <v>116175</v>
      </c>
    </row>
    <row r="1343" spans="1:4" x14ac:dyDescent="0.25">
      <c r="A1343" s="16">
        <v>511645</v>
      </c>
      <c r="B1343" s="17" t="s">
        <v>169</v>
      </c>
      <c r="C1343" s="18">
        <v>940820</v>
      </c>
      <c r="D1343" s="18">
        <v>801650</v>
      </c>
    </row>
    <row r="1344" spans="1:4" x14ac:dyDescent="0.25">
      <c r="A1344" s="16">
        <v>511646</v>
      </c>
      <c r="B1344" s="17" t="s">
        <v>170</v>
      </c>
      <c r="C1344" s="18">
        <v>88088</v>
      </c>
      <c r="D1344" s="18">
        <v>70029</v>
      </c>
    </row>
    <row r="1345" spans="1:4" x14ac:dyDescent="0.25">
      <c r="A1345" s="16">
        <v>511647</v>
      </c>
      <c r="B1345" s="17" t="s">
        <v>171</v>
      </c>
      <c r="C1345" s="18">
        <v>857301</v>
      </c>
      <c r="D1345" s="18">
        <v>671059</v>
      </c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>
        <v>107127</v>
      </c>
      <c r="D1347" s="18">
        <v>27855</v>
      </c>
    </row>
    <row r="1348" spans="1:4" ht="15.75" thickBot="1" x14ac:dyDescent="0.3">
      <c r="A1348" s="16">
        <v>511660</v>
      </c>
      <c r="B1348" s="17" t="s">
        <v>38</v>
      </c>
      <c r="C1348" s="18">
        <v>1018949</v>
      </c>
      <c r="D1348" s="18">
        <v>327088</v>
      </c>
    </row>
    <row r="1349" spans="1:4" ht="15.75" thickBot="1" x14ac:dyDescent="0.3">
      <c r="A1349" s="9" t="s">
        <v>18</v>
      </c>
      <c r="B1349" s="10"/>
      <c r="C1349" s="11">
        <f>SUM(C1299:C1348)</f>
        <v>44786312</v>
      </c>
      <c r="D1349" s="11">
        <f>SUM(D1299:D1348)</f>
        <v>35384299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>
        <v>52010801</v>
      </c>
      <c r="B1360" s="7" t="s">
        <v>207</v>
      </c>
      <c r="C1360" s="8"/>
      <c r="D1360" s="8"/>
    </row>
    <row r="1361" spans="1:4" x14ac:dyDescent="0.25">
      <c r="A1361" s="6">
        <v>52010802</v>
      </c>
      <c r="B1361" s="7" t="s">
        <v>208</v>
      </c>
      <c r="C1361" s="8"/>
      <c r="D1361" s="8"/>
    </row>
    <row r="1362" spans="1:4" x14ac:dyDescent="0.25">
      <c r="A1362" s="6">
        <v>52010803</v>
      </c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21"/>
      <c r="D1363" s="21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>
        <v>52020801</v>
      </c>
      <c r="B1374" s="7" t="s">
        <v>207</v>
      </c>
      <c r="C1374" s="8"/>
      <c r="D1374" s="8"/>
    </row>
    <row r="1375" spans="1:4" x14ac:dyDescent="0.25">
      <c r="A1375" s="6">
        <v>52020802</v>
      </c>
      <c r="B1375" s="7" t="s">
        <v>208</v>
      </c>
      <c r="C1375" s="8"/>
      <c r="D1375" s="8"/>
    </row>
    <row r="1376" spans="1:4" x14ac:dyDescent="0.25">
      <c r="A1376" s="6">
        <v>52020803</v>
      </c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21"/>
      <c r="D1377" s="21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>
        <v>52030501</v>
      </c>
      <c r="B1385" s="7" t="s">
        <v>207</v>
      </c>
      <c r="C1385" s="8"/>
      <c r="D1385" s="8"/>
    </row>
    <row r="1386" spans="1:4" x14ac:dyDescent="0.25">
      <c r="A1386" s="6">
        <v>52030502</v>
      </c>
      <c r="B1386" s="7" t="s">
        <v>208</v>
      </c>
      <c r="C1386" s="8"/>
      <c r="D1386" s="8"/>
    </row>
    <row r="1387" spans="1:4" x14ac:dyDescent="0.25">
      <c r="A1387" s="6">
        <v>52030503</v>
      </c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21"/>
      <c r="D1389" s="21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>
        <v>52040601</v>
      </c>
      <c r="B1398" s="7" t="s">
        <v>207</v>
      </c>
      <c r="C1398" s="8"/>
      <c r="D1398" s="8"/>
    </row>
    <row r="1399" spans="1:4" x14ac:dyDescent="0.25">
      <c r="A1399" s="6">
        <v>52040602</v>
      </c>
      <c r="B1399" s="7" t="s">
        <v>208</v>
      </c>
      <c r="C1399" s="8"/>
      <c r="D1399" s="8"/>
    </row>
    <row r="1400" spans="1:4" x14ac:dyDescent="0.25">
      <c r="A1400" s="6">
        <v>52040603</v>
      </c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21"/>
      <c r="D1402" s="21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>
        <v>52050501</v>
      </c>
      <c r="B1410" s="7" t="s">
        <v>207</v>
      </c>
      <c r="C1410" s="8"/>
      <c r="D1410" s="8"/>
    </row>
    <row r="1411" spans="1:4" x14ac:dyDescent="0.25">
      <c r="A1411" s="6">
        <v>52050502</v>
      </c>
      <c r="B1411" s="7" t="s">
        <v>208</v>
      </c>
      <c r="C1411" s="8"/>
      <c r="D1411" s="8"/>
    </row>
    <row r="1412" spans="1:4" x14ac:dyDescent="0.25">
      <c r="A1412" s="6">
        <v>52050503</v>
      </c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>
        <v>52060401</v>
      </c>
      <c r="B1421" s="7" t="s">
        <v>207</v>
      </c>
      <c r="C1421" s="8"/>
      <c r="D1421" s="8"/>
    </row>
    <row r="1422" spans="1:4" x14ac:dyDescent="0.25">
      <c r="A1422" s="6">
        <v>52060402</v>
      </c>
      <c r="B1422" s="7" t="s">
        <v>208</v>
      </c>
      <c r="C1422" s="8"/>
      <c r="D1422" s="8"/>
    </row>
    <row r="1423" spans="1:4" x14ac:dyDescent="0.25">
      <c r="A1423" s="6">
        <v>52060403</v>
      </c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21"/>
      <c r="D1425" s="21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>
        <v>52070401</v>
      </c>
      <c r="B1432" s="7" t="s">
        <v>207</v>
      </c>
      <c r="C1432" s="8"/>
      <c r="D1432" s="8"/>
    </row>
    <row r="1433" spans="1:4" x14ac:dyDescent="0.25">
      <c r="A1433" s="6">
        <v>52070402</v>
      </c>
      <c r="B1433" s="7" t="s">
        <v>208</v>
      </c>
      <c r="C1433" s="8"/>
      <c r="D1433" s="8"/>
    </row>
    <row r="1434" spans="1:4" x14ac:dyDescent="0.25">
      <c r="A1434" s="6">
        <v>52070403</v>
      </c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21"/>
      <c r="D1436" s="21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>
        <v>52080501</v>
      </c>
      <c r="B1444" s="7" t="s">
        <v>207</v>
      </c>
      <c r="C1444" s="8"/>
      <c r="D1444" s="8"/>
    </row>
    <row r="1445" spans="1:4" x14ac:dyDescent="0.25">
      <c r="A1445" s="6">
        <v>52080502</v>
      </c>
      <c r="B1445" s="7" t="s">
        <v>208</v>
      </c>
      <c r="C1445" s="8"/>
      <c r="D1445" s="8"/>
    </row>
    <row r="1446" spans="1:4" x14ac:dyDescent="0.25">
      <c r="A1446" s="6">
        <v>52080503</v>
      </c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21"/>
      <c r="D1448" s="21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>
        <v>52090501</v>
      </c>
      <c r="B1456" s="7" t="s">
        <v>207</v>
      </c>
      <c r="C1456" s="8"/>
      <c r="D1456" s="8"/>
    </row>
    <row r="1457" spans="1:4" x14ac:dyDescent="0.25">
      <c r="A1457" s="6">
        <v>52090502</v>
      </c>
      <c r="B1457" s="7" t="s">
        <v>208</v>
      </c>
      <c r="C1457" s="8"/>
      <c r="D1457" s="8"/>
    </row>
    <row r="1458" spans="1:4" x14ac:dyDescent="0.25">
      <c r="A1458" s="6">
        <v>52090503</v>
      </c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21"/>
      <c r="D1460" s="21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>
        <v>52100501</v>
      </c>
      <c r="B1468" s="7" t="s">
        <v>207</v>
      </c>
      <c r="C1468" s="8"/>
      <c r="D1468" s="8"/>
    </row>
    <row r="1469" spans="1:4" x14ac:dyDescent="0.25">
      <c r="A1469" s="6">
        <v>52100502</v>
      </c>
      <c r="B1469" s="7" t="s">
        <v>208</v>
      </c>
      <c r="C1469" s="8"/>
      <c r="D1469" s="8"/>
    </row>
    <row r="1470" spans="1:4" x14ac:dyDescent="0.25">
      <c r="A1470" s="6">
        <v>52100503</v>
      </c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21"/>
      <c r="D1472" s="21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>
        <v>52110501</v>
      </c>
      <c r="B1480" s="7" t="s">
        <v>207</v>
      </c>
      <c r="C1480" s="8"/>
      <c r="D1480" s="8"/>
    </row>
    <row r="1481" spans="1:4" x14ac:dyDescent="0.25">
      <c r="A1481" s="6">
        <v>52110502</v>
      </c>
      <c r="B1481" s="7" t="s">
        <v>208</v>
      </c>
      <c r="C1481" s="8"/>
      <c r="D1481" s="8"/>
    </row>
    <row r="1482" spans="1:4" x14ac:dyDescent="0.25">
      <c r="A1482" s="6">
        <v>52110503</v>
      </c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21"/>
      <c r="D1484" s="21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>
        <v>52120501</v>
      </c>
      <c r="B1492" s="7" t="s">
        <v>207</v>
      </c>
      <c r="C1492" s="8"/>
      <c r="D1492" s="8"/>
    </row>
    <row r="1493" spans="1:4" x14ac:dyDescent="0.25">
      <c r="A1493" s="6">
        <v>52120502</v>
      </c>
      <c r="B1493" s="7" t="s">
        <v>208</v>
      </c>
      <c r="C1493" s="8"/>
      <c r="D1493" s="8"/>
    </row>
    <row r="1494" spans="1:4" x14ac:dyDescent="0.25">
      <c r="A1494" s="6">
        <v>52120503</v>
      </c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21"/>
      <c r="D1496" s="21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>
        <v>52130501</v>
      </c>
      <c r="B1504" s="7" t="s">
        <v>207</v>
      </c>
      <c r="C1504" s="8"/>
      <c r="D1504" s="8"/>
    </row>
    <row r="1505" spans="1:4" x14ac:dyDescent="0.25">
      <c r="A1505" s="6">
        <v>52130502</v>
      </c>
      <c r="B1505" s="7" t="s">
        <v>208</v>
      </c>
      <c r="C1505" s="8"/>
      <c r="D1505" s="8"/>
    </row>
    <row r="1506" spans="1:4" x14ac:dyDescent="0.25">
      <c r="A1506" s="6">
        <v>52130503</v>
      </c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21"/>
      <c r="D1508" s="21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>
        <v>52140501</v>
      </c>
      <c r="B1516" s="7" t="s">
        <v>207</v>
      </c>
      <c r="C1516" s="8"/>
      <c r="D1516" s="8"/>
    </row>
    <row r="1517" spans="1:4" x14ac:dyDescent="0.25">
      <c r="A1517" s="6">
        <v>52140502</v>
      </c>
      <c r="B1517" s="7" t="s">
        <v>208</v>
      </c>
      <c r="C1517" s="8"/>
      <c r="D1517" s="8"/>
    </row>
    <row r="1518" spans="1:4" x14ac:dyDescent="0.25">
      <c r="A1518" s="6">
        <v>52140503</v>
      </c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21"/>
      <c r="D1520" s="21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>
        <v>52150501</v>
      </c>
      <c r="B1528" s="7" t="s">
        <v>207</v>
      </c>
      <c r="C1528" s="8"/>
      <c r="D1528" s="8"/>
    </row>
    <row r="1529" spans="1:4" x14ac:dyDescent="0.25">
      <c r="A1529" s="6">
        <v>52150502</v>
      </c>
      <c r="B1529" s="7" t="s">
        <v>208</v>
      </c>
      <c r="C1529" s="8"/>
      <c r="D1529" s="8"/>
    </row>
    <row r="1530" spans="1:4" x14ac:dyDescent="0.25">
      <c r="A1530" s="6">
        <v>52150503</v>
      </c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21"/>
      <c r="D1532" s="21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>
        <v>52160801</v>
      </c>
      <c r="B1543" s="7" t="s">
        <v>207</v>
      </c>
      <c r="C1543" s="8"/>
      <c r="D1543" s="8"/>
    </row>
    <row r="1544" spans="1:4" x14ac:dyDescent="0.25">
      <c r="A1544" s="6">
        <v>52160802</v>
      </c>
      <c r="B1544" s="7" t="s">
        <v>208</v>
      </c>
      <c r="C1544" s="8"/>
      <c r="D1544" s="8"/>
    </row>
    <row r="1545" spans="1:4" x14ac:dyDescent="0.25">
      <c r="A1545" s="6">
        <v>52160803</v>
      </c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21"/>
      <c r="D1548" s="21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>
        <v>52170801</v>
      </c>
      <c r="B1559" s="7" t="s">
        <v>207</v>
      </c>
      <c r="C1559" s="8"/>
      <c r="D1559" s="8"/>
    </row>
    <row r="1560" spans="1:4" x14ac:dyDescent="0.25">
      <c r="A1560" s="6">
        <v>52170802</v>
      </c>
      <c r="B1560" s="7" t="s">
        <v>208</v>
      </c>
      <c r="C1560" s="8"/>
      <c r="D1560" s="8"/>
    </row>
    <row r="1561" spans="1:4" x14ac:dyDescent="0.25">
      <c r="A1561" s="6">
        <v>52170803</v>
      </c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21"/>
      <c r="D1564" s="21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/>
      <c r="D1612" s="8"/>
    </row>
    <row r="1613" spans="1:4" x14ac:dyDescent="0.25">
      <c r="A1613" s="6">
        <v>530102</v>
      </c>
      <c r="B1613" s="7" t="s">
        <v>95</v>
      </c>
      <c r="C1613" s="8"/>
      <c r="D1613" s="8"/>
    </row>
    <row r="1614" spans="1:4" x14ac:dyDescent="0.25">
      <c r="A1614" s="6">
        <v>530103</v>
      </c>
      <c r="B1614" s="7" t="s">
        <v>96</v>
      </c>
      <c r="C1614" s="8"/>
      <c r="D1614" s="8"/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/>
      <c r="D1616" s="8"/>
    </row>
    <row r="1617" spans="1:4" x14ac:dyDescent="0.25">
      <c r="A1617" s="6">
        <v>530106</v>
      </c>
      <c r="B1617" s="7" t="s">
        <v>99</v>
      </c>
      <c r="C1617" s="8"/>
      <c r="D1617" s="8"/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/>
      <c r="D1619" s="8"/>
    </row>
    <row r="1620" spans="1:4" x14ac:dyDescent="0.25">
      <c r="A1620" s="6">
        <v>530109</v>
      </c>
      <c r="B1620" s="7" t="s">
        <v>102</v>
      </c>
      <c r="C1620" s="8"/>
      <c r="D1620" s="8"/>
    </row>
    <row r="1621" spans="1:4" x14ac:dyDescent="0.25">
      <c r="A1621" s="6">
        <v>530110</v>
      </c>
      <c r="B1621" s="7" t="s">
        <v>103</v>
      </c>
      <c r="C1621" s="8"/>
      <c r="D1621" s="8"/>
    </row>
    <row r="1622" spans="1:4" x14ac:dyDescent="0.25">
      <c r="A1622" s="6">
        <v>530111</v>
      </c>
      <c r="B1622" s="7" t="s">
        <v>104</v>
      </c>
      <c r="C1622" s="8"/>
      <c r="D1622" s="8"/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/>
      <c r="D1626" s="8"/>
    </row>
    <row r="1627" spans="1:4" ht="15.75" thickBot="1" x14ac:dyDescent="0.3">
      <c r="A1627" s="9" t="s">
        <v>18</v>
      </c>
      <c r="B1627" s="10"/>
      <c r="C1627" s="11">
        <f>SUM(C1612:C1626)</f>
        <v>0</v>
      </c>
      <c r="D1627" s="11">
        <f>SUM(D1612:D1626)</f>
        <v>0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/>
      <c r="D1629" s="8"/>
    </row>
    <row r="1630" spans="1:4" x14ac:dyDescent="0.25">
      <c r="A1630" s="6">
        <v>530202</v>
      </c>
      <c r="B1630" s="7" t="s">
        <v>95</v>
      </c>
      <c r="C1630" s="8"/>
      <c r="D1630" s="8"/>
    </row>
    <row r="1631" spans="1:4" x14ac:dyDescent="0.25">
      <c r="A1631" s="6">
        <v>530203</v>
      </c>
      <c r="B1631" s="7" t="s">
        <v>96</v>
      </c>
      <c r="C1631" s="8"/>
      <c r="D1631" s="8"/>
    </row>
    <row r="1632" spans="1:4" x14ac:dyDescent="0.25">
      <c r="A1632" s="6">
        <v>530204</v>
      </c>
      <c r="B1632" s="7" t="s">
        <v>97</v>
      </c>
      <c r="C1632" s="8"/>
      <c r="D1632" s="8"/>
    </row>
    <row r="1633" spans="1:4" x14ac:dyDescent="0.25">
      <c r="A1633" s="6">
        <v>530205</v>
      </c>
      <c r="B1633" s="7" t="s">
        <v>98</v>
      </c>
      <c r="C1633" s="8"/>
      <c r="D1633" s="8"/>
    </row>
    <row r="1634" spans="1:4" x14ac:dyDescent="0.25">
      <c r="A1634" s="6">
        <v>530206</v>
      </c>
      <c r="B1634" s="7" t="s">
        <v>99</v>
      </c>
      <c r="C1634" s="8"/>
      <c r="D1634" s="8"/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/>
      <c r="D1636" s="8"/>
    </row>
    <row r="1637" spans="1:4" x14ac:dyDescent="0.25">
      <c r="A1637" s="6">
        <v>530209</v>
      </c>
      <c r="B1637" s="7" t="s">
        <v>102</v>
      </c>
      <c r="C1637" s="8"/>
      <c r="D1637" s="8"/>
    </row>
    <row r="1638" spans="1:4" x14ac:dyDescent="0.25">
      <c r="A1638" s="6">
        <v>530210</v>
      </c>
      <c r="B1638" s="7" t="s">
        <v>103</v>
      </c>
      <c r="C1638" s="8"/>
      <c r="D1638" s="8"/>
    </row>
    <row r="1639" spans="1:4" x14ac:dyDescent="0.25">
      <c r="A1639" s="6">
        <v>530211</v>
      </c>
      <c r="B1639" s="7" t="s">
        <v>104</v>
      </c>
      <c r="C1639" s="8"/>
      <c r="D1639" s="8"/>
    </row>
    <row r="1640" spans="1:4" x14ac:dyDescent="0.25">
      <c r="A1640" s="6">
        <v>530212</v>
      </c>
      <c r="B1640" s="7" t="s">
        <v>105</v>
      </c>
      <c r="C1640" s="8"/>
      <c r="D1640" s="8"/>
    </row>
    <row r="1641" spans="1:4" x14ac:dyDescent="0.25">
      <c r="A1641" s="6">
        <v>530213</v>
      </c>
      <c r="B1641" s="7" t="s">
        <v>106</v>
      </c>
      <c r="C1641" s="8"/>
      <c r="D1641" s="8"/>
    </row>
    <row r="1642" spans="1:4" x14ac:dyDescent="0.25">
      <c r="A1642" s="6">
        <v>530214</v>
      </c>
      <c r="B1642" s="7" t="s">
        <v>107</v>
      </c>
      <c r="C1642" s="8"/>
      <c r="D1642" s="8"/>
    </row>
    <row r="1643" spans="1:4" ht="15.75" thickBot="1" x14ac:dyDescent="0.3">
      <c r="A1643" s="19">
        <v>530215</v>
      </c>
      <c r="B1643" s="20" t="s">
        <v>108</v>
      </c>
      <c r="C1643" s="8"/>
      <c r="D1643" s="8"/>
    </row>
    <row r="1644" spans="1:4" ht="15.75" thickBot="1" x14ac:dyDescent="0.3">
      <c r="A1644" s="9" t="s">
        <v>18</v>
      </c>
      <c r="B1644" s="10"/>
      <c r="C1644" s="11">
        <f>SUM(C1629:C1643)</f>
        <v>0</v>
      </c>
      <c r="D1644" s="11">
        <f>SUM(D1629:D1643)</f>
        <v>0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/>
      <c r="D1646" s="8"/>
    </row>
    <row r="1647" spans="1:4" x14ac:dyDescent="0.25">
      <c r="A1647" s="6">
        <v>530302</v>
      </c>
      <c r="B1647" s="7" t="s">
        <v>95</v>
      </c>
      <c r="C1647" s="8"/>
      <c r="D1647" s="8"/>
    </row>
    <row r="1648" spans="1:4" x14ac:dyDescent="0.25">
      <c r="A1648" s="6">
        <v>530303</v>
      </c>
      <c r="B1648" s="7" t="s">
        <v>96</v>
      </c>
      <c r="C1648" s="8"/>
      <c r="D1648" s="8"/>
    </row>
    <row r="1649" spans="1:4" x14ac:dyDescent="0.25">
      <c r="A1649" s="6">
        <v>530304</v>
      </c>
      <c r="B1649" s="7" t="s">
        <v>97</v>
      </c>
      <c r="C1649" s="8"/>
      <c r="D1649" s="8"/>
    </row>
    <row r="1650" spans="1:4" x14ac:dyDescent="0.25">
      <c r="A1650" s="6">
        <v>530305</v>
      </c>
      <c r="B1650" s="7" t="s">
        <v>98</v>
      </c>
      <c r="C1650" s="8"/>
      <c r="D1650" s="8"/>
    </row>
    <row r="1651" spans="1:4" x14ac:dyDescent="0.25">
      <c r="A1651" s="6">
        <v>530306</v>
      </c>
      <c r="B1651" s="7" t="s">
        <v>99</v>
      </c>
      <c r="C1651" s="8"/>
      <c r="D1651" s="8"/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/>
      <c r="D1653" s="8"/>
    </row>
    <row r="1654" spans="1:4" x14ac:dyDescent="0.25">
      <c r="A1654" s="6">
        <v>530309</v>
      </c>
      <c r="B1654" s="7" t="s">
        <v>102</v>
      </c>
      <c r="C1654" s="8"/>
      <c r="D1654" s="8"/>
    </row>
    <row r="1655" spans="1:4" x14ac:dyDescent="0.25">
      <c r="A1655" s="6">
        <v>530310</v>
      </c>
      <c r="B1655" s="7" t="s">
        <v>103</v>
      </c>
      <c r="C1655" s="8"/>
      <c r="D1655" s="8"/>
    </row>
    <row r="1656" spans="1:4" x14ac:dyDescent="0.25">
      <c r="A1656" s="6">
        <v>530311</v>
      </c>
      <c r="B1656" s="7" t="s">
        <v>104</v>
      </c>
      <c r="C1656" s="8"/>
      <c r="D1656" s="8"/>
    </row>
    <row r="1657" spans="1:4" x14ac:dyDescent="0.25">
      <c r="A1657" s="6">
        <v>530312</v>
      </c>
      <c r="B1657" s="7" t="s">
        <v>105</v>
      </c>
      <c r="C1657" s="8"/>
      <c r="D1657" s="8"/>
    </row>
    <row r="1658" spans="1:4" x14ac:dyDescent="0.25">
      <c r="A1658" s="6">
        <v>530313</v>
      </c>
      <c r="B1658" s="7" t="s">
        <v>106</v>
      </c>
      <c r="C1658" s="8"/>
      <c r="D1658" s="8"/>
    </row>
    <row r="1659" spans="1:4" x14ac:dyDescent="0.25">
      <c r="A1659" s="6">
        <v>530314</v>
      </c>
      <c r="B1659" s="7" t="s">
        <v>107</v>
      </c>
      <c r="C1659" s="8"/>
      <c r="D1659" s="8"/>
    </row>
    <row r="1660" spans="1:4" ht="15.75" thickBot="1" x14ac:dyDescent="0.3">
      <c r="A1660" s="19">
        <v>530315</v>
      </c>
      <c r="B1660" s="20" t="s">
        <v>108</v>
      </c>
      <c r="C1660" s="8"/>
      <c r="D1660" s="8"/>
    </row>
    <row r="1661" spans="1:4" ht="15.75" thickBot="1" x14ac:dyDescent="0.3">
      <c r="A1661" s="9" t="s">
        <v>18</v>
      </c>
      <c r="B1661" s="10"/>
      <c r="C1661" s="40">
        <f>SUM(C1646:C1660)</f>
        <v>0</v>
      </c>
      <c r="D1661" s="40">
        <f>SUM(D1646:D1660)</f>
        <v>0</v>
      </c>
    </row>
    <row r="1662" spans="1:4" x14ac:dyDescent="0.25">
      <c r="A1662" s="12">
        <v>5304</v>
      </c>
      <c r="B1662" s="13" t="s">
        <v>418</v>
      </c>
      <c r="C1662" s="8"/>
      <c r="D1662" s="8"/>
    </row>
    <row r="1663" spans="1:4" x14ac:dyDescent="0.25">
      <c r="A1663" s="6">
        <v>530401</v>
      </c>
      <c r="B1663" s="7" t="s">
        <v>94</v>
      </c>
      <c r="C1663" s="8"/>
      <c r="D1663" s="8"/>
    </row>
    <row r="1664" spans="1:4" x14ac:dyDescent="0.25">
      <c r="A1664" s="6">
        <v>530402</v>
      </c>
      <c r="B1664" s="7" t="s">
        <v>95</v>
      </c>
      <c r="C1664" s="8"/>
      <c r="D1664" s="8"/>
    </row>
    <row r="1665" spans="1:4" x14ac:dyDescent="0.25">
      <c r="A1665" s="6">
        <v>530403</v>
      </c>
      <c r="B1665" s="7" t="s">
        <v>96</v>
      </c>
      <c r="C1665" s="8"/>
      <c r="D1665" s="8"/>
    </row>
    <row r="1666" spans="1:4" x14ac:dyDescent="0.25">
      <c r="A1666" s="6">
        <v>530404</v>
      </c>
      <c r="B1666" s="7" t="s">
        <v>97</v>
      </c>
      <c r="C1666" s="8"/>
      <c r="D1666" s="8"/>
    </row>
    <row r="1667" spans="1:4" x14ac:dyDescent="0.25">
      <c r="A1667" s="6">
        <v>530405</v>
      </c>
      <c r="B1667" s="7" t="s">
        <v>98</v>
      </c>
      <c r="C1667" s="8"/>
      <c r="D1667" s="8"/>
    </row>
    <row r="1668" spans="1:4" x14ac:dyDescent="0.25">
      <c r="A1668" s="6">
        <v>530406</v>
      </c>
      <c r="B1668" s="7" t="s">
        <v>99</v>
      </c>
      <c r="C1668" s="8"/>
      <c r="D1668" s="8"/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/>
      <c r="D1670" s="8"/>
    </row>
    <row r="1671" spans="1:4" x14ac:dyDescent="0.25">
      <c r="A1671" s="6">
        <v>530409</v>
      </c>
      <c r="B1671" s="7" t="s">
        <v>102</v>
      </c>
      <c r="C1671" s="8"/>
      <c r="D1671" s="8"/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/>
      <c r="D1673" s="8"/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8"/>
      <c r="D1677" s="8"/>
    </row>
    <row r="1678" spans="1:4" ht="15.75" thickBot="1" x14ac:dyDescent="0.3">
      <c r="A1678" s="9" t="s">
        <v>18</v>
      </c>
      <c r="B1678" s="10"/>
      <c r="C1678" s="56">
        <f>SUM(C1663:C1677)</f>
        <v>0</v>
      </c>
      <c r="D1678" s="56">
        <f>SUM(D1663:D1677)</f>
        <v>0</v>
      </c>
    </row>
    <row r="1679" spans="1:4" x14ac:dyDescent="0.25">
      <c r="A1679" s="12">
        <v>5305</v>
      </c>
      <c r="B1679" s="13" t="s">
        <v>419</v>
      </c>
      <c r="C1679" s="8"/>
      <c r="D1679" s="8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8"/>
      <c r="D1694" s="8"/>
    </row>
    <row r="1695" spans="1:4" ht="15.75" thickBot="1" x14ac:dyDescent="0.3">
      <c r="A1695" s="9" t="s">
        <v>18</v>
      </c>
      <c r="B1695" s="10"/>
      <c r="C1695" s="22">
        <f>SUM(C1680:C1694)</f>
        <v>0</v>
      </c>
      <c r="D1695" s="22">
        <f>SUM(D1680:D1694)</f>
        <v>0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/>
      <c r="D1697" s="8"/>
    </row>
    <row r="1698" spans="1:4" x14ac:dyDescent="0.25">
      <c r="A1698" s="6">
        <v>530602</v>
      </c>
      <c r="B1698" s="7" t="s">
        <v>95</v>
      </c>
      <c r="C1698" s="8"/>
      <c r="D1698" s="8"/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/>
      <c r="D1701" s="8"/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/>
      <c r="D1705" s="8"/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/>
      <c r="D1711" s="8"/>
    </row>
    <row r="1712" spans="1:4" ht="15.75" thickBot="1" x14ac:dyDescent="0.3">
      <c r="A1712" s="9" t="s">
        <v>18</v>
      </c>
      <c r="B1712" s="10"/>
      <c r="C1712" s="11">
        <f>SUM(C1697:C1711)</f>
        <v>0</v>
      </c>
      <c r="D1712" s="11">
        <f>SUM(D1697:D1711)</f>
        <v>0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/>
      <c r="D1714" s="8"/>
    </row>
    <row r="1715" spans="1:4" x14ac:dyDescent="0.25">
      <c r="A1715" s="6">
        <v>530702</v>
      </c>
      <c r="B1715" s="7" t="s">
        <v>95</v>
      </c>
      <c r="C1715" s="8"/>
      <c r="D1715" s="8"/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/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/>
      <c r="D1721" s="8"/>
    </row>
    <row r="1722" spans="1:4" x14ac:dyDescent="0.25">
      <c r="A1722" s="6">
        <v>530709</v>
      </c>
      <c r="B1722" s="7" t="s">
        <v>102</v>
      </c>
      <c r="C1722" s="8"/>
      <c r="D1722" s="8"/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/>
      <c r="D1724" s="8"/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/>
    </row>
    <row r="1729" spans="1:4" ht="15.75" thickBot="1" x14ac:dyDescent="0.3">
      <c r="A1729" s="9" t="s">
        <v>18</v>
      </c>
      <c r="B1729" s="10"/>
      <c r="C1729" s="11">
        <f>SUM(C1714:C1728)</f>
        <v>0</v>
      </c>
      <c r="D1729" s="11">
        <f>SUM(D1714:D1728)</f>
        <v>0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/>
      <c r="D1731" s="8"/>
    </row>
    <row r="1732" spans="1:4" x14ac:dyDescent="0.25">
      <c r="A1732" s="6">
        <v>530802</v>
      </c>
      <c r="B1732" s="7" t="s">
        <v>95</v>
      </c>
      <c r="C1732" s="8"/>
      <c r="D1732" s="8"/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/>
      <c r="D1734" s="8"/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/>
      <c r="D1736" s="8"/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/>
      <c r="D1738" s="8"/>
    </row>
    <row r="1739" spans="1:4" x14ac:dyDescent="0.25">
      <c r="A1739" s="6">
        <v>530809</v>
      </c>
      <c r="B1739" s="7" t="s">
        <v>102</v>
      </c>
      <c r="C1739" s="8"/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/>
      <c r="D1745" s="8"/>
    </row>
    <row r="1746" spans="1:4" ht="15.75" thickBot="1" x14ac:dyDescent="0.3">
      <c r="A1746" s="9" t="s">
        <v>18</v>
      </c>
      <c r="B1746" s="10"/>
      <c r="C1746" s="40">
        <f>SUM(C1731:C1745)</f>
        <v>0</v>
      </c>
      <c r="D1746" s="40">
        <f>SUM(D1731:D1745)</f>
        <v>0</v>
      </c>
    </row>
    <row r="1747" spans="1:4" x14ac:dyDescent="0.25">
      <c r="A1747" s="12">
        <v>5309</v>
      </c>
      <c r="B1747" s="13" t="s">
        <v>420</v>
      </c>
      <c r="C1747" s="8"/>
      <c r="D1747" s="8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8"/>
      <c r="D1762" s="8"/>
    </row>
    <row r="1763" spans="1:4" ht="15.75" thickBot="1" x14ac:dyDescent="0.3">
      <c r="A1763" s="9" t="s">
        <v>18</v>
      </c>
      <c r="B1763" s="10"/>
      <c r="C1763" s="22">
        <f>SUM(C1748:C1762)</f>
        <v>0</v>
      </c>
      <c r="D1763" s="22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/>
      <c r="D1765" s="8"/>
    </row>
    <row r="1766" spans="1:4" x14ac:dyDescent="0.25">
      <c r="A1766" s="6">
        <v>531002</v>
      </c>
      <c r="B1766" s="7" t="s">
        <v>95</v>
      </c>
      <c r="C1766" s="8"/>
      <c r="D1766" s="8"/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/>
      <c r="D1770" s="8"/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/>
      <c r="D1772" s="8"/>
    </row>
    <row r="1773" spans="1:4" x14ac:dyDescent="0.25">
      <c r="A1773" s="6">
        <v>531009</v>
      </c>
      <c r="B1773" s="7" t="s">
        <v>102</v>
      </c>
      <c r="C1773" s="8"/>
      <c r="D1773" s="8"/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/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/>
      <c r="D1779" s="8"/>
    </row>
    <row r="1780" spans="1:4" ht="15.75" thickBot="1" x14ac:dyDescent="0.3">
      <c r="A1780" s="9" t="s">
        <v>18</v>
      </c>
      <c r="B1780" s="10"/>
      <c r="C1780" s="11">
        <f>SUM(C1765:C1779)</f>
        <v>0</v>
      </c>
      <c r="D1780" s="11">
        <f>SUM(D1765:D1779)</f>
        <v>0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/>
      <c r="D1782" s="8"/>
    </row>
    <row r="1783" spans="1:4" x14ac:dyDescent="0.25">
      <c r="A1783" s="6">
        <v>531102</v>
      </c>
      <c r="B1783" s="7" t="s">
        <v>95</v>
      </c>
      <c r="C1783" s="8"/>
      <c r="D1783" s="8"/>
    </row>
    <row r="1784" spans="1:4" x14ac:dyDescent="0.25">
      <c r="A1784" s="6">
        <v>531103</v>
      </c>
      <c r="B1784" s="7" t="s">
        <v>96</v>
      </c>
      <c r="C1784" s="8"/>
      <c r="D1784" s="8"/>
    </row>
    <row r="1785" spans="1:4" x14ac:dyDescent="0.25">
      <c r="A1785" s="6">
        <v>531104</v>
      </c>
      <c r="B1785" s="7" t="s">
        <v>97</v>
      </c>
      <c r="C1785" s="8"/>
      <c r="D1785" s="8"/>
    </row>
    <row r="1786" spans="1:4" x14ac:dyDescent="0.25">
      <c r="A1786" s="6">
        <v>531105</v>
      </c>
      <c r="B1786" s="7" t="s">
        <v>98</v>
      </c>
      <c r="C1786" s="8"/>
      <c r="D1786" s="8"/>
    </row>
    <row r="1787" spans="1:4" x14ac:dyDescent="0.25">
      <c r="A1787" s="6">
        <v>531106</v>
      </c>
      <c r="B1787" s="7" t="s">
        <v>99</v>
      </c>
      <c r="C1787" s="8"/>
      <c r="D1787" s="8"/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/>
      <c r="D1789" s="8"/>
    </row>
    <row r="1790" spans="1:4" x14ac:dyDescent="0.25">
      <c r="A1790" s="6">
        <v>531109</v>
      </c>
      <c r="B1790" s="7" t="s">
        <v>102</v>
      </c>
      <c r="C1790" s="8"/>
      <c r="D1790" s="8"/>
    </row>
    <row r="1791" spans="1:4" x14ac:dyDescent="0.25">
      <c r="A1791" s="6">
        <v>531110</v>
      </c>
      <c r="B1791" s="7" t="s">
        <v>103</v>
      </c>
      <c r="C1791" s="8"/>
      <c r="D1791" s="8"/>
    </row>
    <row r="1792" spans="1:4" x14ac:dyDescent="0.25">
      <c r="A1792" s="6">
        <v>531111</v>
      </c>
      <c r="B1792" s="7" t="s">
        <v>104</v>
      </c>
      <c r="C1792" s="8"/>
      <c r="D1792" s="8"/>
    </row>
    <row r="1793" spans="1:4" x14ac:dyDescent="0.25">
      <c r="A1793" s="6">
        <v>531112</v>
      </c>
      <c r="B1793" s="7" t="s">
        <v>105</v>
      </c>
      <c r="C1793" s="8"/>
      <c r="D1793" s="8"/>
    </row>
    <row r="1794" spans="1:4" x14ac:dyDescent="0.25">
      <c r="A1794" s="6">
        <v>531113</v>
      </c>
      <c r="B1794" s="7" t="s">
        <v>106</v>
      </c>
      <c r="C1794" s="8"/>
      <c r="D1794" s="8"/>
    </row>
    <row r="1795" spans="1:4" x14ac:dyDescent="0.25">
      <c r="A1795" s="6">
        <v>531114</v>
      </c>
      <c r="B1795" s="7" t="s">
        <v>107</v>
      </c>
      <c r="C1795" s="8"/>
      <c r="D1795" s="8"/>
    </row>
    <row r="1796" spans="1:4" ht="15.75" thickBot="1" x14ac:dyDescent="0.3">
      <c r="A1796" s="19">
        <v>531115</v>
      </c>
      <c r="B1796" s="20" t="s">
        <v>108</v>
      </c>
      <c r="C1796" s="8"/>
      <c r="D1796" s="8"/>
    </row>
    <row r="1797" spans="1:4" ht="15.75" thickBot="1" x14ac:dyDescent="0.3">
      <c r="A1797" s="9" t="s">
        <v>18</v>
      </c>
      <c r="B1797" s="10"/>
      <c r="C1797" s="11">
        <f>SUM(C1782:C1796)</f>
        <v>0</v>
      </c>
      <c r="D1797" s="11">
        <f>SUM(D1782:D1796)</f>
        <v>0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/>
      <c r="D1799" s="8"/>
    </row>
    <row r="1800" spans="1:4" x14ac:dyDescent="0.25">
      <c r="A1800" s="6">
        <v>531202</v>
      </c>
      <c r="B1800" s="7" t="s">
        <v>95</v>
      </c>
      <c r="C1800" s="8"/>
      <c r="D1800" s="8"/>
    </row>
    <row r="1801" spans="1:4" x14ac:dyDescent="0.25">
      <c r="A1801" s="6">
        <v>531203</v>
      </c>
      <c r="B1801" s="7" t="s">
        <v>96</v>
      </c>
      <c r="C1801" s="8"/>
      <c r="D1801" s="8"/>
    </row>
    <row r="1802" spans="1:4" x14ac:dyDescent="0.25">
      <c r="A1802" s="6">
        <v>531204</v>
      </c>
      <c r="B1802" s="7" t="s">
        <v>97</v>
      </c>
      <c r="C1802" s="8"/>
      <c r="D1802" s="8"/>
    </row>
    <row r="1803" spans="1:4" x14ac:dyDescent="0.25">
      <c r="A1803" s="6">
        <v>531205</v>
      </c>
      <c r="B1803" s="7" t="s">
        <v>98</v>
      </c>
      <c r="C1803" s="8"/>
      <c r="D1803" s="8"/>
    </row>
    <row r="1804" spans="1:4" x14ac:dyDescent="0.25">
      <c r="A1804" s="6">
        <v>531206</v>
      </c>
      <c r="B1804" s="7" t="s">
        <v>99</v>
      </c>
      <c r="C1804" s="8"/>
      <c r="D1804" s="8"/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/>
      <c r="D1806" s="8"/>
    </row>
    <row r="1807" spans="1:4" x14ac:dyDescent="0.25">
      <c r="A1807" s="6">
        <v>531209</v>
      </c>
      <c r="B1807" s="7" t="s">
        <v>102</v>
      </c>
      <c r="C1807" s="8"/>
      <c r="D1807" s="8"/>
    </row>
    <row r="1808" spans="1:4" x14ac:dyDescent="0.25">
      <c r="A1808" s="6">
        <v>531210</v>
      </c>
      <c r="B1808" s="7" t="s">
        <v>103</v>
      </c>
      <c r="C1808" s="8"/>
      <c r="D1808" s="8"/>
    </row>
    <row r="1809" spans="1:4" x14ac:dyDescent="0.25">
      <c r="A1809" s="6">
        <v>531211</v>
      </c>
      <c r="B1809" s="7" t="s">
        <v>104</v>
      </c>
      <c r="C1809" s="8"/>
      <c r="D1809" s="8"/>
    </row>
    <row r="1810" spans="1:4" x14ac:dyDescent="0.25">
      <c r="A1810" s="6">
        <v>531212</v>
      </c>
      <c r="B1810" s="7" t="s">
        <v>105</v>
      </c>
      <c r="C1810" s="8"/>
      <c r="D1810" s="8"/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8"/>
      <c r="D1813" s="8"/>
    </row>
    <row r="1814" spans="1:4" ht="15.75" thickBot="1" x14ac:dyDescent="0.3">
      <c r="A1814" s="9" t="s">
        <v>18</v>
      </c>
      <c r="B1814" s="10"/>
      <c r="C1814" s="11">
        <f>SUM(C1799:C1813)</f>
        <v>0</v>
      </c>
      <c r="D1814" s="11">
        <f>SUM(D1799:D1813)</f>
        <v>0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/>
      <c r="D1816" s="8"/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/>
      <c r="D1818" s="8"/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/>
      <c r="D1820" s="8"/>
    </row>
    <row r="1821" spans="1:4" x14ac:dyDescent="0.25">
      <c r="A1821" s="6">
        <v>531306</v>
      </c>
      <c r="B1821" s="7" t="s">
        <v>99</v>
      </c>
      <c r="C1821" s="8"/>
      <c r="D1821" s="8"/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/>
      <c r="D1823" s="8"/>
    </row>
    <row r="1824" spans="1:4" x14ac:dyDescent="0.25">
      <c r="A1824" s="6">
        <v>531309</v>
      </c>
      <c r="B1824" s="7" t="s">
        <v>102</v>
      </c>
      <c r="C1824" s="8"/>
      <c r="D1824" s="8"/>
    </row>
    <row r="1825" spans="1:4" x14ac:dyDescent="0.25">
      <c r="A1825" s="6">
        <v>531310</v>
      </c>
      <c r="B1825" s="7" t="s">
        <v>103</v>
      </c>
      <c r="C1825" s="8"/>
      <c r="D1825" s="8"/>
    </row>
    <row r="1826" spans="1:4" x14ac:dyDescent="0.25">
      <c r="A1826" s="6">
        <v>531311</v>
      </c>
      <c r="B1826" s="7" t="s">
        <v>104</v>
      </c>
      <c r="C1826" s="8"/>
      <c r="D1826" s="8"/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8"/>
      <c r="D1830" s="8"/>
    </row>
    <row r="1831" spans="1:4" ht="15.75" thickBot="1" x14ac:dyDescent="0.3">
      <c r="A1831" s="9" t="s">
        <v>18</v>
      </c>
      <c r="B1831" s="10"/>
      <c r="C1831" s="11">
        <f>SUM(C1816:C1830)</f>
        <v>0</v>
      </c>
      <c r="D1831" s="11">
        <f>SUM(D1816:D1830)</f>
        <v>0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/>
      <c r="D1833" s="8"/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/>
    </row>
    <row r="1838" spans="1:4" x14ac:dyDescent="0.25">
      <c r="A1838" s="6">
        <v>531406</v>
      </c>
      <c r="B1838" s="7" t="s">
        <v>99</v>
      </c>
      <c r="C1838" s="8"/>
      <c r="D1838" s="8"/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/>
      <c r="D1840" s="8"/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0</v>
      </c>
      <c r="D1848" s="11">
        <f>SUM(D1833:D1847)</f>
        <v>0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21"/>
      <c r="D1864" s="21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/>
      <c r="D1867" s="8"/>
    </row>
    <row r="1868" spans="1:4" x14ac:dyDescent="0.25">
      <c r="A1868" s="6">
        <v>531602</v>
      </c>
      <c r="B1868" s="7" t="s">
        <v>348</v>
      </c>
      <c r="C1868" s="8"/>
      <c r="D1868" s="8"/>
    </row>
    <row r="1869" spans="1:4" x14ac:dyDescent="0.25">
      <c r="A1869" s="6">
        <v>531603</v>
      </c>
      <c r="B1869" s="7" t="s">
        <v>349</v>
      </c>
      <c r="C1869" s="8"/>
      <c r="D1869" s="8"/>
    </row>
    <row r="1870" spans="1:4" x14ac:dyDescent="0.25">
      <c r="A1870" s="6">
        <v>531604</v>
      </c>
      <c r="B1870" s="7" t="s">
        <v>351</v>
      </c>
      <c r="C1870" s="8"/>
      <c r="D1870" s="8"/>
    </row>
    <row r="1871" spans="1:4" x14ac:dyDescent="0.25">
      <c r="A1871" s="6">
        <v>531605</v>
      </c>
      <c r="B1871" s="7" t="s">
        <v>352</v>
      </c>
      <c r="C1871" s="8"/>
      <c r="D1871" s="8"/>
    </row>
    <row r="1872" spans="1:4" x14ac:dyDescent="0.25">
      <c r="A1872" s="6">
        <v>531606</v>
      </c>
      <c r="B1872" s="7" t="s">
        <v>353</v>
      </c>
      <c r="C1872" s="8"/>
      <c r="D1872" s="8"/>
    </row>
    <row r="1873" spans="1:4" x14ac:dyDescent="0.25">
      <c r="A1873" s="6">
        <v>531607</v>
      </c>
      <c r="B1873" s="7" t="s">
        <v>354</v>
      </c>
      <c r="C1873" s="8"/>
      <c r="D1873" s="8"/>
    </row>
    <row r="1874" spans="1:4" x14ac:dyDescent="0.25">
      <c r="A1874" s="6">
        <v>531608</v>
      </c>
      <c r="B1874" s="7" t="s">
        <v>355</v>
      </c>
      <c r="C1874" s="8"/>
      <c r="D1874" s="8"/>
    </row>
    <row r="1875" spans="1:4" x14ac:dyDescent="0.25">
      <c r="A1875" s="6">
        <v>531609</v>
      </c>
      <c r="B1875" s="7" t="s">
        <v>356</v>
      </c>
      <c r="C1875" s="8"/>
      <c r="D1875" s="8"/>
    </row>
    <row r="1876" spans="1:4" x14ac:dyDescent="0.25">
      <c r="A1876" s="6">
        <v>531610</v>
      </c>
      <c r="B1876" s="7" t="s">
        <v>357</v>
      </c>
      <c r="C1876" s="8"/>
      <c r="D1876" s="8"/>
    </row>
    <row r="1877" spans="1:4" x14ac:dyDescent="0.25">
      <c r="A1877" s="6">
        <v>531611</v>
      </c>
      <c r="B1877" s="7" t="s">
        <v>358</v>
      </c>
      <c r="C1877" s="8"/>
      <c r="D1877" s="8"/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/>
      <c r="D1881" s="8"/>
    </row>
    <row r="1882" spans="1:4" x14ac:dyDescent="0.25">
      <c r="A1882" s="6">
        <v>531616</v>
      </c>
      <c r="B1882" s="7" t="s">
        <v>363</v>
      </c>
      <c r="C1882" s="8"/>
      <c r="D1882" s="8"/>
    </row>
    <row r="1883" spans="1:4" x14ac:dyDescent="0.25">
      <c r="A1883" s="6">
        <v>531617</v>
      </c>
      <c r="B1883" s="7" t="s">
        <v>364</v>
      </c>
      <c r="C1883" s="8"/>
      <c r="D1883" s="8"/>
    </row>
    <row r="1884" spans="1:4" x14ac:dyDescent="0.25">
      <c r="A1884" s="6">
        <v>531618</v>
      </c>
      <c r="B1884" s="7" t="s">
        <v>365</v>
      </c>
      <c r="C1884" s="8"/>
      <c r="D1884" s="8"/>
    </row>
    <row r="1885" spans="1:4" x14ac:dyDescent="0.25">
      <c r="A1885" s="6">
        <v>531619</v>
      </c>
      <c r="B1885" s="7" t="s">
        <v>366</v>
      </c>
      <c r="C1885" s="8"/>
      <c r="D1885" s="8"/>
    </row>
    <row r="1886" spans="1:4" x14ac:dyDescent="0.25">
      <c r="A1886" s="6">
        <v>531620</v>
      </c>
      <c r="B1886" s="7" t="s">
        <v>367</v>
      </c>
      <c r="C1886" s="8"/>
      <c r="D1886" s="8"/>
    </row>
    <row r="1887" spans="1:4" x14ac:dyDescent="0.25">
      <c r="A1887" s="6">
        <v>531621</v>
      </c>
      <c r="B1887" s="7" t="s">
        <v>368</v>
      </c>
      <c r="C1887" s="8"/>
      <c r="D1887" s="8"/>
    </row>
    <row r="1888" spans="1:4" x14ac:dyDescent="0.25">
      <c r="A1888" s="6">
        <v>531622</v>
      </c>
      <c r="B1888" s="7" t="s">
        <v>369</v>
      </c>
      <c r="C1888" s="8"/>
      <c r="D1888" s="8"/>
    </row>
    <row r="1889" spans="1:4" x14ac:dyDescent="0.25">
      <c r="A1889" s="6">
        <v>531623</v>
      </c>
      <c r="B1889" s="7" t="s">
        <v>370</v>
      </c>
      <c r="C1889" s="8"/>
      <c r="D1889" s="8"/>
    </row>
    <row r="1890" spans="1:4" x14ac:dyDescent="0.25">
      <c r="A1890" s="6">
        <v>531624</v>
      </c>
      <c r="B1890" s="7" t="s">
        <v>371</v>
      </c>
      <c r="C1890" s="8"/>
      <c r="D1890" s="8"/>
    </row>
    <row r="1891" spans="1:4" x14ac:dyDescent="0.25">
      <c r="A1891" s="6">
        <v>531625</v>
      </c>
      <c r="B1891" s="7" t="s">
        <v>372</v>
      </c>
      <c r="C1891" s="8"/>
      <c r="D1891" s="8"/>
    </row>
    <row r="1892" spans="1:4" x14ac:dyDescent="0.25">
      <c r="A1892" s="6">
        <v>531626</v>
      </c>
      <c r="B1892" s="7" t="s">
        <v>373</v>
      </c>
      <c r="C1892" s="8"/>
      <c r="D1892" s="8"/>
    </row>
    <row r="1893" spans="1:4" x14ac:dyDescent="0.25">
      <c r="A1893" s="6">
        <v>531627</v>
      </c>
      <c r="B1893" s="7" t="s">
        <v>374</v>
      </c>
      <c r="C1893" s="8"/>
      <c r="D1893" s="8"/>
    </row>
    <row r="1894" spans="1:4" x14ac:dyDescent="0.25">
      <c r="A1894" s="6">
        <v>531628</v>
      </c>
      <c r="B1894" s="7" t="s">
        <v>375</v>
      </c>
      <c r="C1894" s="8"/>
      <c r="D1894" s="8"/>
    </row>
    <row r="1895" spans="1:4" x14ac:dyDescent="0.25">
      <c r="A1895" s="6">
        <v>531629</v>
      </c>
      <c r="B1895" s="7" t="s">
        <v>376</v>
      </c>
      <c r="C1895" s="8"/>
      <c r="D1895" s="8"/>
    </row>
    <row r="1896" spans="1:4" x14ac:dyDescent="0.25">
      <c r="A1896" s="6">
        <v>531630</v>
      </c>
      <c r="B1896" s="7" t="s">
        <v>377</v>
      </c>
      <c r="C1896" s="8"/>
      <c r="D1896" s="8"/>
    </row>
    <row r="1897" spans="1:4" x14ac:dyDescent="0.25">
      <c r="A1897" s="6">
        <v>531631</v>
      </c>
      <c r="B1897" s="7" t="s">
        <v>378</v>
      </c>
      <c r="C1897" s="8"/>
      <c r="D1897" s="8"/>
    </row>
    <row r="1898" spans="1:4" x14ac:dyDescent="0.25">
      <c r="A1898" s="6">
        <v>531632</v>
      </c>
      <c r="B1898" s="7" t="s">
        <v>379</v>
      </c>
      <c r="C1898" s="8"/>
      <c r="D1898" s="8"/>
    </row>
    <row r="1899" spans="1:4" x14ac:dyDescent="0.25">
      <c r="A1899" s="6">
        <v>531633</v>
      </c>
      <c r="B1899" s="7" t="s">
        <v>380</v>
      </c>
      <c r="C1899" s="8"/>
      <c r="D1899" s="8"/>
    </row>
    <row r="1900" spans="1:4" x14ac:dyDescent="0.25">
      <c r="A1900" s="6">
        <v>531634</v>
      </c>
      <c r="B1900" s="7" t="s">
        <v>381</v>
      </c>
      <c r="C1900" s="8"/>
      <c r="D1900" s="8"/>
    </row>
    <row r="1901" spans="1:4" x14ac:dyDescent="0.25">
      <c r="A1901" s="6">
        <v>531635</v>
      </c>
      <c r="B1901" s="7" t="s">
        <v>382</v>
      </c>
      <c r="C1901" s="8"/>
      <c r="D1901" s="8"/>
    </row>
    <row r="1902" spans="1:4" x14ac:dyDescent="0.25">
      <c r="A1902" s="6">
        <v>531636</v>
      </c>
      <c r="B1902" s="7" t="s">
        <v>383</v>
      </c>
      <c r="C1902" s="8"/>
      <c r="D1902" s="8"/>
    </row>
    <row r="1903" spans="1:4" x14ac:dyDescent="0.25">
      <c r="A1903" s="6">
        <v>531637</v>
      </c>
      <c r="B1903" s="7" t="s">
        <v>384</v>
      </c>
      <c r="C1903" s="8"/>
      <c r="D1903" s="8"/>
    </row>
    <row r="1904" spans="1:4" x14ac:dyDescent="0.25">
      <c r="A1904" s="6">
        <v>531638</v>
      </c>
      <c r="B1904" s="7" t="s">
        <v>413</v>
      </c>
      <c r="C1904" s="8"/>
      <c r="D1904" s="8"/>
    </row>
    <row r="1905" spans="1:4" x14ac:dyDescent="0.25">
      <c r="A1905" s="6">
        <v>531639</v>
      </c>
      <c r="B1905" s="7" t="s">
        <v>386</v>
      </c>
      <c r="C1905" s="8"/>
      <c r="D1905" s="8"/>
    </row>
    <row r="1906" spans="1:4" x14ac:dyDescent="0.25">
      <c r="A1906" s="6">
        <v>531640</v>
      </c>
      <c r="B1906" s="7" t="s">
        <v>387</v>
      </c>
      <c r="C1906" s="8"/>
      <c r="D1906" s="8"/>
    </row>
    <row r="1907" spans="1:4" x14ac:dyDescent="0.25">
      <c r="A1907" s="6">
        <v>531641</v>
      </c>
      <c r="B1907" s="7" t="s">
        <v>388</v>
      </c>
      <c r="C1907" s="8"/>
      <c r="D1907" s="8"/>
    </row>
    <row r="1908" spans="1:4" x14ac:dyDescent="0.25">
      <c r="A1908" s="6">
        <v>531642</v>
      </c>
      <c r="B1908" s="7" t="s">
        <v>167</v>
      </c>
      <c r="C1908" s="8"/>
      <c r="D1908" s="8"/>
    </row>
    <row r="1909" spans="1:4" x14ac:dyDescent="0.25">
      <c r="A1909" s="6">
        <v>531643</v>
      </c>
      <c r="B1909" s="7" t="s">
        <v>159</v>
      </c>
      <c r="C1909" s="8"/>
      <c r="D1909" s="8"/>
    </row>
    <row r="1910" spans="1:4" x14ac:dyDescent="0.25">
      <c r="A1910" s="6">
        <v>531644</v>
      </c>
      <c r="B1910" s="7" t="s">
        <v>169</v>
      </c>
      <c r="C1910" s="8"/>
      <c r="D1910" s="8"/>
    </row>
    <row r="1911" spans="1:4" x14ac:dyDescent="0.25">
      <c r="A1911" s="6">
        <v>531645</v>
      </c>
      <c r="B1911" s="7" t="s">
        <v>170</v>
      </c>
      <c r="C1911" s="8"/>
      <c r="D1911" s="8"/>
    </row>
    <row r="1912" spans="1:4" x14ac:dyDescent="0.25">
      <c r="A1912" s="6">
        <v>531646</v>
      </c>
      <c r="B1912" s="7" t="s">
        <v>171</v>
      </c>
      <c r="C1912" s="8"/>
      <c r="D1912" s="8"/>
    </row>
    <row r="1913" spans="1:4" x14ac:dyDescent="0.25">
      <c r="A1913" s="6">
        <v>531647</v>
      </c>
      <c r="B1913" s="7" t="s">
        <v>389</v>
      </c>
      <c r="C1913" s="8"/>
      <c r="D1913" s="8"/>
    </row>
    <row r="1914" spans="1:4" x14ac:dyDescent="0.25">
      <c r="A1914" s="6">
        <v>531648</v>
      </c>
      <c r="B1914" s="7" t="s">
        <v>390</v>
      </c>
      <c r="C1914" s="8"/>
      <c r="D1914" s="8"/>
    </row>
    <row r="1915" spans="1:4" ht="15.75" thickBot="1" x14ac:dyDescent="0.3">
      <c r="A1915" s="23">
        <v>531660</v>
      </c>
      <c r="B1915" s="24" t="s">
        <v>38</v>
      </c>
      <c r="C1915" s="21"/>
      <c r="D1915" s="21"/>
    </row>
    <row r="1916" spans="1:4" ht="15.75" thickBot="1" x14ac:dyDescent="0.3">
      <c r="A1916" s="25" t="s">
        <v>18</v>
      </c>
      <c r="B1916" s="26"/>
      <c r="C1916" s="22">
        <f>SUM(C1867:C1915)</f>
        <v>0</v>
      </c>
      <c r="D1916" s="22">
        <f>SUM(D1867:D1915)</f>
        <v>0</v>
      </c>
    </row>
    <row r="1917" spans="1:4" x14ac:dyDescent="0.25">
      <c r="A1917" s="47">
        <v>5317</v>
      </c>
      <c r="B1917" s="48" t="s">
        <v>281</v>
      </c>
      <c r="C1917" s="34"/>
      <c r="D1917" s="34"/>
    </row>
    <row r="1918" spans="1:4" ht="15.75" thickBot="1" x14ac:dyDescent="0.3">
      <c r="A1918" s="57">
        <v>531701</v>
      </c>
      <c r="B1918" s="58" t="s">
        <v>291</v>
      </c>
      <c r="C1918" s="8"/>
      <c r="D1918" s="8"/>
    </row>
    <row r="1919" spans="1:4" ht="15.75" thickBot="1" x14ac:dyDescent="0.3">
      <c r="A1919" s="9" t="s">
        <v>18</v>
      </c>
      <c r="B1919" s="10"/>
      <c r="C1919" s="11">
        <f>SUM(C1918:C1918)</f>
        <v>0</v>
      </c>
      <c r="D1919" s="11">
        <f>SUM(D1918:D1918)</f>
        <v>0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21"/>
      <c r="D1936" s="21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21"/>
      <c r="D1953" s="21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21"/>
      <c r="D1970" s="21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21"/>
      <c r="D1987" s="21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21"/>
      <c r="D2004" s="21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21"/>
      <c r="D2021" s="21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21"/>
      <c r="D2038" s="21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21"/>
      <c r="D2055" s="21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21"/>
      <c r="D2072" s="21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21"/>
      <c r="D2089" s="21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21"/>
      <c r="D2106" s="21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21"/>
      <c r="D2123" s="21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21"/>
      <c r="D2140" s="21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21"/>
      <c r="D2157" s="21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21"/>
      <c r="D2174" s="21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21"/>
      <c r="D2191" s="21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21"/>
      <c r="D2208" s="21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21"/>
      <c r="D2225" s="21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7">
        <v>5420</v>
      </c>
      <c r="B2270" s="48" t="s">
        <v>281</v>
      </c>
      <c r="C2270" s="34"/>
      <c r="D2270" s="34"/>
    </row>
    <row r="2271" spans="1:4" ht="15.75" thickBot="1" x14ac:dyDescent="0.3">
      <c r="A2271" s="57">
        <v>542001</v>
      </c>
      <c r="B2271" s="59" t="s">
        <v>282</v>
      </c>
      <c r="C2271" s="60"/>
      <c r="D2271" s="60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/>
      <c r="D2275" s="8"/>
    </row>
    <row r="2276" spans="1:4" x14ac:dyDescent="0.25">
      <c r="A2276" s="6">
        <v>550102</v>
      </c>
      <c r="B2276" s="7" t="s">
        <v>440</v>
      </c>
      <c r="C2276" s="8">
        <v>9450879</v>
      </c>
      <c r="D2276" s="8">
        <v>8422842</v>
      </c>
    </row>
    <row r="2277" spans="1:4" x14ac:dyDescent="0.25">
      <c r="A2277" s="16">
        <v>550103</v>
      </c>
      <c r="B2277" s="17" t="s">
        <v>441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/>
      <c r="D2278" s="8"/>
    </row>
    <row r="2279" spans="1:4" ht="15.75" thickBot="1" x14ac:dyDescent="0.3">
      <c r="A2279" s="9" t="s">
        <v>18</v>
      </c>
      <c r="B2279" s="10"/>
      <c r="C2279" s="11">
        <f>SUM(C2275:C2278)</f>
        <v>9450879</v>
      </c>
      <c r="D2279" s="11">
        <f>SUM(D2275:D2278)</f>
        <v>8422842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8">
        <v>6742926</v>
      </c>
      <c r="D2282" s="8">
        <v>691285</v>
      </c>
    </row>
    <row r="2283" spans="1:4" x14ac:dyDescent="0.25">
      <c r="A2283" s="16">
        <v>550203</v>
      </c>
      <c r="B2283" s="17" t="s">
        <v>444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>
        <v>40659503</v>
      </c>
      <c r="D2284" s="8">
        <v>36218441</v>
      </c>
    </row>
    <row r="2285" spans="1:4" ht="15.75" thickBot="1" x14ac:dyDescent="0.3">
      <c r="A2285" s="9" t="s">
        <v>18</v>
      </c>
      <c r="B2285" s="10"/>
      <c r="C2285" s="11">
        <f>SUM(C2281:C2284)</f>
        <v>47402429</v>
      </c>
      <c r="D2285" s="11">
        <f>SUM(D2281:D2284)</f>
        <v>36909726</v>
      </c>
    </row>
    <row r="2286" spans="1:4" x14ac:dyDescent="0.25">
      <c r="A2286" s="61"/>
      <c r="B2286" s="50"/>
      <c r="C2286" s="62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21"/>
      <c r="D2299" s="21"/>
    </row>
    <row r="2300" spans="1:4" ht="15.75" thickBot="1" x14ac:dyDescent="0.3">
      <c r="A2300" s="9" t="s">
        <v>18</v>
      </c>
      <c r="B2300" s="55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21"/>
      <c r="D2311" s="21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21"/>
      <c r="D2323" s="21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21"/>
      <c r="D2340" s="21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21"/>
      <c r="D2357" s="21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21"/>
      <c r="D2374" s="21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63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54"/>
      <c r="B2399" s="33"/>
      <c r="C2399" s="14"/>
      <c r="D2399" s="14"/>
    </row>
    <row r="2400" spans="1:4" x14ac:dyDescent="0.25">
      <c r="A2400" s="64" t="s">
        <v>454</v>
      </c>
      <c r="B2400" s="65"/>
      <c r="C2400" s="66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890766160</v>
      </c>
      <c r="D2400" s="66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704329613</v>
      </c>
    </row>
    <row r="2401" spans="1:4" x14ac:dyDescent="0.25">
      <c r="A2401" s="67"/>
      <c r="B2401" s="7"/>
      <c r="C2401" s="68"/>
      <c r="D2401" s="68"/>
    </row>
    <row r="2402" spans="1:4" x14ac:dyDescent="0.25">
      <c r="A2402" s="64" t="s">
        <v>455</v>
      </c>
      <c r="B2402" s="65"/>
      <c r="C2402" s="66">
        <f>C1115-C2400</f>
        <v>-21815810</v>
      </c>
      <c r="D2402" s="66">
        <f>D1115-D2400</f>
        <v>45021778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7D25BA-998B-4797-B490-128C6FC157FD}">
  <dimension ref="A1:D2402"/>
  <sheetViews>
    <sheetView workbookViewId="0">
      <selection activeCell="E14" sqref="E14"/>
    </sheetView>
  </sheetViews>
  <sheetFormatPr baseColWidth="10" defaultRowHeight="15" x14ac:dyDescent="0.25"/>
  <cols>
    <col min="1" max="1" width="7.140625" style="69" customWidth="1"/>
    <col min="2" max="2" width="75.85546875" style="70" customWidth="1"/>
    <col min="3" max="4" width="16.140625" style="71" customWidth="1"/>
  </cols>
  <sheetData>
    <row r="1" spans="1:4" x14ac:dyDescent="0.25">
      <c r="A1" s="1" t="s">
        <v>0</v>
      </c>
      <c r="B1" s="1" t="s">
        <v>1</v>
      </c>
      <c r="C1" s="72">
        <v>2021</v>
      </c>
      <c r="D1" s="72">
        <v>2020</v>
      </c>
    </row>
    <row r="2" spans="1:4" x14ac:dyDescent="0.25">
      <c r="A2" s="3">
        <v>1</v>
      </c>
      <c r="B2" s="4" t="s">
        <v>2</v>
      </c>
      <c r="C2" s="73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>
        <v>50712050.399999999</v>
      </c>
      <c r="D6" s="8">
        <v>50712050.399999999</v>
      </c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>
        <v>70949400.530000001</v>
      </c>
      <c r="D8" s="8">
        <v>70949400.530000001</v>
      </c>
    </row>
    <row r="9" spans="1:4" x14ac:dyDescent="0.25">
      <c r="A9" s="6">
        <v>1105</v>
      </c>
      <c r="B9" s="7" t="s">
        <v>9</v>
      </c>
      <c r="C9" s="8"/>
      <c r="D9" s="8"/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128085636.47</v>
      </c>
      <c r="D11" s="8">
        <v>50237481.329999998</v>
      </c>
    </row>
    <row r="12" spans="1:4" x14ac:dyDescent="0.25">
      <c r="A12" s="6">
        <v>1108</v>
      </c>
      <c r="B12" s="7" t="s">
        <v>12</v>
      </c>
      <c r="C12" s="8"/>
      <c r="D12" s="8"/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>
        <v>6543784.4500000002</v>
      </c>
      <c r="D14" s="8">
        <v>2000000</v>
      </c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>
        <v>26132435.879999999</v>
      </c>
      <c r="D16" s="8">
        <v>20698435.879999999</v>
      </c>
    </row>
    <row r="17" spans="1:4" ht="15.75" thickBot="1" x14ac:dyDescent="0.3">
      <c r="A17" s="6">
        <v>1111</v>
      </c>
      <c r="B17" s="7" t="s">
        <v>17</v>
      </c>
      <c r="C17" s="8"/>
      <c r="D17" s="8"/>
    </row>
    <row r="18" spans="1:4" ht="15.75" thickBot="1" x14ac:dyDescent="0.3">
      <c r="A18" s="9" t="s">
        <v>18</v>
      </c>
      <c r="B18" s="10"/>
      <c r="C18" s="11">
        <f>SUM(C4:C17)</f>
        <v>282423307.73000002</v>
      </c>
      <c r="D18" s="11">
        <f>SUM(D4:D17)</f>
        <v>194597368.13999999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8"/>
      <c r="D20" s="8"/>
    </row>
    <row r="21" spans="1:4" x14ac:dyDescent="0.25">
      <c r="A21" s="6">
        <v>1202</v>
      </c>
      <c r="B21" s="7" t="s">
        <v>21</v>
      </c>
      <c r="C21" s="8">
        <v>199473.1</v>
      </c>
      <c r="D21" s="8">
        <v>199473.1</v>
      </c>
    </row>
    <row r="22" spans="1:4" x14ac:dyDescent="0.25">
      <c r="A22" s="6">
        <v>1203</v>
      </c>
      <c r="B22" s="7" t="s">
        <v>22</v>
      </c>
      <c r="C22" s="8">
        <v>12760230.619999999</v>
      </c>
      <c r="D22" s="8">
        <v>21961900.850000001</v>
      </c>
    </row>
    <row r="23" spans="1:4" x14ac:dyDescent="0.25">
      <c r="A23" s="6">
        <v>1204</v>
      </c>
      <c r="B23" s="7" t="s">
        <v>23</v>
      </c>
      <c r="C23" s="8">
        <v>150483.82</v>
      </c>
      <c r="D23" s="8">
        <v>150483.82</v>
      </c>
    </row>
    <row r="24" spans="1:4" ht="15.75" thickBot="1" x14ac:dyDescent="0.3">
      <c r="A24" s="16">
        <v>1205</v>
      </c>
      <c r="B24" s="17" t="s">
        <v>24</v>
      </c>
      <c r="C24" s="18">
        <v>5393295.5099999998</v>
      </c>
      <c r="D24" s="18">
        <v>905737.71</v>
      </c>
    </row>
    <row r="25" spans="1:4" ht="15.75" thickBot="1" x14ac:dyDescent="0.3">
      <c r="A25" s="9" t="s">
        <v>18</v>
      </c>
      <c r="B25" s="10"/>
      <c r="C25" s="11">
        <f>SUM(C20:C24)</f>
        <v>18503483.049999997</v>
      </c>
      <c r="D25" s="11">
        <f>SUM(D20:D24)</f>
        <v>23217595.480000004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5759690.8200000003</v>
      </c>
      <c r="D27" s="8">
        <v>3058622.54</v>
      </c>
    </row>
    <row r="28" spans="1:4" x14ac:dyDescent="0.25">
      <c r="A28" s="6">
        <v>1302</v>
      </c>
      <c r="B28" s="7" t="s">
        <v>27</v>
      </c>
      <c r="C28" s="8">
        <v>216468456.90000001</v>
      </c>
      <c r="D28" s="8">
        <v>179020929.30000001</v>
      </c>
    </row>
    <row r="29" spans="1:4" x14ac:dyDescent="0.25">
      <c r="A29" s="6">
        <v>1303</v>
      </c>
      <c r="B29" s="7" t="s">
        <v>28</v>
      </c>
      <c r="C29" s="8"/>
      <c r="D29" s="8"/>
    </row>
    <row r="30" spans="1:4" x14ac:dyDescent="0.25">
      <c r="A30" s="6">
        <v>1304</v>
      </c>
      <c r="B30" s="7" t="s">
        <v>29</v>
      </c>
      <c r="C30" s="8">
        <v>227340.19</v>
      </c>
      <c r="D30" s="8">
        <v>436382.68</v>
      </c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4958624.62</v>
      </c>
      <c r="D32" s="8">
        <v>3453190.77</v>
      </c>
    </row>
    <row r="33" spans="1:4" x14ac:dyDescent="0.25">
      <c r="A33" s="6">
        <v>1307</v>
      </c>
      <c r="B33" s="7" t="s">
        <v>32</v>
      </c>
      <c r="C33" s="8">
        <v>4712960.9800000004</v>
      </c>
      <c r="D33" s="8">
        <v>1613384.87</v>
      </c>
    </row>
    <row r="34" spans="1:4" x14ac:dyDescent="0.25">
      <c r="A34" s="6">
        <v>1308</v>
      </c>
      <c r="B34" s="7" t="s">
        <v>33</v>
      </c>
      <c r="C34" s="8"/>
      <c r="D34" s="8"/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>
        <v>3704.34</v>
      </c>
      <c r="D37" s="8">
        <v>3704.34</v>
      </c>
    </row>
    <row r="38" spans="1:4" x14ac:dyDescent="0.25">
      <c r="A38" s="16">
        <v>1312</v>
      </c>
      <c r="B38" s="17" t="s">
        <v>37</v>
      </c>
      <c r="C38" s="18"/>
      <c r="D38" s="18"/>
    </row>
    <row r="39" spans="1:4" ht="15.75" thickBot="1" x14ac:dyDescent="0.3">
      <c r="A39" s="16">
        <v>1320</v>
      </c>
      <c r="B39" s="17" t="s">
        <v>38</v>
      </c>
      <c r="C39" s="18">
        <v>1349541.48</v>
      </c>
      <c r="D39" s="18">
        <v>1349541.48</v>
      </c>
    </row>
    <row r="40" spans="1:4" ht="15.75" thickBot="1" x14ac:dyDescent="0.3">
      <c r="A40" s="9" t="s">
        <v>18</v>
      </c>
      <c r="B40" s="10"/>
      <c r="C40" s="11">
        <f>SUM(C27:C39)</f>
        <v>233480319.32999998</v>
      </c>
      <c r="D40" s="11">
        <f>SUM(D27:D39)</f>
        <v>188935755.98000002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/>
      <c r="D46" s="8"/>
    </row>
    <row r="47" spans="1:4" x14ac:dyDescent="0.25">
      <c r="A47" s="6">
        <v>1406</v>
      </c>
      <c r="B47" s="7" t="s">
        <v>45</v>
      </c>
      <c r="C47" s="8"/>
      <c r="D47" s="8"/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8"/>
    </row>
    <row r="51" spans="1:4" ht="15.75" thickBot="1" x14ac:dyDescent="0.3">
      <c r="A51" s="9" t="s">
        <v>18</v>
      </c>
      <c r="B51" s="10"/>
      <c r="C51" s="11">
        <f>SUM(C42:C50)</f>
        <v>0</v>
      </c>
      <c r="D51" s="11">
        <f>SUM(D42:D50)</f>
        <v>0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>
        <v>120.68</v>
      </c>
      <c r="D53" s="8">
        <v>0.6</v>
      </c>
    </row>
    <row r="54" spans="1:4" x14ac:dyDescent="0.25">
      <c r="A54" s="6">
        <v>1502</v>
      </c>
      <c r="B54" s="7" t="s">
        <v>51</v>
      </c>
      <c r="C54" s="8">
        <v>347000</v>
      </c>
      <c r="D54" s="8">
        <v>347000</v>
      </c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96851391.980000004</v>
      </c>
      <c r="D57" s="8">
        <v>61603072.43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/>
      <c r="D59" s="8"/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16">
        <v>1510</v>
      </c>
      <c r="B61" s="17" t="s">
        <v>38</v>
      </c>
      <c r="C61" s="8">
        <v>9859070.0700000003</v>
      </c>
      <c r="D61" s="8"/>
    </row>
    <row r="62" spans="1:4" x14ac:dyDescent="0.25">
      <c r="A62" s="38" t="s">
        <v>18</v>
      </c>
      <c r="B62" s="39"/>
      <c r="C62" s="40">
        <f>SUM(C53:C61)</f>
        <v>107057582.73000002</v>
      </c>
      <c r="D62" s="40">
        <f>SUM(D53:D61)</f>
        <v>61950073.030000001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3133054.63</v>
      </c>
      <c r="D64" s="8">
        <v>3133054.63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>
        <v>84203258.049999997</v>
      </c>
      <c r="D68" s="8">
        <v>81227015.849999994</v>
      </c>
    </row>
    <row r="69" spans="1:4" ht="15.75" thickBot="1" x14ac:dyDescent="0.3">
      <c r="A69" s="9" t="s">
        <v>18</v>
      </c>
      <c r="B69" s="10"/>
      <c r="C69" s="11">
        <f>SUM(C64:C68)</f>
        <v>87336312.679999992</v>
      </c>
      <c r="D69" s="11">
        <f>SUM(D64:D68)</f>
        <v>84360070.479999989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/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31786384.550000001</v>
      </c>
      <c r="D73" s="8">
        <v>25946179.16</v>
      </c>
    </row>
    <row r="74" spans="1:4" x14ac:dyDescent="0.25">
      <c r="A74" s="6">
        <v>1704</v>
      </c>
      <c r="B74" s="7" t="s">
        <v>68</v>
      </c>
      <c r="C74" s="8">
        <v>-20460020.239999998</v>
      </c>
      <c r="D74" s="8">
        <v>-17657936.239999998</v>
      </c>
    </row>
    <row r="75" spans="1:4" x14ac:dyDescent="0.25">
      <c r="A75" s="6">
        <v>1705</v>
      </c>
      <c r="B75" s="7" t="s">
        <v>69</v>
      </c>
      <c r="C75" s="8"/>
      <c r="D75" s="8"/>
    </row>
    <row r="76" spans="1:4" ht="15.75" thickBot="1" x14ac:dyDescent="0.3">
      <c r="A76" s="6">
        <v>1706</v>
      </c>
      <c r="B76" s="7" t="s">
        <v>70</v>
      </c>
      <c r="C76" s="8"/>
      <c r="D76" s="8"/>
    </row>
    <row r="77" spans="1:4" ht="15.75" thickBot="1" x14ac:dyDescent="0.3">
      <c r="A77" s="9" t="s">
        <v>18</v>
      </c>
      <c r="B77" s="10"/>
      <c r="C77" s="11">
        <f>SUM(C71:C76)</f>
        <v>11326364.310000002</v>
      </c>
      <c r="D77" s="11">
        <f>SUM(D71:D76)</f>
        <v>8288242.9200000018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18"/>
      <c r="D80" s="1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>
        <v>580816.94999999995</v>
      </c>
      <c r="D84" s="8">
        <v>580816.94999999995</v>
      </c>
    </row>
    <row r="85" spans="1:4" x14ac:dyDescent="0.25">
      <c r="A85" s="6">
        <v>1903</v>
      </c>
      <c r="B85" s="7" t="s">
        <v>76</v>
      </c>
      <c r="C85" s="8">
        <v>1855565.14</v>
      </c>
      <c r="D85" s="8">
        <v>1855565.14</v>
      </c>
    </row>
    <row r="86" spans="1:4" x14ac:dyDescent="0.25">
      <c r="A86" s="6">
        <v>1904</v>
      </c>
      <c r="B86" s="7" t="s">
        <v>77</v>
      </c>
      <c r="C86" s="8">
        <v>2766382.16</v>
      </c>
      <c r="D86" s="8"/>
    </row>
    <row r="87" spans="1:4" x14ac:dyDescent="0.25">
      <c r="A87" s="6">
        <v>1905</v>
      </c>
      <c r="B87" s="7" t="s">
        <v>78</v>
      </c>
      <c r="C87" s="8">
        <v>225567642.40000001</v>
      </c>
      <c r="D87" s="8">
        <v>189719483.27000001</v>
      </c>
    </row>
    <row r="88" spans="1:4" x14ac:dyDescent="0.25">
      <c r="A88" s="6">
        <v>1906</v>
      </c>
      <c r="B88" s="7" t="s">
        <v>79</v>
      </c>
      <c r="C88" s="8">
        <v>-154565.25</v>
      </c>
      <c r="D88" s="8">
        <v>-154565.25</v>
      </c>
    </row>
    <row r="89" spans="1:4" x14ac:dyDescent="0.25">
      <c r="A89" s="6">
        <v>1907</v>
      </c>
      <c r="B89" s="7" t="s">
        <v>80</v>
      </c>
      <c r="C89" s="8">
        <v>17586796.09</v>
      </c>
      <c r="D89" s="8">
        <v>12082842.68</v>
      </c>
    </row>
    <row r="90" spans="1:4" x14ac:dyDescent="0.25">
      <c r="A90" s="6">
        <v>1908</v>
      </c>
      <c r="B90" s="7" t="s">
        <v>81</v>
      </c>
      <c r="C90" s="8">
        <v>-1483070.96</v>
      </c>
      <c r="D90" s="8">
        <v>-1483070.96</v>
      </c>
    </row>
    <row r="91" spans="1:4" ht="15.75" thickBot="1" x14ac:dyDescent="0.3">
      <c r="A91" s="6">
        <v>1910</v>
      </c>
      <c r="B91" s="7" t="s">
        <v>38</v>
      </c>
      <c r="C91" s="8">
        <v>3317118.89</v>
      </c>
      <c r="D91" s="8">
        <v>3288949.46</v>
      </c>
    </row>
    <row r="92" spans="1:4" ht="15.75" thickBot="1" x14ac:dyDescent="0.3">
      <c r="A92" s="9" t="s">
        <v>82</v>
      </c>
      <c r="B92" s="10"/>
      <c r="C92" s="11">
        <f>SUM(C83:C91)</f>
        <v>250036685.41999999</v>
      </c>
      <c r="D92" s="11">
        <f>SUM(D83:D91)</f>
        <v>205890021.29000002</v>
      </c>
    </row>
    <row r="93" spans="1:4" ht="15.75" thickBot="1" x14ac:dyDescent="0.3">
      <c r="A93" s="27"/>
      <c r="B93" s="20"/>
      <c r="C93" s="28"/>
      <c r="D93" s="28"/>
    </row>
    <row r="94" spans="1:4" ht="15.75" thickBot="1" x14ac:dyDescent="0.3">
      <c r="A94" s="29" t="s">
        <v>83</v>
      </c>
      <c r="B94" s="30"/>
      <c r="C94" s="31">
        <f>C18+C25+C40+C51+C62+C69+C77+C81+C92</f>
        <v>990164055.24999988</v>
      </c>
      <c r="D94" s="31">
        <f>D18+D25+D40+D51+D62+D69+D77+D81+D92</f>
        <v>767239127.31999993</v>
      </c>
    </row>
    <row r="95" spans="1:4" x14ac:dyDescent="0.25">
      <c r="A95" s="32"/>
      <c r="B95" s="33"/>
      <c r="C95" s="34"/>
      <c r="D95" s="34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>
        <v>445900.41</v>
      </c>
      <c r="D98" s="8">
        <v>365830.9</v>
      </c>
    </row>
    <row r="99" spans="1:4" x14ac:dyDescent="0.25">
      <c r="A99" s="6">
        <v>2102</v>
      </c>
      <c r="B99" s="7" t="s">
        <v>87</v>
      </c>
      <c r="C99" s="8">
        <v>-38360.11</v>
      </c>
      <c r="D99" s="8">
        <v>-187852.13</v>
      </c>
    </row>
    <row r="100" spans="1:4" x14ac:dyDescent="0.25">
      <c r="A100" s="6">
        <v>2103</v>
      </c>
      <c r="B100" s="7" t="s">
        <v>88</v>
      </c>
      <c r="C100" s="8">
        <v>22263.16</v>
      </c>
      <c r="D100" s="8">
        <v>6202.48</v>
      </c>
    </row>
    <row r="101" spans="1:4" x14ac:dyDescent="0.25">
      <c r="A101" s="6">
        <v>2104</v>
      </c>
      <c r="B101" s="7" t="s">
        <v>89</v>
      </c>
      <c r="C101" s="8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>
        <v>178408.16</v>
      </c>
      <c r="D103" s="8">
        <v>-91052.87</v>
      </c>
    </row>
    <row r="104" spans="1:4" ht="15.75" thickBot="1" x14ac:dyDescent="0.3">
      <c r="A104" s="16">
        <v>2110</v>
      </c>
      <c r="B104" s="17" t="s">
        <v>92</v>
      </c>
      <c r="C104" s="18">
        <v>1982991.23</v>
      </c>
      <c r="D104" s="18">
        <v>7395.46</v>
      </c>
    </row>
    <row r="105" spans="1:4" ht="15.75" thickBot="1" x14ac:dyDescent="0.3">
      <c r="A105" s="9" t="s">
        <v>18</v>
      </c>
      <c r="B105" s="10"/>
      <c r="C105" s="11">
        <f>SUM(C98:C104)</f>
        <v>2591202.85</v>
      </c>
      <c r="D105" s="11">
        <f>SUM(D98:D104)</f>
        <v>100523.84000000004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>
        <v>4444433.25</v>
      </c>
      <c r="D107" s="8">
        <v>3605675.87</v>
      </c>
    </row>
    <row r="108" spans="1:4" x14ac:dyDescent="0.25">
      <c r="A108" s="6">
        <v>2202</v>
      </c>
      <c r="B108" s="7" t="s">
        <v>95</v>
      </c>
      <c r="C108" s="8">
        <v>7263652.1600000001</v>
      </c>
      <c r="D108" s="8">
        <v>9762097.9800000004</v>
      </c>
    </row>
    <row r="109" spans="1:4" x14ac:dyDescent="0.25">
      <c r="A109" s="6">
        <v>2203</v>
      </c>
      <c r="B109" s="35" t="s">
        <v>96</v>
      </c>
      <c r="C109" s="8">
        <v>342542.07</v>
      </c>
      <c r="D109" s="8">
        <v>62614.86</v>
      </c>
    </row>
    <row r="110" spans="1:4" x14ac:dyDescent="0.25">
      <c r="A110" s="6">
        <v>2204</v>
      </c>
      <c r="B110" s="7" t="s">
        <v>97</v>
      </c>
      <c r="C110" s="8">
        <v>930812.15</v>
      </c>
      <c r="D110" s="8">
        <v>364992.68</v>
      </c>
    </row>
    <row r="111" spans="1:4" x14ac:dyDescent="0.25">
      <c r="A111" s="6">
        <v>2205</v>
      </c>
      <c r="B111" s="7" t="s">
        <v>98</v>
      </c>
      <c r="C111" s="8">
        <v>682.91</v>
      </c>
      <c r="D111" s="8">
        <v>87838.78</v>
      </c>
    </row>
    <row r="112" spans="1:4" x14ac:dyDescent="0.25">
      <c r="A112" s="6">
        <v>2206</v>
      </c>
      <c r="B112" s="7" t="s">
        <v>99</v>
      </c>
      <c r="C112" s="8">
        <v>210924838.86000001</v>
      </c>
      <c r="D112" s="8">
        <v>126692973.27</v>
      </c>
    </row>
    <row r="113" spans="1:4" x14ac:dyDescent="0.25">
      <c r="A113" s="6">
        <v>2207</v>
      </c>
      <c r="B113" s="7" t="s">
        <v>100</v>
      </c>
      <c r="C113" s="8"/>
      <c r="D113" s="8"/>
    </row>
    <row r="114" spans="1:4" x14ac:dyDescent="0.25">
      <c r="A114" s="6">
        <v>2208</v>
      </c>
      <c r="B114" s="7" t="s">
        <v>101</v>
      </c>
      <c r="C114" s="8">
        <v>-175375.07</v>
      </c>
      <c r="D114" s="8">
        <v>4487464.8600000003</v>
      </c>
    </row>
    <row r="115" spans="1:4" x14ac:dyDescent="0.25">
      <c r="A115" s="6">
        <v>2209</v>
      </c>
      <c r="B115" s="7" t="s">
        <v>102</v>
      </c>
      <c r="C115" s="8">
        <v>628021.73</v>
      </c>
      <c r="D115" s="8">
        <v>458172.3</v>
      </c>
    </row>
    <row r="116" spans="1:4" x14ac:dyDescent="0.25">
      <c r="A116" s="6">
        <v>2210</v>
      </c>
      <c r="B116" s="7" t="s">
        <v>103</v>
      </c>
      <c r="C116" s="8">
        <v>-4062407.14</v>
      </c>
      <c r="D116" s="8">
        <v>8671412.8200000003</v>
      </c>
    </row>
    <row r="117" spans="1:4" x14ac:dyDescent="0.25">
      <c r="A117" s="6">
        <v>2211</v>
      </c>
      <c r="B117" s="7" t="s">
        <v>104</v>
      </c>
      <c r="C117" s="8">
        <v>52520.91</v>
      </c>
      <c r="D117" s="8">
        <v>217334.56</v>
      </c>
    </row>
    <row r="118" spans="1:4" x14ac:dyDescent="0.25">
      <c r="A118" s="6">
        <v>2212</v>
      </c>
      <c r="B118" s="7" t="s">
        <v>105</v>
      </c>
      <c r="C118" s="8">
        <v>23305378.670000002</v>
      </c>
      <c r="D118" s="8">
        <v>1630293.43</v>
      </c>
    </row>
    <row r="119" spans="1:4" x14ac:dyDescent="0.25">
      <c r="A119" s="6">
        <v>2213</v>
      </c>
      <c r="B119" s="7" t="s">
        <v>106</v>
      </c>
      <c r="C119" s="8">
        <v>2352850.9900000002</v>
      </c>
      <c r="D119" s="8">
        <v>687619.06</v>
      </c>
    </row>
    <row r="120" spans="1:4" x14ac:dyDescent="0.25">
      <c r="A120" s="6">
        <v>2214</v>
      </c>
      <c r="B120" s="7" t="s">
        <v>107</v>
      </c>
      <c r="C120" s="8">
        <v>3286587.65</v>
      </c>
      <c r="D120" s="8">
        <v>1959260.64</v>
      </c>
    </row>
    <row r="121" spans="1:4" x14ac:dyDescent="0.25">
      <c r="A121" s="6">
        <v>2215</v>
      </c>
      <c r="B121" s="7" t="s">
        <v>108</v>
      </c>
      <c r="C121" s="8">
        <v>7870980.46</v>
      </c>
      <c r="D121" s="8">
        <v>15566088.949999999</v>
      </c>
    </row>
    <row r="122" spans="1:4" ht="15.75" thickBot="1" x14ac:dyDescent="0.3">
      <c r="A122" s="19">
        <v>2216</v>
      </c>
      <c r="B122" s="20" t="s">
        <v>109</v>
      </c>
      <c r="C122" s="21">
        <v>1174372.24</v>
      </c>
      <c r="D122" s="21">
        <v>1351191.58</v>
      </c>
    </row>
    <row r="123" spans="1:4" ht="15.75" thickBot="1" x14ac:dyDescent="0.3">
      <c r="A123" s="9" t="s">
        <v>18</v>
      </c>
      <c r="B123" s="10"/>
      <c r="C123" s="11">
        <f>SUM(C107:C122)</f>
        <v>258339891.84000003</v>
      </c>
      <c r="D123" s="11">
        <f>SUM(D107:D122)</f>
        <v>175605031.64000002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/>
    </row>
    <row r="126" spans="1:4" x14ac:dyDescent="0.25">
      <c r="A126" s="6">
        <v>2302</v>
      </c>
      <c r="B126" s="7" t="s">
        <v>112</v>
      </c>
      <c r="C126" s="8"/>
      <c r="D126" s="8"/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/>
      <c r="D129" s="8"/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/>
      <c r="D136" s="8"/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14896310.970000001</v>
      </c>
      <c r="D138" s="8">
        <v>10640221.98</v>
      </c>
    </row>
    <row r="139" spans="1:4" x14ac:dyDescent="0.25">
      <c r="A139" s="6">
        <v>2314</v>
      </c>
      <c r="B139" s="7" t="s">
        <v>125</v>
      </c>
      <c r="C139" s="8">
        <v>-5958524.5099999998</v>
      </c>
      <c r="D139" s="8">
        <v>-4256059.75</v>
      </c>
    </row>
    <row r="140" spans="1:4" ht="15.75" thickBot="1" x14ac:dyDescent="0.3">
      <c r="A140" s="19"/>
      <c r="B140" s="20" t="s">
        <v>126</v>
      </c>
      <c r="C140" s="21"/>
      <c r="D140" s="21"/>
    </row>
    <row r="141" spans="1:4" ht="15.75" thickBot="1" x14ac:dyDescent="0.3">
      <c r="A141" s="9" t="s">
        <v>18</v>
      </c>
      <c r="B141" s="10"/>
      <c r="C141" s="11">
        <f>SUM(C125:C140)</f>
        <v>8937786.4600000009</v>
      </c>
      <c r="D141" s="11">
        <f>SUM(D125:D140)</f>
        <v>6384162.2300000004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>
        <v>1897633.84</v>
      </c>
      <c r="D143" s="8">
        <v>1897633.84</v>
      </c>
    </row>
    <row r="144" spans="1:4" x14ac:dyDescent="0.25">
      <c r="A144" s="6">
        <v>2402</v>
      </c>
      <c r="B144" s="7" t="s">
        <v>129</v>
      </c>
      <c r="C144" s="8">
        <v>142668998.46000001</v>
      </c>
      <c r="D144" s="8">
        <v>134553048.43000001</v>
      </c>
    </row>
    <row r="145" spans="1:4" x14ac:dyDescent="0.25">
      <c r="A145" s="6">
        <v>2403</v>
      </c>
      <c r="B145" s="7" t="s">
        <v>130</v>
      </c>
      <c r="C145" s="8">
        <v>11413101.33</v>
      </c>
      <c r="D145" s="8">
        <v>7927037.3600000003</v>
      </c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>
        <v>17497.73</v>
      </c>
      <c r="D147" s="8">
        <v>17497.73</v>
      </c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155997231.36000001</v>
      </c>
      <c r="D149" s="11">
        <f>SUM(D143:D148)</f>
        <v>144395217.36000001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>
        <v>36006356.200000003</v>
      </c>
      <c r="D151" s="8">
        <v>28148167.359999999</v>
      </c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/>
      <c r="D153" s="8"/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/>
      <c r="D155" s="8"/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36006356.200000003</v>
      </c>
      <c r="D157" s="11">
        <f>SUM(D151:D156)</f>
        <v>28148167.359999999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35067677.049999997</v>
      </c>
      <c r="D160" s="8">
        <v>36823826.039999999</v>
      </c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/>
      <c r="D162" s="8"/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43439607.549999997</v>
      </c>
      <c r="D164" s="8">
        <v>34296050.399999999</v>
      </c>
    </row>
    <row r="165" spans="1:4" x14ac:dyDescent="0.25">
      <c r="A165" s="6">
        <v>2607</v>
      </c>
      <c r="B165" s="7" t="s">
        <v>148</v>
      </c>
      <c r="C165" s="8">
        <v>28998142.300000001</v>
      </c>
      <c r="D165" s="8">
        <v>18264550.010000002</v>
      </c>
    </row>
    <row r="166" spans="1:4" ht="15.75" thickBot="1" x14ac:dyDescent="0.3">
      <c r="A166" s="19">
        <v>2608</v>
      </c>
      <c r="B166" s="20" t="s">
        <v>149</v>
      </c>
      <c r="C166" s="21"/>
      <c r="D166" s="21"/>
    </row>
    <row r="167" spans="1:4" ht="15.75" thickBot="1" x14ac:dyDescent="0.3">
      <c r="A167" s="9" t="s">
        <v>18</v>
      </c>
      <c r="B167" s="10"/>
      <c r="C167" s="11">
        <f>SUM(C159:C166)</f>
        <v>107505426.89999999</v>
      </c>
      <c r="D167" s="11">
        <f>SUM(D159:D166)</f>
        <v>89384426.450000003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27076149.620000001</v>
      </c>
      <c r="D169" s="8">
        <v>15873492.310000001</v>
      </c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>
        <v>10249620.77</v>
      </c>
      <c r="D172" s="8">
        <v>3019691.45</v>
      </c>
    </row>
    <row r="173" spans="1:4" x14ac:dyDescent="0.25">
      <c r="A173" s="6">
        <v>2705</v>
      </c>
      <c r="B173" s="7" t="s">
        <v>155</v>
      </c>
      <c r="C173" s="8">
        <v>40017.360000000001</v>
      </c>
      <c r="D173" s="8">
        <v>5809783.0199999996</v>
      </c>
    </row>
    <row r="174" spans="1:4" x14ac:dyDescent="0.25">
      <c r="A174" s="6">
        <v>2706</v>
      </c>
      <c r="B174" s="7" t="s">
        <v>156</v>
      </c>
      <c r="C174" s="8">
        <v>7900467.6699999999</v>
      </c>
      <c r="D174" s="8">
        <v>798125.89</v>
      </c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/>
      <c r="D176" s="8">
        <v>8866.0400000000009</v>
      </c>
    </row>
    <row r="177" spans="1:4" x14ac:dyDescent="0.25">
      <c r="A177" s="6">
        <v>2709</v>
      </c>
      <c r="B177" s="7" t="s">
        <v>159</v>
      </c>
      <c r="C177" s="8"/>
      <c r="D177" s="8"/>
    </row>
    <row r="178" spans="1:4" x14ac:dyDescent="0.25">
      <c r="A178" s="6">
        <v>2710</v>
      </c>
      <c r="B178" s="7" t="s">
        <v>160</v>
      </c>
      <c r="C178" s="8"/>
      <c r="D178" s="8">
        <v>1922314.66</v>
      </c>
    </row>
    <row r="179" spans="1:4" x14ac:dyDescent="0.25">
      <c r="A179" s="6">
        <v>2711</v>
      </c>
      <c r="B179" s="7" t="s">
        <v>161</v>
      </c>
      <c r="C179" s="8">
        <v>8001.9</v>
      </c>
      <c r="D179" s="8">
        <v>8001.9</v>
      </c>
    </row>
    <row r="180" spans="1:4" x14ac:dyDescent="0.25">
      <c r="A180" s="6">
        <v>2712</v>
      </c>
      <c r="B180" s="7" t="s">
        <v>162</v>
      </c>
      <c r="C180" s="8"/>
      <c r="D180" s="8"/>
    </row>
    <row r="181" spans="1:4" x14ac:dyDescent="0.25">
      <c r="A181" s="6">
        <v>2713</v>
      </c>
      <c r="B181" s="7" t="s">
        <v>163</v>
      </c>
      <c r="C181" s="8">
        <v>3539921.94</v>
      </c>
      <c r="D181" s="8">
        <v>4775989.34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/>
      <c r="D183" s="8"/>
    </row>
    <row r="184" spans="1:4" x14ac:dyDescent="0.25">
      <c r="A184" s="6">
        <v>2716</v>
      </c>
      <c r="B184" s="7" t="s">
        <v>166</v>
      </c>
      <c r="C184" s="8"/>
      <c r="D184" s="8"/>
    </row>
    <row r="185" spans="1:4" x14ac:dyDescent="0.25">
      <c r="A185" s="6">
        <v>2717</v>
      </c>
      <c r="B185" s="7" t="s">
        <v>167</v>
      </c>
      <c r="C185" s="8"/>
      <c r="D185" s="8">
        <v>22304.7</v>
      </c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/>
      <c r="D187" s="8"/>
    </row>
    <row r="188" spans="1:4" x14ac:dyDescent="0.25">
      <c r="A188" s="16">
        <v>2720</v>
      </c>
      <c r="B188" s="17" t="s">
        <v>170</v>
      </c>
      <c r="C188" s="18">
        <v>881.6</v>
      </c>
      <c r="D188" s="18"/>
    </row>
    <row r="189" spans="1:4" x14ac:dyDescent="0.25">
      <c r="A189" s="16">
        <v>2721</v>
      </c>
      <c r="B189" s="17" t="s">
        <v>171</v>
      </c>
      <c r="C189" s="18">
        <v>109875.66</v>
      </c>
      <c r="D189" s="18">
        <v>344860.42</v>
      </c>
    </row>
    <row r="190" spans="1:4" x14ac:dyDescent="0.25">
      <c r="A190" s="16">
        <v>2722</v>
      </c>
      <c r="B190" s="17" t="s">
        <v>172</v>
      </c>
      <c r="C190" s="18">
        <v>26217.5</v>
      </c>
      <c r="D190" s="18">
        <v>26217.5</v>
      </c>
    </row>
    <row r="191" spans="1:4" ht="15.75" thickBot="1" x14ac:dyDescent="0.3">
      <c r="A191" s="16">
        <v>2730</v>
      </c>
      <c r="B191" s="17" t="s">
        <v>173</v>
      </c>
      <c r="C191" s="18">
        <v>138127.44</v>
      </c>
      <c r="D191" s="18">
        <v>138127.44</v>
      </c>
    </row>
    <row r="192" spans="1:4" ht="15.75" thickBot="1" x14ac:dyDescent="0.3">
      <c r="A192" s="9" t="s">
        <v>18</v>
      </c>
      <c r="B192" s="10"/>
      <c r="C192" s="11">
        <f>SUM(C169:C191)</f>
        <v>49089281.459999993</v>
      </c>
      <c r="D192" s="11">
        <f>SUM(D169:D191)</f>
        <v>32747774.670000002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/>
      <c r="D195" s="8"/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>
        <v>4000000</v>
      </c>
      <c r="D198" s="8">
        <v>4000000</v>
      </c>
    </row>
    <row r="199" spans="1:4" ht="15.75" thickBot="1" x14ac:dyDescent="0.3">
      <c r="A199" s="16">
        <v>2810</v>
      </c>
      <c r="B199" s="17" t="s">
        <v>38</v>
      </c>
      <c r="C199" s="18">
        <v>46308952</v>
      </c>
      <c r="D199" s="18">
        <v>27658841.969999999</v>
      </c>
    </row>
    <row r="200" spans="1:4" ht="15.75" thickBot="1" x14ac:dyDescent="0.3">
      <c r="A200" s="9" t="s">
        <v>18</v>
      </c>
      <c r="B200" s="10"/>
      <c r="C200" s="11">
        <f>SUM(C194:C199)</f>
        <v>50308952</v>
      </c>
      <c r="D200" s="11">
        <f>SUM(D194:D199)</f>
        <v>31658841.969999999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37728016.479999997</v>
      </c>
      <c r="D202" s="8">
        <v>34277730.850000001</v>
      </c>
    </row>
    <row r="203" spans="1:4" x14ac:dyDescent="0.25">
      <c r="A203" s="6">
        <v>2902</v>
      </c>
      <c r="B203" s="7" t="s">
        <v>182</v>
      </c>
      <c r="C203" s="8">
        <v>84453661.349999994</v>
      </c>
      <c r="D203" s="8">
        <v>51009093.859999999</v>
      </c>
    </row>
    <row r="204" spans="1:4" x14ac:dyDescent="0.25">
      <c r="A204" s="6">
        <v>2903</v>
      </c>
      <c r="B204" s="7" t="s">
        <v>183</v>
      </c>
      <c r="C204" s="8"/>
      <c r="D204" s="8"/>
    </row>
    <row r="205" spans="1:4" x14ac:dyDescent="0.25">
      <c r="A205" s="6">
        <v>2904</v>
      </c>
      <c r="B205" s="7" t="s">
        <v>184</v>
      </c>
      <c r="C205" s="8"/>
      <c r="D205" s="8"/>
    </row>
    <row r="206" spans="1:4" ht="15.75" thickBot="1" x14ac:dyDescent="0.3">
      <c r="A206" s="16">
        <v>2910</v>
      </c>
      <c r="B206" s="17" t="s">
        <v>38</v>
      </c>
      <c r="C206" s="18">
        <v>8222054.7699999996</v>
      </c>
      <c r="D206" s="18">
        <v>-223278.82</v>
      </c>
    </row>
    <row r="207" spans="1:4" ht="15.75" thickBot="1" x14ac:dyDescent="0.3">
      <c r="A207" s="9" t="s">
        <v>18</v>
      </c>
      <c r="B207" s="10"/>
      <c r="C207" s="11">
        <f>SUM(C202:C206)</f>
        <v>130403732.59999998</v>
      </c>
      <c r="D207" s="11">
        <f>SUM(D202:D206)</f>
        <v>85063545.890000015</v>
      </c>
    </row>
    <row r="208" spans="1:4" ht="15.75" thickBot="1" x14ac:dyDescent="0.3">
      <c r="A208" s="27"/>
      <c r="B208" s="20"/>
      <c r="C208" s="28"/>
      <c r="D208" s="28"/>
    </row>
    <row r="209" spans="1:4" ht="15.75" thickBot="1" x14ac:dyDescent="0.3">
      <c r="A209" s="29" t="s">
        <v>185</v>
      </c>
      <c r="B209" s="30"/>
      <c r="C209" s="31">
        <f>C105+C123+C141+C149+C157+C167+C192+C200+C207</f>
        <v>799179861.67000008</v>
      </c>
      <c r="D209" s="31">
        <f>D105+D123+D141+D149+D157+D167+D192+D200+D207</f>
        <v>593487691.41000009</v>
      </c>
    </row>
    <row r="210" spans="1:4" x14ac:dyDescent="0.25">
      <c r="A210" s="32"/>
      <c r="B210" s="33"/>
      <c r="C210" s="36"/>
      <c r="D210" s="36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50000000</v>
      </c>
      <c r="D213" s="8">
        <v>50000000</v>
      </c>
    </row>
    <row r="214" spans="1:4" x14ac:dyDescent="0.25">
      <c r="A214" s="6">
        <v>3102</v>
      </c>
      <c r="B214" s="7" t="s">
        <v>189</v>
      </c>
      <c r="C214" s="8"/>
      <c r="D214" s="8"/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50000000</v>
      </c>
      <c r="D216" s="11">
        <f>SUM(D213:D215)</f>
        <v>50000000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9486001.0800000001</v>
      </c>
      <c r="D221" s="8">
        <v>7531242.4100000001</v>
      </c>
    </row>
    <row r="222" spans="1:4" x14ac:dyDescent="0.25">
      <c r="A222" s="6">
        <v>3302</v>
      </c>
      <c r="B222" s="7" t="s">
        <v>195</v>
      </c>
      <c r="C222" s="8"/>
      <c r="D222" s="8"/>
    </row>
    <row r="223" spans="1:4" x14ac:dyDescent="0.25">
      <c r="A223" s="6">
        <v>3303</v>
      </c>
      <c r="B223" s="7" t="s">
        <v>196</v>
      </c>
      <c r="C223" s="8">
        <v>39092893.600000001</v>
      </c>
      <c r="D223" s="8">
        <v>23814897.5</v>
      </c>
    </row>
    <row r="224" spans="1:4" ht="15.75" thickBot="1" x14ac:dyDescent="0.3">
      <c r="A224" s="6">
        <v>3304</v>
      </c>
      <c r="B224" s="7" t="s">
        <v>197</v>
      </c>
      <c r="C224" s="8">
        <v>92405296</v>
      </c>
      <c r="D224" s="8">
        <v>92405296</v>
      </c>
    </row>
    <row r="225" spans="1:4" ht="15.75" thickBot="1" x14ac:dyDescent="0.3">
      <c r="A225" s="9" t="s">
        <v>18</v>
      </c>
      <c r="B225" s="10"/>
      <c r="C225" s="11">
        <f>SUM(C221:C224)</f>
        <v>140984190.68000001</v>
      </c>
      <c r="D225" s="11">
        <f>SUM(D221:D224)</f>
        <v>123751435.91</v>
      </c>
    </row>
    <row r="226" spans="1:4" ht="15.75" thickBot="1" x14ac:dyDescent="0.3">
      <c r="A226" s="27"/>
      <c r="B226" s="20"/>
      <c r="C226" s="28"/>
      <c r="D226" s="28"/>
    </row>
    <row r="227" spans="1:4" ht="15.75" thickBot="1" x14ac:dyDescent="0.3">
      <c r="A227" s="29" t="s">
        <v>198</v>
      </c>
      <c r="B227" s="30"/>
      <c r="C227" s="31">
        <f>C216+C219+C225</f>
        <v>190984190.68000001</v>
      </c>
      <c r="D227" s="31">
        <f>D216+D219+D225</f>
        <v>173751435.91</v>
      </c>
    </row>
    <row r="228" spans="1:4" ht="15.75" thickBot="1" x14ac:dyDescent="0.3">
      <c r="A228" s="27"/>
      <c r="B228" s="20"/>
      <c r="C228" s="28"/>
      <c r="D228" s="28"/>
    </row>
    <row r="229" spans="1:4" ht="15.75" thickBot="1" x14ac:dyDescent="0.3">
      <c r="A229" s="29" t="s">
        <v>199</v>
      </c>
      <c r="B229" s="30"/>
      <c r="C229" s="31">
        <f>C209+C227</f>
        <v>990164052.35000014</v>
      </c>
      <c r="D229" s="31">
        <f>D209+D227</f>
        <v>767239127.32000005</v>
      </c>
    </row>
    <row r="230" spans="1:4" x14ac:dyDescent="0.25">
      <c r="A230" s="32"/>
      <c r="B230" s="33"/>
      <c r="C230" s="36"/>
      <c r="D230" s="36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>
        <v>5160311.42</v>
      </c>
      <c r="D234" s="8">
        <v>3558921.1</v>
      </c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>
        <v>2989840.18</v>
      </c>
      <c r="D236" s="8"/>
    </row>
    <row r="237" spans="1:4" x14ac:dyDescent="0.25">
      <c r="A237" s="6">
        <v>410104</v>
      </c>
      <c r="B237" s="7" t="s">
        <v>205</v>
      </c>
      <c r="C237" s="8">
        <v>493376.36</v>
      </c>
      <c r="D237" s="8">
        <v>172162.75</v>
      </c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>
        <v>41010601</v>
      </c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>
        <v>41010603</v>
      </c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>
        <v>3568594.11</v>
      </c>
      <c r="D243" s="8">
        <v>-1820626.31</v>
      </c>
    </row>
    <row r="244" spans="1:4" ht="15.75" thickBot="1" x14ac:dyDescent="0.3">
      <c r="A244" s="19">
        <v>410108</v>
      </c>
      <c r="B244" s="20" t="s">
        <v>210</v>
      </c>
      <c r="C244" s="21">
        <v>39619395.359999999</v>
      </c>
      <c r="D244" s="21">
        <v>98769.75</v>
      </c>
    </row>
    <row r="245" spans="1:4" ht="15.75" thickBot="1" x14ac:dyDescent="0.3">
      <c r="A245" s="9" t="s">
        <v>18</v>
      </c>
      <c r="B245" s="10"/>
      <c r="C245" s="22">
        <f>SUM(C234:C244)</f>
        <v>51831517.43</v>
      </c>
      <c r="D245" s="22">
        <f>SUM(D234:D244)</f>
        <v>2009227.29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>
        <v>41020501</v>
      </c>
      <c r="B252" s="7" t="s">
        <v>207</v>
      </c>
      <c r="C252" s="8"/>
      <c r="D252" s="8"/>
    </row>
    <row r="253" spans="1:4" x14ac:dyDescent="0.25">
      <c r="A253" s="6">
        <v>41020502</v>
      </c>
      <c r="B253" s="7" t="s">
        <v>212</v>
      </c>
      <c r="C253" s="8"/>
      <c r="D253" s="8"/>
    </row>
    <row r="254" spans="1:4" x14ac:dyDescent="0.25">
      <c r="A254" s="6">
        <v>41020503</v>
      </c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21"/>
      <c r="D256" s="21"/>
    </row>
    <row r="257" spans="1:4" ht="15.75" thickBot="1" x14ac:dyDescent="0.3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18"/>
      <c r="D259" s="1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>
        <v>41030501</v>
      </c>
      <c r="B264" s="7" t="s">
        <v>207</v>
      </c>
      <c r="C264" s="8"/>
      <c r="D264" s="8"/>
    </row>
    <row r="265" spans="1:4" x14ac:dyDescent="0.25">
      <c r="A265" s="6">
        <v>41030502</v>
      </c>
      <c r="B265" s="7" t="s">
        <v>208</v>
      </c>
      <c r="C265" s="8"/>
      <c r="D265" s="8"/>
    </row>
    <row r="266" spans="1:4" x14ac:dyDescent="0.25">
      <c r="A266" s="6">
        <v>41030503</v>
      </c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21"/>
      <c r="D268" s="21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>
        <v>41040501</v>
      </c>
      <c r="B276" s="7" t="s">
        <v>207</v>
      </c>
      <c r="C276" s="8"/>
      <c r="D276" s="8"/>
    </row>
    <row r="277" spans="1:4" x14ac:dyDescent="0.25">
      <c r="A277" s="6">
        <v>41040502</v>
      </c>
      <c r="B277" s="7" t="s">
        <v>208</v>
      </c>
      <c r="C277" s="8"/>
      <c r="D277" s="8"/>
    </row>
    <row r="278" spans="1:4" x14ac:dyDescent="0.25">
      <c r="A278" s="6">
        <v>41040503</v>
      </c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>
        <v>256449.82</v>
      </c>
    </row>
    <row r="280" spans="1:4" ht="15.75" thickBot="1" x14ac:dyDescent="0.3">
      <c r="A280" s="19">
        <v>410407</v>
      </c>
      <c r="B280" s="20" t="s">
        <v>210</v>
      </c>
      <c r="C280" s="21"/>
      <c r="D280" s="21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256449.82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/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>
        <v>41050401</v>
      </c>
      <c r="B287" s="7" t="s">
        <v>207</v>
      </c>
      <c r="C287" s="8"/>
      <c r="D287" s="8"/>
    </row>
    <row r="288" spans="1:4" x14ac:dyDescent="0.25">
      <c r="A288" s="6">
        <v>41050402</v>
      </c>
      <c r="B288" s="7" t="s">
        <v>208</v>
      </c>
      <c r="C288" s="8"/>
      <c r="D288" s="8"/>
    </row>
    <row r="289" spans="1:4" x14ac:dyDescent="0.25">
      <c r="A289" s="6">
        <v>41050403</v>
      </c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21"/>
      <c r="D291" s="21"/>
    </row>
    <row r="292" spans="1:4" ht="15.75" thickBot="1" x14ac:dyDescent="0.3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14">
        <v>21750.959999999999</v>
      </c>
      <c r="D294" s="14"/>
    </row>
    <row r="295" spans="1:4" x14ac:dyDescent="0.25">
      <c r="A295" s="6">
        <v>410602</v>
      </c>
      <c r="B295" s="7" t="s">
        <v>88</v>
      </c>
      <c r="C295" s="8">
        <v>7039.34</v>
      </c>
      <c r="D295" s="8">
        <v>2274.77</v>
      </c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>
        <v>41060401</v>
      </c>
      <c r="B298" s="7" t="s">
        <v>207</v>
      </c>
      <c r="C298" s="8"/>
      <c r="D298" s="8"/>
    </row>
    <row r="299" spans="1:4" x14ac:dyDescent="0.25">
      <c r="A299" s="6">
        <v>41060402</v>
      </c>
      <c r="B299" s="7" t="s">
        <v>208</v>
      </c>
      <c r="C299" s="8"/>
      <c r="D299" s="8"/>
    </row>
    <row r="300" spans="1:4" x14ac:dyDescent="0.25">
      <c r="A300" s="6">
        <v>41060403</v>
      </c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>
        <v>-2917.62</v>
      </c>
      <c r="D301" s="8">
        <v>-27309.4</v>
      </c>
    </row>
    <row r="302" spans="1:4" ht="15.75" thickBot="1" x14ac:dyDescent="0.3">
      <c r="A302" s="19">
        <v>410606</v>
      </c>
      <c r="B302" s="20" t="s">
        <v>210</v>
      </c>
      <c r="C302" s="21">
        <v>196610.21</v>
      </c>
      <c r="D302" s="21">
        <v>25283.11</v>
      </c>
    </row>
    <row r="303" spans="1:4" ht="15.75" thickBot="1" x14ac:dyDescent="0.3">
      <c r="A303" s="9" t="s">
        <v>18</v>
      </c>
      <c r="B303" s="10"/>
      <c r="C303" s="11">
        <f>SUM(C294:C302)</f>
        <v>222482.88999999998</v>
      </c>
      <c r="D303" s="11">
        <f>SUM(D294:D302)</f>
        <v>248.47999999999956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/>
      <c r="D306" s="8"/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/>
      <c r="D309" s="8"/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>
        <v>41070801</v>
      </c>
      <c r="B313" s="7" t="s">
        <v>226</v>
      </c>
      <c r="C313" s="8"/>
      <c r="D313" s="8"/>
    </row>
    <row r="314" spans="1:4" x14ac:dyDescent="0.25">
      <c r="A314" s="6">
        <v>41070802</v>
      </c>
      <c r="B314" s="7" t="s">
        <v>208</v>
      </c>
      <c r="C314" s="8"/>
      <c r="D314" s="8"/>
    </row>
    <row r="315" spans="1:4" x14ac:dyDescent="0.25">
      <c r="A315" s="6">
        <v>41070803</v>
      </c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21"/>
      <c r="D316" s="21"/>
    </row>
    <row r="317" spans="1:4" ht="15.75" thickBot="1" x14ac:dyDescent="0.3">
      <c r="A317" s="9" t="s">
        <v>18</v>
      </c>
      <c r="B317" s="10"/>
      <c r="C317" s="11">
        <f>SUM(C305:C316)</f>
        <v>0</v>
      </c>
      <c r="D317" s="11">
        <f>SUM(D305:D316)</f>
        <v>0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>
        <v>41080801</v>
      </c>
      <c r="B327" s="7" t="s">
        <v>207</v>
      </c>
      <c r="C327" s="8"/>
      <c r="D327" s="8"/>
    </row>
    <row r="328" spans="1:4" x14ac:dyDescent="0.25">
      <c r="A328" s="6">
        <v>41080802</v>
      </c>
      <c r="B328" s="7" t="s">
        <v>208</v>
      </c>
      <c r="C328" s="8"/>
      <c r="D328" s="8"/>
    </row>
    <row r="329" spans="1:4" x14ac:dyDescent="0.25">
      <c r="A329" s="6">
        <v>41080803</v>
      </c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21"/>
      <c r="D330" s="21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>
        <v>177946.06</v>
      </c>
      <c r="D333" s="8">
        <v>152474.87</v>
      </c>
    </row>
    <row r="334" spans="1:4" x14ac:dyDescent="0.25">
      <c r="A334" s="6">
        <v>410902</v>
      </c>
      <c r="B334" s="7" t="s">
        <v>87</v>
      </c>
      <c r="C334" s="14"/>
      <c r="D334" s="14">
        <v>252181.39</v>
      </c>
    </row>
    <row r="335" spans="1:4" x14ac:dyDescent="0.25">
      <c r="A335" s="6">
        <v>410903</v>
      </c>
      <c r="B335" s="7" t="s">
        <v>88</v>
      </c>
      <c r="C335" s="8">
        <v>8608.14</v>
      </c>
      <c r="D335" s="8">
        <v>4757.26</v>
      </c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74" t="s">
        <v>234</v>
      </c>
      <c r="C338" s="8"/>
      <c r="D338" s="8"/>
    </row>
    <row r="339" spans="1:4" x14ac:dyDescent="0.25">
      <c r="A339" s="6">
        <v>41090501</v>
      </c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>
        <v>41090503</v>
      </c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>
        <v>-91031.32</v>
      </c>
      <c r="D342" s="8">
        <v>38469.699999999997</v>
      </c>
    </row>
    <row r="343" spans="1:4" ht="15.75" thickBot="1" x14ac:dyDescent="0.3">
      <c r="A343" s="19">
        <v>410907</v>
      </c>
      <c r="B343" s="20" t="s">
        <v>92</v>
      </c>
      <c r="C343" s="21">
        <v>4938.49</v>
      </c>
      <c r="D343" s="21">
        <v>18019.919999999998</v>
      </c>
    </row>
    <row r="344" spans="1:4" ht="15.75" thickBot="1" x14ac:dyDescent="0.3">
      <c r="A344" s="9" t="s">
        <v>18</v>
      </c>
      <c r="B344" s="10"/>
      <c r="C344" s="75">
        <f>SUM(C333:C343)</f>
        <v>100461.37000000001</v>
      </c>
      <c r="D344" s="75">
        <f>SUM(D333:D343)</f>
        <v>465903.14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/>
      <c r="D347" s="8"/>
    </row>
    <row r="348" spans="1:4" x14ac:dyDescent="0.25">
      <c r="A348" s="6">
        <v>411003</v>
      </c>
      <c r="B348" s="7" t="s">
        <v>88</v>
      </c>
      <c r="C348" s="8"/>
      <c r="D348" s="8"/>
    </row>
    <row r="349" spans="1:4" x14ac:dyDescent="0.25">
      <c r="A349" s="6">
        <v>411004</v>
      </c>
      <c r="B349" s="7" t="s">
        <v>89</v>
      </c>
      <c r="C349" s="8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>
        <v>41100501</v>
      </c>
      <c r="B351" s="7" t="s">
        <v>226</v>
      </c>
      <c r="C351" s="8"/>
      <c r="D351" s="8"/>
    </row>
    <row r="352" spans="1:4" x14ac:dyDescent="0.25">
      <c r="A352" s="6">
        <v>41100502</v>
      </c>
      <c r="B352" s="7" t="s">
        <v>208</v>
      </c>
      <c r="C352" s="8"/>
      <c r="D352" s="8"/>
    </row>
    <row r="353" spans="1:4" x14ac:dyDescent="0.25">
      <c r="A353" s="6">
        <v>41100503</v>
      </c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/>
      <c r="D354" s="8"/>
    </row>
    <row r="355" spans="1:4" ht="15.75" thickBot="1" x14ac:dyDescent="0.3">
      <c r="A355" s="19">
        <v>411007</v>
      </c>
      <c r="B355" s="20" t="s">
        <v>92</v>
      </c>
      <c r="C355" s="21"/>
      <c r="D355" s="21"/>
    </row>
    <row r="356" spans="1:4" ht="15.75" thickBot="1" x14ac:dyDescent="0.3">
      <c r="A356" s="9" t="s">
        <v>18</v>
      </c>
      <c r="B356" s="10"/>
      <c r="C356" s="11">
        <f>SUM(C346:C355)</f>
        <v>0</v>
      </c>
      <c r="D356" s="11">
        <f>SUM(D346:D355)</f>
        <v>0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/>
      <c r="D359" s="8"/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/>
      <c r="D362" s="8"/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>
        <v>41110801</v>
      </c>
      <c r="B366" s="7" t="s">
        <v>207</v>
      </c>
      <c r="C366" s="8"/>
      <c r="D366" s="8"/>
    </row>
    <row r="367" spans="1:4" x14ac:dyDescent="0.25">
      <c r="A367" s="6">
        <v>41110802</v>
      </c>
      <c r="B367" s="7" t="s">
        <v>208</v>
      </c>
      <c r="C367" s="8"/>
      <c r="D367" s="8"/>
    </row>
    <row r="368" spans="1:4" x14ac:dyDescent="0.25">
      <c r="A368" s="6">
        <v>41110803</v>
      </c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21"/>
      <c r="D371" s="21"/>
    </row>
    <row r="372" spans="1:4" ht="15.75" thickBot="1" x14ac:dyDescent="0.3">
      <c r="A372" s="9" t="s">
        <v>18</v>
      </c>
      <c r="B372" s="10"/>
      <c r="C372" s="11">
        <f>SUM(C358:C371)</f>
        <v>0</v>
      </c>
      <c r="D372" s="11">
        <f>SUM(D358:D371)</f>
        <v>0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/>
      <c r="D375" s="8"/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>
        <v>41120801</v>
      </c>
      <c r="B382" s="7" t="s">
        <v>207</v>
      </c>
      <c r="C382" s="8"/>
      <c r="D382" s="8"/>
    </row>
    <row r="383" spans="1:4" x14ac:dyDescent="0.25">
      <c r="A383" s="6">
        <v>41120802</v>
      </c>
      <c r="B383" s="7" t="s">
        <v>208</v>
      </c>
      <c r="C383" s="8"/>
      <c r="D383" s="8"/>
    </row>
    <row r="384" spans="1:4" x14ac:dyDescent="0.25">
      <c r="A384" s="6">
        <v>41120803</v>
      </c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21"/>
      <c r="D387" s="21"/>
    </row>
    <row r="388" spans="1:4" ht="15.75" thickBot="1" x14ac:dyDescent="0.3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>
        <v>42010601</v>
      </c>
      <c r="B397" s="7" t="s">
        <v>207</v>
      </c>
      <c r="C397" s="8"/>
      <c r="D397" s="8"/>
    </row>
    <row r="398" spans="1:4" x14ac:dyDescent="0.25">
      <c r="A398" s="6">
        <v>42010602</v>
      </c>
      <c r="B398" s="7" t="s">
        <v>208</v>
      </c>
      <c r="C398" s="8"/>
      <c r="D398" s="8"/>
    </row>
    <row r="399" spans="1:4" x14ac:dyDescent="0.25">
      <c r="A399" s="6">
        <v>42010603</v>
      </c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21"/>
      <c r="D401" s="21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>
        <v>42020601</v>
      </c>
      <c r="B410" s="7" t="s">
        <v>207</v>
      </c>
      <c r="C410" s="8"/>
      <c r="D410" s="8"/>
    </row>
    <row r="411" spans="1:4" x14ac:dyDescent="0.25">
      <c r="A411" s="6">
        <v>42020602</v>
      </c>
      <c r="B411" s="7" t="s">
        <v>208</v>
      </c>
      <c r="C411" s="8"/>
      <c r="D411" s="8"/>
    </row>
    <row r="412" spans="1:4" x14ac:dyDescent="0.25">
      <c r="A412" s="6">
        <v>42020603</v>
      </c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21"/>
      <c r="D414" s="21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>
        <v>42030601</v>
      </c>
      <c r="B423" s="7" t="s">
        <v>207</v>
      </c>
      <c r="C423" s="8"/>
      <c r="D423" s="8"/>
    </row>
    <row r="424" spans="1:4" x14ac:dyDescent="0.25">
      <c r="A424" s="6">
        <v>42030602</v>
      </c>
      <c r="B424" s="7" t="s">
        <v>208</v>
      </c>
      <c r="C424" s="8"/>
      <c r="D424" s="8"/>
    </row>
    <row r="425" spans="1:4" x14ac:dyDescent="0.25">
      <c r="A425" s="6">
        <v>42030603</v>
      </c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21"/>
      <c r="D427" s="21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>
        <v>42040601</v>
      </c>
      <c r="B436" s="7" t="s">
        <v>207</v>
      </c>
      <c r="C436" s="8"/>
      <c r="D436" s="8"/>
    </row>
    <row r="437" spans="1:4" x14ac:dyDescent="0.25">
      <c r="A437" s="6">
        <v>42040602</v>
      </c>
      <c r="B437" s="7" t="s">
        <v>208</v>
      </c>
      <c r="C437" s="8"/>
      <c r="D437" s="8"/>
    </row>
    <row r="438" spans="1:4" x14ac:dyDescent="0.25">
      <c r="A438" s="6">
        <v>42040603</v>
      </c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21"/>
      <c r="D440" s="21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>
        <v>42050501</v>
      </c>
      <c r="B448" s="7" t="s">
        <v>207</v>
      </c>
      <c r="C448" s="8"/>
      <c r="D448" s="8"/>
    </row>
    <row r="449" spans="1:4" x14ac:dyDescent="0.25">
      <c r="A449" s="6">
        <v>42050502</v>
      </c>
      <c r="B449" s="7" t="s">
        <v>208</v>
      </c>
      <c r="C449" s="8"/>
      <c r="D449" s="8"/>
    </row>
    <row r="450" spans="1:4" x14ac:dyDescent="0.25">
      <c r="A450" s="6">
        <v>42050503</v>
      </c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21"/>
      <c r="D452" s="21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>
        <v>42060501</v>
      </c>
      <c r="B460" s="7" t="s">
        <v>207</v>
      </c>
      <c r="C460" s="8"/>
      <c r="D460" s="8"/>
    </row>
    <row r="461" spans="1:4" x14ac:dyDescent="0.25">
      <c r="A461" s="6">
        <v>42060502</v>
      </c>
      <c r="B461" s="7" t="s">
        <v>208</v>
      </c>
      <c r="C461" s="8"/>
      <c r="D461" s="8"/>
    </row>
    <row r="462" spans="1:4" x14ac:dyDescent="0.25">
      <c r="A462" s="6">
        <v>42060503</v>
      </c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21"/>
      <c r="D464" s="21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>
        <v>42070501</v>
      </c>
      <c r="B472" s="7" t="s">
        <v>207</v>
      </c>
      <c r="C472" s="8"/>
      <c r="D472" s="8"/>
    </row>
    <row r="473" spans="1:4" x14ac:dyDescent="0.25">
      <c r="A473" s="6">
        <v>42070502</v>
      </c>
      <c r="B473" s="7" t="s">
        <v>208</v>
      </c>
      <c r="C473" s="8"/>
      <c r="D473" s="8"/>
    </row>
    <row r="474" spans="1:4" x14ac:dyDescent="0.25">
      <c r="A474" s="6">
        <v>42070503</v>
      </c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21"/>
      <c r="D476" s="21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>
        <v>42080401</v>
      </c>
      <c r="B483" s="7" t="s">
        <v>207</v>
      </c>
      <c r="C483" s="8"/>
      <c r="D483" s="8"/>
    </row>
    <row r="484" spans="1:4" x14ac:dyDescent="0.25">
      <c r="A484" s="6">
        <v>42080402</v>
      </c>
      <c r="B484" s="7" t="s">
        <v>208</v>
      </c>
      <c r="C484" s="8"/>
      <c r="D484" s="8"/>
    </row>
    <row r="485" spans="1:4" x14ac:dyDescent="0.25">
      <c r="A485" s="6">
        <v>42080403</v>
      </c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21"/>
      <c r="D487" s="21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>
        <v>42090401</v>
      </c>
      <c r="B494" s="7" t="s">
        <v>207</v>
      </c>
      <c r="C494" s="8"/>
      <c r="D494" s="8"/>
    </row>
    <row r="495" spans="1:4" x14ac:dyDescent="0.25">
      <c r="A495" s="6">
        <v>42090402</v>
      </c>
      <c r="B495" s="7" t="s">
        <v>208</v>
      </c>
      <c r="C495" s="8"/>
      <c r="D495" s="8"/>
    </row>
    <row r="496" spans="1:4" x14ac:dyDescent="0.25">
      <c r="A496" s="6">
        <v>42090403</v>
      </c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21"/>
      <c r="D498" s="21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>
        <v>42100801</v>
      </c>
      <c r="B509" s="7" t="s">
        <v>207</v>
      </c>
      <c r="C509" s="8"/>
      <c r="D509" s="8"/>
    </row>
    <row r="510" spans="1:4" x14ac:dyDescent="0.25">
      <c r="A510" s="6">
        <v>42100802</v>
      </c>
      <c r="B510" s="7" t="s">
        <v>208</v>
      </c>
      <c r="C510" s="8"/>
      <c r="D510" s="8"/>
    </row>
    <row r="511" spans="1:4" x14ac:dyDescent="0.25">
      <c r="A511" s="6">
        <v>42100803</v>
      </c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21"/>
      <c r="D512" s="21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>
        <v>42110801</v>
      </c>
      <c r="B523" s="7" t="s">
        <v>207</v>
      </c>
      <c r="C523" s="8"/>
      <c r="D523" s="8"/>
    </row>
    <row r="524" spans="1:4" x14ac:dyDescent="0.25">
      <c r="A524" s="6">
        <v>42110802</v>
      </c>
      <c r="B524" s="7" t="s">
        <v>208</v>
      </c>
      <c r="C524" s="8"/>
      <c r="D524" s="8"/>
    </row>
    <row r="525" spans="1:4" x14ac:dyDescent="0.25">
      <c r="A525" s="6">
        <v>42110803</v>
      </c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21"/>
      <c r="D526" s="21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6">
        <v>42120501</v>
      </c>
      <c r="B534" s="17" t="s">
        <v>207</v>
      </c>
      <c r="C534" s="18"/>
      <c r="D534" s="18"/>
    </row>
    <row r="535" spans="1:4" x14ac:dyDescent="0.25">
      <c r="A535" s="6">
        <v>42120502</v>
      </c>
      <c r="B535" s="17" t="s">
        <v>208</v>
      </c>
      <c r="C535" s="18"/>
      <c r="D535" s="18"/>
    </row>
    <row r="536" spans="1:4" x14ac:dyDescent="0.25">
      <c r="A536" s="6">
        <v>42120503</v>
      </c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21"/>
      <c r="D538" s="21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>
        <v>42130501</v>
      </c>
      <c r="B546" s="7" t="s">
        <v>207</v>
      </c>
      <c r="C546" s="8"/>
      <c r="D546" s="8"/>
    </row>
    <row r="547" spans="1:4" x14ac:dyDescent="0.25">
      <c r="A547" s="6">
        <v>42130502</v>
      </c>
      <c r="B547" s="7" t="s">
        <v>208</v>
      </c>
      <c r="C547" s="8"/>
      <c r="D547" s="8"/>
    </row>
    <row r="548" spans="1:4" x14ac:dyDescent="0.25">
      <c r="A548" s="6">
        <v>42130503</v>
      </c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21"/>
      <c r="D550" s="21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>
        <v>42140801</v>
      </c>
      <c r="B561" s="7" t="s">
        <v>207</v>
      </c>
      <c r="C561" s="8"/>
      <c r="D561" s="8"/>
    </row>
    <row r="562" spans="1:4" x14ac:dyDescent="0.25">
      <c r="A562" s="6">
        <v>42140802</v>
      </c>
      <c r="B562" s="7" t="s">
        <v>208</v>
      </c>
      <c r="C562" s="8"/>
      <c r="D562" s="8"/>
    </row>
    <row r="563" spans="1:4" x14ac:dyDescent="0.25">
      <c r="A563" s="6">
        <v>421408</v>
      </c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21"/>
      <c r="D566" s="21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>
        <v>42150801</v>
      </c>
      <c r="B577" s="7" t="s">
        <v>207</v>
      </c>
      <c r="C577" s="8"/>
      <c r="D577" s="8"/>
    </row>
    <row r="578" spans="1:4" x14ac:dyDescent="0.25">
      <c r="A578" s="6">
        <v>42150802</v>
      </c>
      <c r="B578" s="7" t="s">
        <v>208</v>
      </c>
      <c r="C578" s="8"/>
      <c r="D578" s="8"/>
    </row>
    <row r="579" spans="1:4" x14ac:dyDescent="0.25">
      <c r="A579" s="6">
        <v>42150803</v>
      </c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21"/>
      <c r="D582" s="21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>
        <v>5791033.1399999997</v>
      </c>
      <c r="D586" s="8">
        <v>7634488.25</v>
      </c>
    </row>
    <row r="587" spans="1:4" x14ac:dyDescent="0.25">
      <c r="A587" s="6">
        <v>430102</v>
      </c>
      <c r="B587" s="7" t="s">
        <v>95</v>
      </c>
      <c r="C587" s="8">
        <v>5791033.1399999997</v>
      </c>
      <c r="D587" s="8">
        <v>7634488.25</v>
      </c>
    </row>
    <row r="588" spans="1:4" x14ac:dyDescent="0.25">
      <c r="A588" s="6">
        <v>430103</v>
      </c>
      <c r="B588" s="7" t="s">
        <v>96</v>
      </c>
      <c r="C588" s="8">
        <v>856283.97</v>
      </c>
      <c r="D588" s="8">
        <v>156465.92000000001</v>
      </c>
    </row>
    <row r="589" spans="1:4" x14ac:dyDescent="0.25">
      <c r="A589" s="6">
        <v>430104</v>
      </c>
      <c r="B589" s="7" t="s">
        <v>97</v>
      </c>
      <c r="C589" s="8">
        <v>2278409.2999999998</v>
      </c>
      <c r="D589" s="8">
        <v>863860.65</v>
      </c>
    </row>
    <row r="590" spans="1:4" x14ac:dyDescent="0.25">
      <c r="A590" s="6">
        <v>430105</v>
      </c>
      <c r="B590" s="7" t="s">
        <v>98</v>
      </c>
      <c r="C590" s="8">
        <v>4552.83</v>
      </c>
      <c r="D590" s="8">
        <v>585592.04</v>
      </c>
    </row>
    <row r="591" spans="1:4" x14ac:dyDescent="0.25">
      <c r="A591" s="6">
        <v>430106</v>
      </c>
      <c r="B591" s="7" t="s">
        <v>271</v>
      </c>
      <c r="C591" s="8">
        <v>707074170.66999996</v>
      </c>
      <c r="D591" s="8">
        <v>456845391.64999998</v>
      </c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>
        <v>8554526.2599999998</v>
      </c>
      <c r="D593" s="8">
        <v>8011187.4100000001</v>
      </c>
    </row>
    <row r="594" spans="1:4" x14ac:dyDescent="0.25">
      <c r="A594" s="6">
        <v>430109</v>
      </c>
      <c r="B594" s="7" t="s">
        <v>102</v>
      </c>
      <c r="C594" s="8">
        <v>15567984.24</v>
      </c>
      <c r="D594" s="8">
        <v>1907443.25</v>
      </c>
    </row>
    <row r="595" spans="1:4" x14ac:dyDescent="0.25">
      <c r="A595" s="6">
        <v>430110</v>
      </c>
      <c r="B595" s="7" t="s">
        <v>103</v>
      </c>
      <c r="C595" s="8">
        <v>9850.01</v>
      </c>
      <c r="D595" s="8">
        <v>2203561.06</v>
      </c>
    </row>
    <row r="596" spans="1:4" x14ac:dyDescent="0.25">
      <c r="A596" s="6">
        <v>430111</v>
      </c>
      <c r="B596" s="7" t="s">
        <v>104</v>
      </c>
      <c r="C596" s="8">
        <v>131302.32</v>
      </c>
      <c r="D596" s="8">
        <v>543336.39</v>
      </c>
    </row>
    <row r="597" spans="1:4" x14ac:dyDescent="0.25">
      <c r="A597" s="6">
        <v>430112</v>
      </c>
      <c r="B597" s="7" t="s">
        <v>105</v>
      </c>
      <c r="C597" s="8">
        <v>261050612.06</v>
      </c>
      <c r="D597" s="8">
        <v>161117690.59999999</v>
      </c>
    </row>
    <row r="598" spans="1:4" x14ac:dyDescent="0.25">
      <c r="A598" s="6">
        <v>430113</v>
      </c>
      <c r="B598" s="7" t="s">
        <v>106</v>
      </c>
      <c r="C598" s="8">
        <v>5882127.5</v>
      </c>
      <c r="D598" s="8">
        <v>1719047.67</v>
      </c>
    </row>
    <row r="599" spans="1:4" x14ac:dyDescent="0.25">
      <c r="A599" s="6">
        <v>430114</v>
      </c>
      <c r="B599" s="7" t="s">
        <v>107</v>
      </c>
      <c r="C599" s="8">
        <v>8265087.0499999998</v>
      </c>
      <c r="D599" s="8">
        <v>4946769.5599999996</v>
      </c>
    </row>
    <row r="600" spans="1:4" ht="15.75" thickBot="1" x14ac:dyDescent="0.3">
      <c r="A600" s="19">
        <v>430115</v>
      </c>
      <c r="B600" s="20" t="s">
        <v>108</v>
      </c>
      <c r="C600" s="21">
        <v>39677601.869999997</v>
      </c>
      <c r="D600" s="21">
        <v>58915373.840000004</v>
      </c>
    </row>
    <row r="601" spans="1:4" ht="15.75" thickBot="1" x14ac:dyDescent="0.3">
      <c r="A601" s="9" t="s">
        <v>18</v>
      </c>
      <c r="B601" s="10"/>
      <c r="C601" s="11">
        <f>SUM(C586:C600)</f>
        <v>1060934574.36</v>
      </c>
      <c r="D601" s="11">
        <f>SUM(D586:D600)</f>
        <v>713084696.53999996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/>
      <c r="D603" s="8">
        <v>230972.28</v>
      </c>
    </row>
    <row r="604" spans="1:4" x14ac:dyDescent="0.25">
      <c r="A604" s="6">
        <v>430202</v>
      </c>
      <c r="B604" s="7" t="s">
        <v>95</v>
      </c>
      <c r="C604" s="8"/>
      <c r="D604" s="8">
        <v>230972.28</v>
      </c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/>
      <c r="D608" s="8">
        <v>1150228.44</v>
      </c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/>
      <c r="D611" s="8"/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21"/>
      <c r="D617" s="21"/>
    </row>
    <row r="618" spans="1:4" ht="15.75" thickBot="1" x14ac:dyDescent="0.3">
      <c r="A618" s="9" t="s">
        <v>18</v>
      </c>
      <c r="B618" s="10"/>
      <c r="C618" s="11">
        <f>SUM(C603:C617)</f>
        <v>0</v>
      </c>
      <c r="D618" s="11">
        <f>SUM(D603:D617)</f>
        <v>1612173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>
        <v>214500</v>
      </c>
      <c r="D620" s="8">
        <v>600000</v>
      </c>
    </row>
    <row r="621" spans="1:4" x14ac:dyDescent="0.25">
      <c r="A621" s="6">
        <v>430302</v>
      </c>
      <c r="B621" s="7" t="s">
        <v>95</v>
      </c>
      <c r="C621" s="8">
        <v>214500</v>
      </c>
      <c r="D621" s="8">
        <v>360000</v>
      </c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/>
      <c r="D623" s="8"/>
    </row>
    <row r="624" spans="1:4" x14ac:dyDescent="0.25">
      <c r="A624" s="6">
        <v>430305</v>
      </c>
      <c r="B624" s="7" t="s">
        <v>98</v>
      </c>
      <c r="C624" s="8"/>
      <c r="D624" s="8"/>
    </row>
    <row r="625" spans="1:4" x14ac:dyDescent="0.25">
      <c r="A625" s="6">
        <v>430306</v>
      </c>
      <c r="B625" s="7" t="s">
        <v>99</v>
      </c>
      <c r="C625" s="8">
        <v>12600000</v>
      </c>
      <c r="D625" s="8">
        <v>6063641.1100000003</v>
      </c>
    </row>
    <row r="626" spans="1:4" x14ac:dyDescent="0.25">
      <c r="A626" s="6">
        <v>430307</v>
      </c>
      <c r="B626" s="7" t="s">
        <v>100</v>
      </c>
      <c r="C626" s="8"/>
      <c r="D626" s="8"/>
    </row>
    <row r="627" spans="1:4" x14ac:dyDescent="0.25">
      <c r="A627" s="6">
        <v>430308</v>
      </c>
      <c r="B627" s="7" t="s">
        <v>101</v>
      </c>
      <c r="C627" s="8"/>
      <c r="D627" s="8">
        <v>9221.85</v>
      </c>
    </row>
    <row r="628" spans="1:4" x14ac:dyDescent="0.25">
      <c r="A628" s="6">
        <v>430309</v>
      </c>
      <c r="B628" s="7" t="s">
        <v>102</v>
      </c>
      <c r="C628" s="8">
        <v>1936238.34</v>
      </c>
      <c r="D628" s="8"/>
    </row>
    <row r="629" spans="1:4" x14ac:dyDescent="0.25">
      <c r="A629" s="6">
        <v>430310</v>
      </c>
      <c r="B629" s="7" t="s">
        <v>103</v>
      </c>
      <c r="C629" s="8"/>
      <c r="D629" s="8">
        <v>1560000</v>
      </c>
    </row>
    <row r="630" spans="1:4" x14ac:dyDescent="0.25">
      <c r="A630" s="6">
        <v>430311</v>
      </c>
      <c r="B630" s="7" t="s">
        <v>104</v>
      </c>
      <c r="C630" s="8"/>
      <c r="D630" s="8"/>
    </row>
    <row r="631" spans="1:4" x14ac:dyDescent="0.25">
      <c r="A631" s="6">
        <v>430312</v>
      </c>
      <c r="B631" s="7" t="s">
        <v>105</v>
      </c>
      <c r="C631" s="8">
        <v>10800000</v>
      </c>
      <c r="D631" s="8">
        <v>6845037.8399999999</v>
      </c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21">
        <v>2400000</v>
      </c>
      <c r="D634" s="21">
        <v>2400000</v>
      </c>
    </row>
    <row r="635" spans="1:4" ht="15.75" thickBot="1" x14ac:dyDescent="0.3">
      <c r="A635" s="9" t="s">
        <v>18</v>
      </c>
      <c r="B635" s="10"/>
      <c r="C635" s="11">
        <f>SUM(C620:C634)</f>
        <v>28165238.34</v>
      </c>
      <c r="D635" s="11">
        <f>SUM(D620:D634)</f>
        <v>17837900.800000001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8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8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21"/>
      <c r="D651" s="21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>
        <v>332388.90999999997</v>
      </c>
      <c r="D654" s="8"/>
    </row>
    <row r="655" spans="1:4" x14ac:dyDescent="0.25">
      <c r="A655" s="6">
        <v>430502</v>
      </c>
      <c r="B655" s="7" t="s">
        <v>95</v>
      </c>
      <c r="C655" s="8">
        <v>236388.91</v>
      </c>
      <c r="D655" s="8">
        <v>603552.34</v>
      </c>
    </row>
    <row r="656" spans="1:4" x14ac:dyDescent="0.25">
      <c r="A656" s="6">
        <v>430503</v>
      </c>
      <c r="B656" s="7" t="s">
        <v>96</v>
      </c>
      <c r="C656" s="8"/>
      <c r="D656" s="8"/>
    </row>
    <row r="657" spans="1:4" x14ac:dyDescent="0.25">
      <c r="A657" s="6">
        <v>430504</v>
      </c>
      <c r="B657" s="7" t="s">
        <v>97</v>
      </c>
      <c r="C657" s="8"/>
      <c r="D657" s="8"/>
    </row>
    <row r="658" spans="1:4" x14ac:dyDescent="0.25">
      <c r="A658" s="6">
        <v>430505</v>
      </c>
      <c r="B658" s="7" t="s">
        <v>98</v>
      </c>
      <c r="C658" s="8"/>
      <c r="D658" s="8"/>
    </row>
    <row r="659" spans="1:4" x14ac:dyDescent="0.25">
      <c r="A659" s="6">
        <v>430506</v>
      </c>
      <c r="B659" s="7" t="s">
        <v>99</v>
      </c>
      <c r="C659" s="8">
        <v>2885547.82</v>
      </c>
      <c r="D659" s="8">
        <v>1440000</v>
      </c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>
        <v>3688.74</v>
      </c>
      <c r="D661" s="8"/>
    </row>
    <row r="662" spans="1:4" x14ac:dyDescent="0.25">
      <c r="A662" s="6">
        <v>430509</v>
      </c>
      <c r="B662" s="7" t="s">
        <v>102</v>
      </c>
      <c r="C662" s="8"/>
      <c r="D662" s="8"/>
    </row>
    <row r="663" spans="1:4" x14ac:dyDescent="0.25">
      <c r="A663" s="6">
        <v>430510</v>
      </c>
      <c r="B663" s="7" t="s">
        <v>103</v>
      </c>
      <c r="C663" s="8">
        <v>624000</v>
      </c>
      <c r="D663" s="8"/>
    </row>
    <row r="664" spans="1:4" x14ac:dyDescent="0.25">
      <c r="A664" s="6">
        <v>430511</v>
      </c>
      <c r="B664" s="7" t="s">
        <v>104</v>
      </c>
      <c r="C664" s="8"/>
      <c r="D664" s="8"/>
    </row>
    <row r="665" spans="1:4" x14ac:dyDescent="0.25">
      <c r="A665" s="6">
        <v>430512</v>
      </c>
      <c r="B665" s="7" t="s">
        <v>105</v>
      </c>
      <c r="C665" s="8">
        <v>2738015.14</v>
      </c>
      <c r="D665" s="8"/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21">
        <v>960000</v>
      </c>
      <c r="D668" s="21"/>
    </row>
    <row r="669" spans="1:4" ht="15.75" thickBot="1" x14ac:dyDescent="0.3">
      <c r="A669" s="9" t="s">
        <v>18</v>
      </c>
      <c r="B669" s="10"/>
      <c r="C669" s="11">
        <f>SUM(C654:C668)</f>
        <v>7780029.5199999996</v>
      </c>
      <c r="D669" s="11">
        <f>SUM(D654:D668)</f>
        <v>2043552.3399999999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>
        <v>350096.56</v>
      </c>
      <c r="D671" s="8">
        <v>473942.94</v>
      </c>
    </row>
    <row r="672" spans="1:4" x14ac:dyDescent="0.25">
      <c r="A672" s="6">
        <v>430602</v>
      </c>
      <c r="B672" s="7" t="s">
        <v>95</v>
      </c>
      <c r="C672" s="8">
        <v>350096.56</v>
      </c>
      <c r="D672" s="8">
        <v>473942.94</v>
      </c>
    </row>
    <row r="673" spans="1:4" x14ac:dyDescent="0.25">
      <c r="A673" s="6">
        <v>430603</v>
      </c>
      <c r="B673" s="7" t="s">
        <v>274</v>
      </c>
      <c r="C673" s="8">
        <v>51377.04</v>
      </c>
      <c r="D673" s="8">
        <v>9723.9500000000007</v>
      </c>
    </row>
    <row r="674" spans="1:4" x14ac:dyDescent="0.25">
      <c r="A674" s="6">
        <v>430604</v>
      </c>
      <c r="B674" s="7" t="s">
        <v>97</v>
      </c>
      <c r="C674" s="8">
        <v>135545.94</v>
      </c>
      <c r="D674" s="8">
        <v>51831.64</v>
      </c>
    </row>
    <row r="675" spans="1:4" x14ac:dyDescent="0.25">
      <c r="A675" s="6">
        <v>430605</v>
      </c>
      <c r="B675" s="7" t="s">
        <v>98</v>
      </c>
      <c r="C675" s="8">
        <v>-26.87</v>
      </c>
      <c r="D675" s="8">
        <v>13175.82</v>
      </c>
    </row>
    <row r="676" spans="1:4" x14ac:dyDescent="0.25">
      <c r="A676" s="6">
        <v>430606</v>
      </c>
      <c r="B676" s="7" t="s">
        <v>271</v>
      </c>
      <c r="C676" s="8">
        <v>60048704.539999999</v>
      </c>
      <c r="D676" s="8">
        <v>39844600.009999998</v>
      </c>
    </row>
    <row r="677" spans="1:4" x14ac:dyDescent="0.25">
      <c r="A677" s="6">
        <v>430607</v>
      </c>
      <c r="B677" s="7" t="s">
        <v>100</v>
      </c>
      <c r="C677" s="8"/>
      <c r="D677" s="8"/>
    </row>
    <row r="678" spans="1:4" x14ac:dyDescent="0.25">
      <c r="A678" s="6">
        <v>430608</v>
      </c>
      <c r="B678" s="7" t="s">
        <v>101</v>
      </c>
      <c r="C678" s="8">
        <v>590183.24</v>
      </c>
      <c r="D678" s="8">
        <v>518285.62</v>
      </c>
    </row>
    <row r="679" spans="1:4" x14ac:dyDescent="0.25">
      <c r="A679" s="6">
        <v>430609</v>
      </c>
      <c r="B679" s="7" t="s">
        <v>102</v>
      </c>
      <c r="C679" s="8">
        <v>961536.81</v>
      </c>
      <c r="D679" s="8">
        <v>139521.31</v>
      </c>
    </row>
    <row r="680" spans="1:4" x14ac:dyDescent="0.25">
      <c r="A680" s="6">
        <v>430610</v>
      </c>
      <c r="B680" s="7" t="s">
        <v>103</v>
      </c>
      <c r="C680" s="8">
        <v>591</v>
      </c>
      <c r="D680" s="8">
        <v>132213.66</v>
      </c>
    </row>
    <row r="681" spans="1:4" x14ac:dyDescent="0.25">
      <c r="A681" s="6">
        <v>430611</v>
      </c>
      <c r="B681" s="7" t="s">
        <v>104</v>
      </c>
      <c r="C681" s="8">
        <v>6678.14</v>
      </c>
      <c r="D681" s="8">
        <v>41939.910000000003</v>
      </c>
    </row>
    <row r="682" spans="1:4" x14ac:dyDescent="0.25">
      <c r="A682" s="6">
        <v>430612</v>
      </c>
      <c r="B682" s="7" t="s">
        <v>105</v>
      </c>
      <c r="C682" s="8">
        <v>31580002.949999999</v>
      </c>
      <c r="D682" s="8">
        <v>17002719.140000001</v>
      </c>
    </row>
    <row r="683" spans="1:4" x14ac:dyDescent="0.25">
      <c r="A683" s="6">
        <v>430613</v>
      </c>
      <c r="B683" s="7" t="s">
        <v>106</v>
      </c>
      <c r="C683" s="8">
        <v>582358.93000000005</v>
      </c>
      <c r="D683" s="8">
        <v>205401.55</v>
      </c>
    </row>
    <row r="684" spans="1:4" x14ac:dyDescent="0.25">
      <c r="A684" s="6">
        <v>430614</v>
      </c>
      <c r="B684" s="7" t="s">
        <v>107</v>
      </c>
      <c r="C684" s="8">
        <v>330603.48</v>
      </c>
      <c r="D684" s="8">
        <v>197870.7</v>
      </c>
    </row>
    <row r="685" spans="1:4" ht="15.75" thickBot="1" x14ac:dyDescent="0.3">
      <c r="A685" s="19">
        <v>430615</v>
      </c>
      <c r="B685" s="20" t="s">
        <v>108</v>
      </c>
      <c r="C685" s="21">
        <v>1641281.82</v>
      </c>
      <c r="D685" s="21">
        <v>2497655.7000000002</v>
      </c>
    </row>
    <row r="686" spans="1:4" ht="15.75" thickBot="1" x14ac:dyDescent="0.3">
      <c r="A686" s="9" t="s">
        <v>18</v>
      </c>
      <c r="B686" s="10"/>
      <c r="C686" s="11">
        <f>SUM(C671:C685)</f>
        <v>96629030.140000001</v>
      </c>
      <c r="D686" s="11">
        <f>SUM(D671:D685)</f>
        <v>61602824.889999993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>
        <v>1400000</v>
      </c>
      <c r="D688" s="8"/>
    </row>
    <row r="689" spans="1:4" x14ac:dyDescent="0.25">
      <c r="A689" s="6">
        <v>430702</v>
      </c>
      <c r="B689" s="7" t="s">
        <v>95</v>
      </c>
      <c r="C689" s="8">
        <v>9875000</v>
      </c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/>
    </row>
    <row r="693" spans="1:4" x14ac:dyDescent="0.25">
      <c r="A693" s="6">
        <v>430706</v>
      </c>
      <c r="B693" s="7" t="s">
        <v>99</v>
      </c>
      <c r="C693" s="8"/>
      <c r="D693" s="8"/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/>
      <c r="D695" s="8"/>
    </row>
    <row r="696" spans="1:4" x14ac:dyDescent="0.25">
      <c r="A696" s="6">
        <v>430709</v>
      </c>
      <c r="B696" s="7" t="s">
        <v>102</v>
      </c>
      <c r="C696" s="8"/>
      <c r="D696" s="8"/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/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76"/>
      <c r="D702" s="76"/>
    </row>
    <row r="703" spans="1:4" ht="15.75" thickBot="1" x14ac:dyDescent="0.3">
      <c r="A703" s="9" t="s">
        <v>18</v>
      </c>
      <c r="B703" s="10"/>
      <c r="C703" s="11">
        <f>SUM(C688:C702)</f>
        <v>11275000</v>
      </c>
      <c r="D703" s="11">
        <f>SUM(D688:D702)</f>
        <v>0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21"/>
      <c r="D719" s="21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>
        <v>3659000</v>
      </c>
      <c r="D727" s="8">
        <v>3500000</v>
      </c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21"/>
      <c r="D736" s="21"/>
    </row>
    <row r="737" spans="1:4" ht="15.75" thickBot="1" x14ac:dyDescent="0.3">
      <c r="A737" s="9" t="s">
        <v>18</v>
      </c>
      <c r="B737" s="10"/>
      <c r="C737" s="11">
        <f>SUM(C722:C736)</f>
        <v>3659000</v>
      </c>
      <c r="D737" s="11">
        <f>SUM(D722:D736)</f>
        <v>3500000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>
        <v>3053795.3</v>
      </c>
      <c r="D739" s="8">
        <v>3210316.71</v>
      </c>
    </row>
    <row r="740" spans="1:4" x14ac:dyDescent="0.25">
      <c r="A740" s="6">
        <v>431002</v>
      </c>
      <c r="B740" s="7" t="s">
        <v>95</v>
      </c>
      <c r="C740" s="8">
        <v>3053795.3</v>
      </c>
      <c r="D740" s="8">
        <v>2410801.4900000002</v>
      </c>
    </row>
    <row r="741" spans="1:4" x14ac:dyDescent="0.25">
      <c r="A741" s="6">
        <v>431003</v>
      </c>
      <c r="B741" s="7" t="s">
        <v>274</v>
      </c>
      <c r="C741" s="8">
        <v>62586.37</v>
      </c>
      <c r="D741" s="8">
        <v>72478.399999999994</v>
      </c>
    </row>
    <row r="742" spans="1:4" x14ac:dyDescent="0.25">
      <c r="A742" s="6">
        <v>431004</v>
      </c>
      <c r="B742" s="7" t="s">
        <v>97</v>
      </c>
      <c r="C742" s="8">
        <v>345544.26</v>
      </c>
      <c r="D742" s="8">
        <v>-30759.119999999999</v>
      </c>
    </row>
    <row r="743" spans="1:4" x14ac:dyDescent="0.25">
      <c r="A743" s="6">
        <v>431005</v>
      </c>
      <c r="B743" s="7" t="s">
        <v>98</v>
      </c>
      <c r="C743" s="8">
        <v>87838.81</v>
      </c>
      <c r="D743" s="8">
        <v>79311.28</v>
      </c>
    </row>
    <row r="744" spans="1:4" x14ac:dyDescent="0.25">
      <c r="A744" s="6">
        <v>431006</v>
      </c>
      <c r="B744" s="7" t="s">
        <v>99</v>
      </c>
      <c r="C744" s="8">
        <v>182738156.66</v>
      </c>
      <c r="D744" s="8">
        <v>179636130.59999999</v>
      </c>
    </row>
    <row r="745" spans="1:4" x14ac:dyDescent="0.25">
      <c r="A745" s="6">
        <v>431007</v>
      </c>
      <c r="B745" s="7" t="s">
        <v>100</v>
      </c>
      <c r="C745" s="8"/>
      <c r="D745" s="8"/>
    </row>
    <row r="746" spans="1:4" x14ac:dyDescent="0.25">
      <c r="A746" s="6">
        <v>431008</v>
      </c>
      <c r="B746" s="7" t="s">
        <v>101</v>
      </c>
      <c r="C746" s="8">
        <v>3204474.96</v>
      </c>
      <c r="D746" s="8">
        <v>1045754.74</v>
      </c>
    </row>
    <row r="747" spans="1:4" x14ac:dyDescent="0.25">
      <c r="A747" s="6">
        <v>431009</v>
      </c>
      <c r="B747" s="7" t="s">
        <v>102</v>
      </c>
      <c r="C747" s="8">
        <v>762977.3</v>
      </c>
      <c r="D747" s="8">
        <v>4353979.08</v>
      </c>
    </row>
    <row r="748" spans="1:4" x14ac:dyDescent="0.25">
      <c r="A748" s="6">
        <v>431010</v>
      </c>
      <c r="B748" s="7" t="s">
        <v>103</v>
      </c>
      <c r="C748" s="8">
        <v>881424.42</v>
      </c>
      <c r="D748" s="8">
        <v>2109483.2599999998</v>
      </c>
    </row>
    <row r="749" spans="1:4" x14ac:dyDescent="0.25">
      <c r="A749" s="6">
        <v>431011</v>
      </c>
      <c r="B749" s="7" t="s">
        <v>104</v>
      </c>
      <c r="C749" s="8">
        <v>217334.56</v>
      </c>
      <c r="D749" s="8">
        <v>15649.49</v>
      </c>
    </row>
    <row r="750" spans="1:4" x14ac:dyDescent="0.25">
      <c r="A750" s="6">
        <v>431012</v>
      </c>
      <c r="B750" s="7" t="s">
        <v>105</v>
      </c>
      <c r="C750" s="8">
        <v>64447076.240000002</v>
      </c>
      <c r="D750" s="8">
        <v>61354705.539999999</v>
      </c>
    </row>
    <row r="751" spans="1:4" x14ac:dyDescent="0.25">
      <c r="A751" s="6">
        <v>431013</v>
      </c>
      <c r="B751" s="7" t="s">
        <v>106</v>
      </c>
      <c r="C751" s="8">
        <v>687619.07</v>
      </c>
      <c r="D751" s="8">
        <v>956680</v>
      </c>
    </row>
    <row r="752" spans="1:4" x14ac:dyDescent="0.25">
      <c r="A752" s="6">
        <v>431014</v>
      </c>
      <c r="B752" s="7" t="s">
        <v>107</v>
      </c>
      <c r="C752" s="8">
        <v>1978707.82</v>
      </c>
      <c r="D752" s="8">
        <v>2330531.6800000002</v>
      </c>
    </row>
    <row r="753" spans="1:4" ht="15.75" thickBot="1" x14ac:dyDescent="0.3">
      <c r="A753" s="19">
        <v>431015</v>
      </c>
      <c r="B753" s="20" t="s">
        <v>108</v>
      </c>
      <c r="C753" s="21">
        <v>23566149.539999999</v>
      </c>
      <c r="D753" s="21">
        <v>23372060.739999998</v>
      </c>
    </row>
    <row r="754" spans="1:4" ht="15.75" thickBot="1" x14ac:dyDescent="0.3">
      <c r="A754" s="9" t="s">
        <v>18</v>
      </c>
      <c r="B754" s="10"/>
      <c r="C754" s="11">
        <f>SUM(C739:C753)</f>
        <v>285087480.61000001</v>
      </c>
      <c r="D754" s="11">
        <f>SUM(D739:D753)</f>
        <v>280917123.88999999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>
        <v>1193768</v>
      </c>
      <c r="D756" s="8">
        <v>2769907.6</v>
      </c>
    </row>
    <row r="757" spans="1:4" x14ac:dyDescent="0.25">
      <c r="A757" s="6">
        <v>431102</v>
      </c>
      <c r="B757" s="7" t="s">
        <v>95</v>
      </c>
      <c r="C757" s="8">
        <v>3730971.2</v>
      </c>
      <c r="D757" s="8">
        <v>1969907.6</v>
      </c>
    </row>
    <row r="758" spans="1:4" x14ac:dyDescent="0.25">
      <c r="A758" s="6">
        <v>431103</v>
      </c>
      <c r="B758" s="7" t="s">
        <v>274</v>
      </c>
      <c r="C758" s="8"/>
      <c r="D758" s="8"/>
    </row>
    <row r="759" spans="1:4" x14ac:dyDescent="0.25">
      <c r="A759" s="6">
        <v>431104</v>
      </c>
      <c r="B759" s="7" t="s">
        <v>97</v>
      </c>
      <c r="C759" s="8"/>
      <c r="D759" s="8"/>
    </row>
    <row r="760" spans="1:4" x14ac:dyDescent="0.25">
      <c r="A760" s="6">
        <v>431105</v>
      </c>
      <c r="B760" s="7" t="s">
        <v>98</v>
      </c>
      <c r="C760" s="8"/>
      <c r="D760" s="8"/>
    </row>
    <row r="761" spans="1:4" x14ac:dyDescent="0.25">
      <c r="A761" s="6">
        <v>431106</v>
      </c>
      <c r="B761" s="7" t="s">
        <v>99</v>
      </c>
      <c r="C761" s="8">
        <v>69056770.879999995</v>
      </c>
      <c r="D761" s="8">
        <v>42046231.840000004</v>
      </c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/>
      <c r="D763" s="8">
        <v>30739.5</v>
      </c>
    </row>
    <row r="764" spans="1:4" x14ac:dyDescent="0.25">
      <c r="A764" s="6">
        <v>431109</v>
      </c>
      <c r="B764" s="7" t="s">
        <v>102</v>
      </c>
      <c r="C764" s="8">
        <v>5294366.97</v>
      </c>
      <c r="D764" s="8"/>
    </row>
    <row r="765" spans="1:4" x14ac:dyDescent="0.25">
      <c r="A765" s="6">
        <v>431110</v>
      </c>
      <c r="B765" s="7" t="s">
        <v>103</v>
      </c>
      <c r="C765" s="8"/>
      <c r="D765" s="8">
        <v>5200000</v>
      </c>
    </row>
    <row r="766" spans="1:4" x14ac:dyDescent="0.25">
      <c r="A766" s="6">
        <v>431111</v>
      </c>
      <c r="B766" s="7" t="s">
        <v>104</v>
      </c>
      <c r="C766" s="8"/>
      <c r="D766" s="8"/>
    </row>
    <row r="767" spans="1:4" x14ac:dyDescent="0.25">
      <c r="A767" s="6">
        <v>431112</v>
      </c>
      <c r="B767" s="7" t="s">
        <v>105</v>
      </c>
      <c r="C767" s="8">
        <v>79931668.900000006</v>
      </c>
      <c r="D767" s="8">
        <v>50816792.799999997</v>
      </c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21">
        <v>8000000</v>
      </c>
      <c r="D770" s="21">
        <v>8000000</v>
      </c>
    </row>
    <row r="771" spans="1:4" ht="15.75" thickBot="1" x14ac:dyDescent="0.3">
      <c r="A771" s="9" t="s">
        <v>18</v>
      </c>
      <c r="B771" s="10"/>
      <c r="C771" s="11">
        <f>SUM(C756:C770)</f>
        <v>167207545.94999999</v>
      </c>
      <c r="D771" s="11">
        <f>SUM(D756:D770)</f>
        <v>110833579.34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/>
      <c r="D773" s="8">
        <v>363500</v>
      </c>
    </row>
    <row r="774" spans="1:4" x14ac:dyDescent="0.25">
      <c r="A774" s="6">
        <v>431202</v>
      </c>
      <c r="B774" s="7" t="s">
        <v>95</v>
      </c>
      <c r="C774" s="8"/>
      <c r="D774" s="8">
        <v>363500</v>
      </c>
    </row>
    <row r="775" spans="1:4" x14ac:dyDescent="0.25">
      <c r="A775" s="6">
        <v>431203</v>
      </c>
      <c r="B775" s="7" t="s">
        <v>96</v>
      </c>
      <c r="C775" s="8"/>
      <c r="D775" s="8"/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/>
      <c r="D777" s="8"/>
    </row>
    <row r="778" spans="1:4" x14ac:dyDescent="0.25">
      <c r="A778" s="6">
        <v>431206</v>
      </c>
      <c r="B778" s="7" t="s">
        <v>99</v>
      </c>
      <c r="C778" s="8">
        <v>10640221.98</v>
      </c>
      <c r="D778" s="8">
        <v>10533412.199999999</v>
      </c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/>
      <c r="D780" s="8"/>
    </row>
    <row r="781" spans="1:4" x14ac:dyDescent="0.25">
      <c r="A781" s="6">
        <v>431209</v>
      </c>
      <c r="B781" s="7" t="s">
        <v>102</v>
      </c>
      <c r="C781" s="8"/>
      <c r="D781" s="8"/>
    </row>
    <row r="782" spans="1:4" x14ac:dyDescent="0.25">
      <c r="A782" s="6">
        <v>431210</v>
      </c>
      <c r="B782" s="7" t="s">
        <v>103</v>
      </c>
      <c r="C782" s="8"/>
      <c r="D782" s="8"/>
    </row>
    <row r="783" spans="1:4" x14ac:dyDescent="0.25">
      <c r="A783" s="6">
        <v>431211</v>
      </c>
      <c r="B783" s="7" t="s">
        <v>104</v>
      </c>
      <c r="C783" s="8"/>
      <c r="D783" s="8"/>
    </row>
    <row r="784" spans="1:4" x14ac:dyDescent="0.25">
      <c r="A784" s="6">
        <v>431212</v>
      </c>
      <c r="B784" s="7" t="s">
        <v>105</v>
      </c>
      <c r="C784" s="8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21"/>
      <c r="D787" s="21"/>
    </row>
    <row r="788" spans="1:4" ht="15.75" thickBot="1" x14ac:dyDescent="0.3">
      <c r="A788" s="9" t="s">
        <v>18</v>
      </c>
      <c r="B788" s="10"/>
      <c r="C788" s="11">
        <f>SUM(C773:C787)</f>
        <v>10640221.98</v>
      </c>
      <c r="D788" s="11">
        <f>SUM(D773:D787)</f>
        <v>11260412.199999999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/>
      <c r="D790" s="8"/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/>
    </row>
    <row r="795" spans="1:4" x14ac:dyDescent="0.25">
      <c r="A795" s="6">
        <v>431306</v>
      </c>
      <c r="B795" s="7" t="s">
        <v>99</v>
      </c>
      <c r="C795" s="18">
        <v>5958524.3099999996</v>
      </c>
      <c r="D795" s="18">
        <v>4256059.75</v>
      </c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14"/>
      <c r="D797" s="14"/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21"/>
      <c r="D804" s="21"/>
    </row>
    <row r="805" spans="1:4" x14ac:dyDescent="0.25">
      <c r="A805" s="38" t="s">
        <v>18</v>
      </c>
      <c r="B805" s="39"/>
      <c r="C805" s="40">
        <f>SUM(C790:C804)</f>
        <v>5958524.3099999996</v>
      </c>
      <c r="D805" s="40">
        <f>SUM(D790:D804)</f>
        <v>4256059.75</v>
      </c>
    </row>
    <row r="806" spans="1:4" x14ac:dyDescent="0.25">
      <c r="A806" s="41">
        <v>4314</v>
      </c>
      <c r="B806" s="42" t="s">
        <v>281</v>
      </c>
      <c r="C806" s="43"/>
      <c r="D806" s="43"/>
    </row>
    <row r="807" spans="1:4" ht="15.75" thickBot="1" x14ac:dyDescent="0.3">
      <c r="A807" s="44">
        <v>431401</v>
      </c>
      <c r="B807" s="35" t="s">
        <v>282</v>
      </c>
      <c r="C807" s="43">
        <v>466371.4</v>
      </c>
      <c r="D807" s="43">
        <v>246238.45</v>
      </c>
    </row>
    <row r="808" spans="1:4" ht="15.75" thickBot="1" x14ac:dyDescent="0.3">
      <c r="A808" s="9" t="s">
        <v>18</v>
      </c>
      <c r="B808" s="10"/>
      <c r="C808" s="11">
        <f>SUM(C807)</f>
        <v>466371.4</v>
      </c>
      <c r="D808" s="11">
        <f>SUM(D807)</f>
        <v>246238.45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21"/>
      <c r="D825" s="21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21"/>
      <c r="D842" s="21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21"/>
      <c r="D859" s="21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21"/>
      <c r="D876" s="21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21"/>
      <c r="D893" s="21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21"/>
      <c r="D910" s="21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21"/>
      <c r="D927" s="21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21"/>
      <c r="D944" s="21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5">
        <v>440915</v>
      </c>
      <c r="B961" s="20" t="s">
        <v>108</v>
      </c>
      <c r="C961" s="21"/>
      <c r="D961" s="21"/>
    </row>
    <row r="962" spans="1:4" ht="15.75" thickBot="1" x14ac:dyDescent="0.3">
      <c r="A962" s="46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21"/>
      <c r="D978" s="21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21"/>
      <c r="D995" s="21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21"/>
      <c r="D1012" s="21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21"/>
      <c r="D1029" s="21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21"/>
      <c r="D1046" s="21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21"/>
      <c r="D1063" s="21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21"/>
      <c r="D1080" s="21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7">
        <v>4417</v>
      </c>
      <c r="B1082" s="48" t="s">
        <v>281</v>
      </c>
      <c r="C1082" s="34"/>
      <c r="D1082" s="34"/>
    </row>
    <row r="1083" spans="1:4" ht="15.75" thickBot="1" x14ac:dyDescent="0.3">
      <c r="A1083" s="49">
        <v>441701</v>
      </c>
      <c r="B1083" s="50" t="s">
        <v>291</v>
      </c>
      <c r="C1083" s="51"/>
      <c r="D1083" s="51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/>
      <c r="D1087" s="8"/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>
        <v>1566549.02</v>
      </c>
      <c r="D1092" s="8">
        <v>342999.03</v>
      </c>
    </row>
    <row r="1093" spans="1:4" x14ac:dyDescent="0.25">
      <c r="A1093" s="6">
        <v>450106</v>
      </c>
      <c r="B1093" s="7" t="s">
        <v>300</v>
      </c>
      <c r="C1093" s="8"/>
      <c r="D1093" s="8">
        <v>28045.66</v>
      </c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>
        <v>43784.45</v>
      </c>
      <c r="D1095" s="8">
        <v>1712585.8</v>
      </c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>
        <v>927738.12</v>
      </c>
      <c r="D1097" s="8">
        <v>25472.58</v>
      </c>
    </row>
    <row r="1098" spans="1:4" x14ac:dyDescent="0.25">
      <c r="A1098" s="6">
        <v>450109</v>
      </c>
      <c r="B1098" s="7" t="s">
        <v>305</v>
      </c>
      <c r="C1098" s="8">
        <v>25735.82</v>
      </c>
      <c r="D1098" s="8">
        <v>282814.34000000003</v>
      </c>
    </row>
    <row r="1099" spans="1:4" x14ac:dyDescent="0.25">
      <c r="A1099" s="6">
        <v>450110</v>
      </c>
      <c r="B1099" s="7" t="s">
        <v>306</v>
      </c>
      <c r="C1099" s="8">
        <v>75303.28</v>
      </c>
      <c r="D1099" s="8"/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18"/>
      <c r="D1101" s="18"/>
    </row>
    <row r="1102" spans="1:4" ht="15.75" thickBot="1" x14ac:dyDescent="0.3">
      <c r="A1102" s="9" t="s">
        <v>18</v>
      </c>
      <c r="B1102" s="10"/>
      <c r="C1102" s="11">
        <f>SUM(C1087:C1101)</f>
        <v>2639110.6899999995</v>
      </c>
      <c r="D1102" s="11">
        <f>SUM(D1087:D1101)</f>
        <v>2391917.4099999997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/>
      <c r="D1109" s="8"/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>
        <v>1517268.73</v>
      </c>
      <c r="D1111" s="8">
        <v>674231.49</v>
      </c>
    </row>
    <row r="1112" spans="1:4" ht="15.75" thickBot="1" x14ac:dyDescent="0.3">
      <c r="A1112" s="16">
        <v>450310</v>
      </c>
      <c r="B1112" s="17" t="s">
        <v>38</v>
      </c>
      <c r="C1112" s="18">
        <v>-74586</v>
      </c>
      <c r="D1112" s="18">
        <v>23122.639999999999</v>
      </c>
    </row>
    <row r="1113" spans="1:4" ht="15.75" thickBot="1" x14ac:dyDescent="0.3">
      <c r="A1113" s="9" t="s">
        <v>18</v>
      </c>
      <c r="B1113" s="10"/>
      <c r="C1113" s="11">
        <f>SUM(C1108:C1112)</f>
        <v>1442682.73</v>
      </c>
      <c r="D1113" s="11">
        <f>SUM(D1108:D1112)</f>
        <v>697354.13</v>
      </c>
    </row>
    <row r="1114" spans="1:4" ht="15.75" thickBot="1" x14ac:dyDescent="0.3">
      <c r="A1114" s="27"/>
      <c r="B1114" s="20"/>
      <c r="C1114" s="28"/>
      <c r="D1114" s="28"/>
    </row>
    <row r="1115" spans="1:4" ht="15.75" thickBot="1" x14ac:dyDescent="0.3">
      <c r="A1115" s="29" t="s">
        <v>315</v>
      </c>
      <c r="B1115" s="30"/>
      <c r="C1115" s="3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1734039271.72</v>
      </c>
      <c r="D1115" s="3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1213015661.4700003</v>
      </c>
    </row>
    <row r="1116" spans="1:4" x14ac:dyDescent="0.25">
      <c r="A1116" s="52"/>
      <c r="B1116" s="53"/>
      <c r="C1116" s="34"/>
      <c r="D1116" s="34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>
        <v>725666.66</v>
      </c>
      <c r="D1120" s="8">
        <v>92470</v>
      </c>
    </row>
    <row r="1121" spans="1:4" x14ac:dyDescent="0.25">
      <c r="A1121" s="6">
        <v>510102</v>
      </c>
      <c r="B1121" s="7" t="s">
        <v>319</v>
      </c>
      <c r="C1121" s="8"/>
      <c r="D1121" s="8">
        <v>220385.07</v>
      </c>
    </row>
    <row r="1122" spans="1:4" x14ac:dyDescent="0.25">
      <c r="A1122" s="6">
        <v>510103</v>
      </c>
      <c r="B1122" s="7" t="s">
        <v>320</v>
      </c>
      <c r="C1122" s="8">
        <v>23104.22</v>
      </c>
      <c r="D1122" s="8"/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21">
        <v>50000</v>
      </c>
      <c r="D1124" s="21"/>
    </row>
    <row r="1125" spans="1:4" ht="15.75" thickBot="1" x14ac:dyDescent="0.3">
      <c r="A1125" s="9" t="s">
        <v>18</v>
      </c>
      <c r="B1125" s="10"/>
      <c r="C1125" s="11">
        <f>SUM(C1120:C1124)</f>
        <v>798770.88</v>
      </c>
      <c r="D1125" s="11">
        <f>SUM(D1120:D1124)</f>
        <v>312855.07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>
        <v>51020301</v>
      </c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>
        <v>51020303</v>
      </c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>
        <v>695796.32</v>
      </c>
      <c r="D1136" s="8">
        <v>487499.07</v>
      </c>
    </row>
    <row r="1137" spans="1:4" x14ac:dyDescent="0.25">
      <c r="A1137" s="6">
        <v>510302</v>
      </c>
      <c r="B1137" s="7" t="s">
        <v>204</v>
      </c>
      <c r="C1137" s="8"/>
      <c r="D1137" s="8"/>
    </row>
    <row r="1138" spans="1:4" x14ac:dyDescent="0.25">
      <c r="A1138" s="6">
        <v>510303</v>
      </c>
      <c r="B1138" s="7" t="s">
        <v>87</v>
      </c>
      <c r="C1138" s="8">
        <v>435019.25</v>
      </c>
      <c r="D1138" s="8"/>
    </row>
    <row r="1139" spans="1:4" x14ac:dyDescent="0.25">
      <c r="A1139" s="6">
        <v>510304</v>
      </c>
      <c r="B1139" s="7" t="s">
        <v>88</v>
      </c>
      <c r="C1139" s="8">
        <v>140786.79</v>
      </c>
      <c r="D1139" s="8">
        <v>45495.48</v>
      </c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>
        <v>51030601</v>
      </c>
      <c r="B1142" s="7" t="s">
        <v>207</v>
      </c>
      <c r="C1142" s="8"/>
      <c r="D1142" s="8"/>
    </row>
    <row r="1143" spans="1:4" x14ac:dyDescent="0.25">
      <c r="A1143" s="6">
        <v>51030602</v>
      </c>
      <c r="B1143" s="7" t="s">
        <v>208</v>
      </c>
      <c r="C1143" s="8"/>
      <c r="D1143" s="8"/>
    </row>
    <row r="1144" spans="1:4" x14ac:dyDescent="0.25">
      <c r="A1144" s="6">
        <v>51030603</v>
      </c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>
        <v>-58352.44</v>
      </c>
      <c r="D1145" s="8">
        <v>-546187.9</v>
      </c>
    </row>
    <row r="1146" spans="1:4" ht="15.75" thickBot="1" x14ac:dyDescent="0.3">
      <c r="A1146" s="19">
        <v>510308</v>
      </c>
      <c r="B1146" s="20" t="s">
        <v>210</v>
      </c>
      <c r="C1146" s="21">
        <v>3236407.91</v>
      </c>
      <c r="D1146" s="21">
        <v>18163.03</v>
      </c>
    </row>
    <row r="1147" spans="1:4" ht="15.75" thickBot="1" x14ac:dyDescent="0.3">
      <c r="A1147" s="9" t="s">
        <v>18</v>
      </c>
      <c r="B1147" s="10"/>
      <c r="C1147" s="11">
        <f>SUM(C1136:C1146)</f>
        <v>4449657.83</v>
      </c>
      <c r="D1147" s="11">
        <f>SUM(D1136:D1146)</f>
        <v>4969.6800000000221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14"/>
      <c r="D1149" s="14">
        <v>10255.74</v>
      </c>
    </row>
    <row r="1150" spans="1:4" x14ac:dyDescent="0.25">
      <c r="A1150" s="6">
        <v>510402</v>
      </c>
      <c r="B1150" s="7" t="s">
        <v>88</v>
      </c>
      <c r="C1150" s="8">
        <v>2274.77</v>
      </c>
      <c r="D1150" s="8">
        <v>2800.47</v>
      </c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>
        <v>51040401</v>
      </c>
      <c r="B1153" s="7" t="s">
        <v>207</v>
      </c>
      <c r="C1153" s="8"/>
      <c r="D1153" s="8"/>
    </row>
    <row r="1154" spans="1:4" x14ac:dyDescent="0.25">
      <c r="A1154" s="6">
        <v>51040402</v>
      </c>
      <c r="B1154" s="7" t="s">
        <v>208</v>
      </c>
      <c r="C1154" s="8"/>
      <c r="D1154" s="8"/>
    </row>
    <row r="1155" spans="1:4" x14ac:dyDescent="0.25">
      <c r="A1155" s="6">
        <v>51040403</v>
      </c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>
        <v>-27309.4</v>
      </c>
      <c r="D1156" s="8">
        <v>11542.16</v>
      </c>
    </row>
    <row r="1157" spans="1:4" ht="15.75" thickBot="1" x14ac:dyDescent="0.3">
      <c r="A1157" s="19">
        <v>510406</v>
      </c>
      <c r="B1157" s="20" t="s">
        <v>210</v>
      </c>
      <c r="C1157" s="21">
        <v>25283.11</v>
      </c>
      <c r="D1157" s="21">
        <v>50245.62</v>
      </c>
    </row>
    <row r="1158" spans="1:4" ht="15.75" thickBot="1" x14ac:dyDescent="0.3">
      <c r="A1158" s="9" t="s">
        <v>18</v>
      </c>
      <c r="B1158" s="10"/>
      <c r="C1158" s="11">
        <f>SUM(C1149:C1157)</f>
        <v>248.47999999999956</v>
      </c>
      <c r="D1158" s="11">
        <f>SUM(D1149:D1157)</f>
        <v>74843.990000000005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14"/>
      <c r="D1160" s="14"/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>
        <v>51050401</v>
      </c>
      <c r="B1164" s="7" t="s">
        <v>207</v>
      </c>
      <c r="C1164" s="8"/>
      <c r="D1164" s="8"/>
    </row>
    <row r="1165" spans="1:4" x14ac:dyDescent="0.25">
      <c r="A1165" s="6">
        <v>51050402</v>
      </c>
      <c r="B1165" s="7" t="s">
        <v>208</v>
      </c>
      <c r="C1165" s="8"/>
      <c r="D1165" s="8"/>
    </row>
    <row r="1166" spans="1:4" x14ac:dyDescent="0.25">
      <c r="A1166" s="6">
        <v>51050403</v>
      </c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/>
      <c r="D1167" s="8"/>
    </row>
    <row r="1168" spans="1:4" ht="15.75" thickBot="1" x14ac:dyDescent="0.3">
      <c r="A1168" s="19">
        <v>510506</v>
      </c>
      <c r="B1168" s="20" t="s">
        <v>210</v>
      </c>
      <c r="C1168" s="21"/>
      <c r="D1168" s="21"/>
    </row>
    <row r="1169" spans="1:4" ht="15.75" thickBot="1" x14ac:dyDescent="0.3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14"/>
      <c r="D1172" s="14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>
        <v>51060501</v>
      </c>
      <c r="B1176" s="7" t="s">
        <v>207</v>
      </c>
      <c r="C1176" s="8"/>
      <c r="D1176" s="8"/>
    </row>
    <row r="1177" spans="1:4" x14ac:dyDescent="0.25">
      <c r="A1177" s="6">
        <v>51060502</v>
      </c>
      <c r="B1177" s="7" t="s">
        <v>208</v>
      </c>
      <c r="C1177" s="8"/>
      <c r="D1177" s="8"/>
    </row>
    <row r="1178" spans="1:4" x14ac:dyDescent="0.25">
      <c r="A1178" s="6">
        <v>51060503</v>
      </c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/>
      <c r="D1183" s="8"/>
    </row>
    <row r="1184" spans="1:4" x14ac:dyDescent="0.25">
      <c r="A1184" s="6">
        <v>510702</v>
      </c>
      <c r="B1184" s="7" t="s">
        <v>87</v>
      </c>
      <c r="C1184" s="8"/>
      <c r="D1184" s="8"/>
    </row>
    <row r="1185" spans="1:4" x14ac:dyDescent="0.25">
      <c r="A1185" s="6">
        <v>510703</v>
      </c>
      <c r="B1185" s="7" t="s">
        <v>88</v>
      </c>
      <c r="C1185" s="8"/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>
        <v>51070501</v>
      </c>
      <c r="B1188" s="7" t="s">
        <v>207</v>
      </c>
      <c r="C1188" s="8"/>
      <c r="D1188" s="8"/>
    </row>
    <row r="1189" spans="1:4" x14ac:dyDescent="0.25">
      <c r="A1189" s="6">
        <v>51070502</v>
      </c>
      <c r="B1189" s="7" t="s">
        <v>208</v>
      </c>
      <c r="C1189" s="8"/>
      <c r="D1189" s="8"/>
    </row>
    <row r="1190" spans="1:4" x14ac:dyDescent="0.25">
      <c r="A1190" s="6">
        <v>51070503</v>
      </c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/>
      <c r="D1191" s="8"/>
    </row>
    <row r="1192" spans="1:4" ht="15.75" thickBot="1" x14ac:dyDescent="0.3">
      <c r="A1192" s="19">
        <v>510707</v>
      </c>
      <c r="B1192" s="20" t="s">
        <v>210</v>
      </c>
      <c r="C1192" s="21"/>
      <c r="D1192" s="21"/>
    </row>
    <row r="1193" spans="1:4" ht="15.75" thickBot="1" x14ac:dyDescent="0.3">
      <c r="A1193" s="9" t="s">
        <v>18</v>
      </c>
      <c r="B1193" s="10"/>
      <c r="C1193" s="11">
        <f>SUM(C1183:C1192)</f>
        <v>0</v>
      </c>
      <c r="D1193" s="11">
        <f>SUM(D1183:D1192)</f>
        <v>0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>
        <v>51080501</v>
      </c>
      <c r="B1200" s="7" t="s">
        <v>207</v>
      </c>
      <c r="C1200" s="8"/>
      <c r="D1200" s="8"/>
    </row>
    <row r="1201" spans="1:4" x14ac:dyDescent="0.25">
      <c r="A1201" s="6">
        <v>51080502</v>
      </c>
      <c r="B1201" s="7" t="s">
        <v>208</v>
      </c>
      <c r="C1201" s="8"/>
      <c r="D1201" s="8"/>
    </row>
    <row r="1202" spans="1:4" x14ac:dyDescent="0.25">
      <c r="A1202" s="6">
        <v>51080503</v>
      </c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21"/>
      <c r="D1204" s="21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/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>
        <v>51090501</v>
      </c>
      <c r="B1212" s="7" t="s">
        <v>207</v>
      </c>
      <c r="C1212" s="8"/>
      <c r="D1212" s="8"/>
    </row>
    <row r="1213" spans="1:4" x14ac:dyDescent="0.25">
      <c r="A1213" s="6">
        <v>51090502</v>
      </c>
      <c r="B1213" s="7" t="s">
        <v>208</v>
      </c>
      <c r="C1213" s="8"/>
      <c r="D1213" s="8"/>
    </row>
    <row r="1214" spans="1:4" x14ac:dyDescent="0.25">
      <c r="A1214" s="6">
        <v>51090503</v>
      </c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21"/>
      <c r="D1216" s="21"/>
    </row>
    <row r="1217" spans="1:4" ht="15.75" thickBot="1" x14ac:dyDescent="0.3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>
        <v>51100501</v>
      </c>
      <c r="B1224" s="7" t="s">
        <v>207</v>
      </c>
      <c r="C1224" s="8"/>
      <c r="D1224" s="8"/>
    </row>
    <row r="1225" spans="1:4" x14ac:dyDescent="0.25">
      <c r="A1225" s="6">
        <v>51100502</v>
      </c>
      <c r="B1225" s="7" t="s">
        <v>208</v>
      </c>
      <c r="C1225" s="8"/>
      <c r="D1225" s="8"/>
    </row>
    <row r="1226" spans="1:4" x14ac:dyDescent="0.25">
      <c r="A1226" s="6">
        <v>51100503</v>
      </c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21"/>
      <c r="D1228" s="21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/>
      <c r="D1232" s="8"/>
    </row>
    <row r="1233" spans="1:4" x14ac:dyDescent="0.25">
      <c r="A1233" s="6">
        <v>511103</v>
      </c>
      <c r="B1233" s="7" t="s">
        <v>334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>
        <v>51110501</v>
      </c>
      <c r="B1236" s="7" t="s">
        <v>207</v>
      </c>
      <c r="C1236" s="8"/>
      <c r="D1236" s="8"/>
    </row>
    <row r="1237" spans="1:4" x14ac:dyDescent="0.25">
      <c r="A1237" s="6">
        <v>51110502</v>
      </c>
      <c r="B1237" s="7" t="s">
        <v>208</v>
      </c>
      <c r="C1237" s="8"/>
      <c r="D1237" s="8"/>
    </row>
    <row r="1238" spans="1:4" x14ac:dyDescent="0.25">
      <c r="A1238" s="6">
        <v>51110503</v>
      </c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21"/>
      <c r="D1240" s="21"/>
    </row>
    <row r="1241" spans="1:4" ht="15.75" thickBot="1" x14ac:dyDescent="0.3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54">
        <v>511201</v>
      </c>
      <c r="B1243" s="7" t="s">
        <v>86</v>
      </c>
      <c r="C1243" s="14">
        <v>258015.57</v>
      </c>
      <c r="D1243" s="14">
        <v>177946.06</v>
      </c>
    </row>
    <row r="1244" spans="1:4" x14ac:dyDescent="0.25">
      <c r="A1244" s="54">
        <v>511202</v>
      </c>
      <c r="B1244" s="7" t="s">
        <v>87</v>
      </c>
      <c r="C1244" s="14">
        <v>149492.01</v>
      </c>
      <c r="D1244" s="14"/>
    </row>
    <row r="1245" spans="1:4" x14ac:dyDescent="0.25">
      <c r="A1245" s="54">
        <v>511203</v>
      </c>
      <c r="B1245" s="7" t="s">
        <v>334</v>
      </c>
      <c r="C1245" s="14">
        <v>24668.82</v>
      </c>
      <c r="D1245" s="14">
        <v>8608.14</v>
      </c>
    </row>
    <row r="1246" spans="1:4" x14ac:dyDescent="0.25">
      <c r="A1246" s="54">
        <v>511204</v>
      </c>
      <c r="B1246" s="7" t="s">
        <v>89</v>
      </c>
      <c r="C1246" s="14"/>
      <c r="D1246" s="14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>
        <v>51120501</v>
      </c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>
        <v>51120503</v>
      </c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>
        <v>178429.71</v>
      </c>
      <c r="D1251" s="8">
        <v>-91031.32</v>
      </c>
    </row>
    <row r="1252" spans="1:4" ht="15.75" thickBot="1" x14ac:dyDescent="0.3">
      <c r="A1252" s="16">
        <v>511207</v>
      </c>
      <c r="B1252" s="20" t="s">
        <v>92</v>
      </c>
      <c r="C1252" s="18">
        <v>1980969.77</v>
      </c>
      <c r="D1252" s="18">
        <v>4938.49</v>
      </c>
    </row>
    <row r="1253" spans="1:4" ht="15.75" thickBot="1" x14ac:dyDescent="0.3">
      <c r="A1253" s="9" t="s">
        <v>18</v>
      </c>
      <c r="B1253" s="10"/>
      <c r="C1253" s="11">
        <f>SUM(C1243:C1252)</f>
        <v>2591575.88</v>
      </c>
      <c r="D1253" s="11">
        <f>SUM(D1243:D1252)</f>
        <v>100461.37000000001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/>
      <c r="D1256" s="8"/>
    </row>
    <row r="1257" spans="1:4" x14ac:dyDescent="0.25">
      <c r="A1257" s="6">
        <v>511303</v>
      </c>
      <c r="B1257" s="7" t="s">
        <v>334</v>
      </c>
      <c r="C1257" s="8"/>
      <c r="D1257" s="8"/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>
        <v>51130501</v>
      </c>
      <c r="B1260" s="7" t="s">
        <v>207</v>
      </c>
      <c r="C1260" s="8"/>
      <c r="D1260" s="8"/>
    </row>
    <row r="1261" spans="1:4" x14ac:dyDescent="0.25">
      <c r="A1261" s="6">
        <v>51130502</v>
      </c>
      <c r="B1261" s="7" t="s">
        <v>208</v>
      </c>
      <c r="C1261" s="8"/>
      <c r="D1261" s="8"/>
    </row>
    <row r="1262" spans="1:4" x14ac:dyDescent="0.25">
      <c r="A1262" s="6">
        <v>51130503</v>
      </c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/>
      <c r="D1263" s="8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0</v>
      </c>
      <c r="D1265" s="11">
        <f>SUM(D1255:D1264)</f>
        <v>0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/>
      <c r="D1267" s="8"/>
    </row>
    <row r="1268" spans="1:4" x14ac:dyDescent="0.25">
      <c r="A1268" s="6">
        <v>511402</v>
      </c>
      <c r="B1268" s="7" t="s">
        <v>339</v>
      </c>
      <c r="C1268" s="8"/>
      <c r="D1268" s="8"/>
    </row>
    <row r="1269" spans="1:4" x14ac:dyDescent="0.25">
      <c r="A1269" s="6">
        <v>511403</v>
      </c>
      <c r="B1269" s="7" t="s">
        <v>340</v>
      </c>
      <c r="C1269" s="8"/>
      <c r="D1269" s="8"/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/>
      <c r="D1271" s="8"/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15"/>
      <c r="D1274" s="8"/>
    </row>
    <row r="1275" spans="1:4" x14ac:dyDescent="0.25">
      <c r="A1275" s="6">
        <v>51140801</v>
      </c>
      <c r="B1275" s="7" t="s">
        <v>207</v>
      </c>
      <c r="C1275" s="8"/>
      <c r="D1275" s="8"/>
    </row>
    <row r="1276" spans="1:4" x14ac:dyDescent="0.25">
      <c r="A1276" s="6">
        <v>51140802</v>
      </c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5"/>
      <c r="C1281" s="11">
        <f>SUM(C1267:C1280)</f>
        <v>0</v>
      </c>
      <c r="D1281" s="11">
        <f>SUM(D1267:D1280)</f>
        <v>0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/>
      <c r="D1284" s="8"/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/>
      <c r="D1287" s="8"/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>
        <v>51150801</v>
      </c>
      <c r="B1291" s="7" t="s">
        <v>207</v>
      </c>
      <c r="C1291" s="18"/>
      <c r="D1291" s="18"/>
    </row>
    <row r="1292" spans="1:4" x14ac:dyDescent="0.25">
      <c r="A1292" s="16">
        <v>51150802</v>
      </c>
      <c r="B1292" s="7" t="s">
        <v>208</v>
      </c>
      <c r="C1292" s="18"/>
      <c r="D1292" s="18"/>
    </row>
    <row r="1293" spans="1:4" x14ac:dyDescent="0.25">
      <c r="A1293" s="16">
        <v>51150803</v>
      </c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/>
      <c r="D1299" s="8"/>
    </row>
    <row r="1300" spans="1:4" x14ac:dyDescent="0.25">
      <c r="A1300" s="6">
        <v>511602</v>
      </c>
      <c r="B1300" s="7" t="s">
        <v>348</v>
      </c>
      <c r="C1300" s="8"/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/>
      <c r="D1302" s="8"/>
    </row>
    <row r="1303" spans="1:4" x14ac:dyDescent="0.25">
      <c r="A1303" s="6">
        <v>511605</v>
      </c>
      <c r="B1303" s="7" t="s">
        <v>351</v>
      </c>
      <c r="C1303" s="8"/>
      <c r="D1303" s="8"/>
    </row>
    <row r="1304" spans="1:4" x14ac:dyDescent="0.25">
      <c r="A1304" s="6">
        <v>511606</v>
      </c>
      <c r="B1304" s="7" t="s">
        <v>352</v>
      </c>
      <c r="C1304" s="8"/>
      <c r="D1304" s="8"/>
    </row>
    <row r="1305" spans="1:4" x14ac:dyDescent="0.25">
      <c r="A1305" s="6">
        <v>511607</v>
      </c>
      <c r="B1305" s="7" t="s">
        <v>353</v>
      </c>
      <c r="C1305" s="8"/>
      <c r="D1305" s="8"/>
    </row>
    <row r="1306" spans="1:4" x14ac:dyDescent="0.25">
      <c r="A1306" s="6">
        <v>511608</v>
      </c>
      <c r="B1306" s="7" t="s">
        <v>354</v>
      </c>
      <c r="C1306" s="8"/>
      <c r="D1306" s="8"/>
    </row>
    <row r="1307" spans="1:4" x14ac:dyDescent="0.25">
      <c r="A1307" s="6">
        <v>511609</v>
      </c>
      <c r="B1307" s="7" t="s">
        <v>355</v>
      </c>
      <c r="C1307" s="8"/>
      <c r="D1307" s="8"/>
    </row>
    <row r="1308" spans="1:4" x14ac:dyDescent="0.25">
      <c r="A1308" s="6">
        <v>511610</v>
      </c>
      <c r="B1308" s="7" t="s">
        <v>356</v>
      </c>
      <c r="C1308" s="8"/>
      <c r="D1308" s="8"/>
    </row>
    <row r="1309" spans="1:4" x14ac:dyDescent="0.25">
      <c r="A1309" s="6">
        <v>511611</v>
      </c>
      <c r="B1309" s="7" t="s">
        <v>357</v>
      </c>
      <c r="C1309" s="8"/>
      <c r="D1309" s="8"/>
    </row>
    <row r="1310" spans="1:4" x14ac:dyDescent="0.25">
      <c r="A1310" s="6">
        <v>511612</v>
      </c>
      <c r="B1310" s="7" t="s">
        <v>358</v>
      </c>
      <c r="C1310" s="8"/>
      <c r="D1310" s="8"/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/>
      <c r="D1314" s="8"/>
    </row>
    <row r="1315" spans="1:4" x14ac:dyDescent="0.25">
      <c r="A1315" s="6">
        <v>511617</v>
      </c>
      <c r="B1315" s="7" t="s">
        <v>363</v>
      </c>
      <c r="C1315" s="8"/>
      <c r="D1315" s="8"/>
    </row>
    <row r="1316" spans="1:4" x14ac:dyDescent="0.25">
      <c r="A1316" s="6">
        <v>511618</v>
      </c>
      <c r="B1316" s="7" t="s">
        <v>364</v>
      </c>
      <c r="C1316" s="8"/>
      <c r="D1316" s="8"/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/>
      <c r="D1318" s="8"/>
    </row>
    <row r="1319" spans="1:4" x14ac:dyDescent="0.25">
      <c r="A1319" s="6">
        <v>511621</v>
      </c>
      <c r="B1319" s="7" t="s">
        <v>367</v>
      </c>
      <c r="C1319" s="8"/>
      <c r="D1319" s="8"/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/>
      <c r="D1321" s="8"/>
    </row>
    <row r="1322" spans="1:4" x14ac:dyDescent="0.25">
      <c r="A1322" s="6">
        <v>511624</v>
      </c>
      <c r="B1322" s="7" t="s">
        <v>370</v>
      </c>
      <c r="C1322" s="8"/>
      <c r="D1322" s="8"/>
    </row>
    <row r="1323" spans="1:4" x14ac:dyDescent="0.25">
      <c r="A1323" s="6">
        <v>511625</v>
      </c>
      <c r="B1323" s="7" t="s">
        <v>371</v>
      </c>
      <c r="C1323" s="8"/>
      <c r="D1323" s="8"/>
    </row>
    <row r="1324" spans="1:4" x14ac:dyDescent="0.25">
      <c r="A1324" s="6">
        <v>511626</v>
      </c>
      <c r="B1324" s="7" t="s">
        <v>372</v>
      </c>
      <c r="C1324" s="8"/>
      <c r="D1324" s="8"/>
    </row>
    <row r="1325" spans="1:4" x14ac:dyDescent="0.25">
      <c r="A1325" s="6">
        <v>511627</v>
      </c>
      <c r="B1325" s="7" t="s">
        <v>373</v>
      </c>
      <c r="C1325" s="8"/>
      <c r="D1325" s="8"/>
    </row>
    <row r="1326" spans="1:4" x14ac:dyDescent="0.25">
      <c r="A1326" s="6">
        <v>511628</v>
      </c>
      <c r="B1326" s="7" t="s">
        <v>374</v>
      </c>
      <c r="C1326" s="8"/>
      <c r="D1326" s="8"/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/>
      <c r="D1329" s="8"/>
    </row>
    <row r="1330" spans="1:4" x14ac:dyDescent="0.25">
      <c r="A1330" s="6">
        <v>511632</v>
      </c>
      <c r="B1330" s="7" t="s">
        <v>378</v>
      </c>
      <c r="C1330" s="8"/>
      <c r="D1330" s="8"/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/>
      <c r="D1332" s="8"/>
    </row>
    <row r="1333" spans="1:4" x14ac:dyDescent="0.25">
      <c r="A1333" s="6">
        <v>511635</v>
      </c>
      <c r="B1333" s="7" t="s">
        <v>381</v>
      </c>
      <c r="C1333" s="8"/>
      <c r="D1333" s="8"/>
    </row>
    <row r="1334" spans="1:4" x14ac:dyDescent="0.25">
      <c r="A1334" s="6">
        <v>511636</v>
      </c>
      <c r="B1334" s="7" t="s">
        <v>382</v>
      </c>
      <c r="C1334" s="8"/>
      <c r="D1334" s="8"/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/>
      <c r="D1338" s="8"/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/>
      <c r="D1342" s="8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>
        <v>52010801</v>
      </c>
      <c r="B1360" s="7" t="s">
        <v>207</v>
      </c>
      <c r="C1360" s="8"/>
      <c r="D1360" s="8"/>
    </row>
    <row r="1361" spans="1:4" x14ac:dyDescent="0.25">
      <c r="A1361" s="6">
        <v>52010802</v>
      </c>
      <c r="B1361" s="7" t="s">
        <v>208</v>
      </c>
      <c r="C1361" s="8"/>
      <c r="D1361" s="8"/>
    </row>
    <row r="1362" spans="1:4" x14ac:dyDescent="0.25">
      <c r="A1362" s="6">
        <v>52010803</v>
      </c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21"/>
      <c r="D1363" s="21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>
        <v>52020801</v>
      </c>
      <c r="B1374" s="7" t="s">
        <v>207</v>
      </c>
      <c r="C1374" s="8"/>
      <c r="D1374" s="8"/>
    </row>
    <row r="1375" spans="1:4" x14ac:dyDescent="0.25">
      <c r="A1375" s="6">
        <v>52020802</v>
      </c>
      <c r="B1375" s="7" t="s">
        <v>208</v>
      </c>
      <c r="C1375" s="8"/>
      <c r="D1375" s="8"/>
    </row>
    <row r="1376" spans="1:4" x14ac:dyDescent="0.25">
      <c r="A1376" s="6">
        <v>52020803</v>
      </c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21"/>
      <c r="D1377" s="21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>
        <v>52030501</v>
      </c>
      <c r="B1385" s="7" t="s">
        <v>207</v>
      </c>
      <c r="C1385" s="8"/>
      <c r="D1385" s="8"/>
    </row>
    <row r="1386" spans="1:4" x14ac:dyDescent="0.25">
      <c r="A1386" s="6">
        <v>52030502</v>
      </c>
      <c r="B1386" s="7" t="s">
        <v>208</v>
      </c>
      <c r="C1386" s="8"/>
      <c r="D1386" s="8"/>
    </row>
    <row r="1387" spans="1:4" x14ac:dyDescent="0.25">
      <c r="A1387" s="6">
        <v>52030503</v>
      </c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21"/>
      <c r="D1389" s="21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>
        <v>52040601</v>
      </c>
      <c r="B1398" s="7" t="s">
        <v>207</v>
      </c>
      <c r="C1398" s="8"/>
      <c r="D1398" s="8"/>
    </row>
    <row r="1399" spans="1:4" x14ac:dyDescent="0.25">
      <c r="A1399" s="6">
        <v>52040602</v>
      </c>
      <c r="B1399" s="7" t="s">
        <v>208</v>
      </c>
      <c r="C1399" s="8"/>
      <c r="D1399" s="8"/>
    </row>
    <row r="1400" spans="1:4" x14ac:dyDescent="0.25">
      <c r="A1400" s="6">
        <v>52040603</v>
      </c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21"/>
      <c r="D1402" s="21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>
        <v>52050501</v>
      </c>
      <c r="B1410" s="7" t="s">
        <v>207</v>
      </c>
      <c r="C1410" s="8"/>
      <c r="D1410" s="8"/>
    </row>
    <row r="1411" spans="1:4" x14ac:dyDescent="0.25">
      <c r="A1411" s="6">
        <v>52050502</v>
      </c>
      <c r="B1411" s="7" t="s">
        <v>208</v>
      </c>
      <c r="C1411" s="8"/>
      <c r="D1411" s="8"/>
    </row>
    <row r="1412" spans="1:4" x14ac:dyDescent="0.25">
      <c r="A1412" s="6">
        <v>52050503</v>
      </c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>
        <v>52060401</v>
      </c>
      <c r="B1421" s="7" t="s">
        <v>207</v>
      </c>
      <c r="C1421" s="8"/>
      <c r="D1421" s="8"/>
    </row>
    <row r="1422" spans="1:4" x14ac:dyDescent="0.25">
      <c r="A1422" s="6">
        <v>52060402</v>
      </c>
      <c r="B1422" s="7" t="s">
        <v>208</v>
      </c>
      <c r="C1422" s="8"/>
      <c r="D1422" s="8"/>
    </row>
    <row r="1423" spans="1:4" x14ac:dyDescent="0.25">
      <c r="A1423" s="6">
        <v>52060403</v>
      </c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21"/>
      <c r="D1425" s="21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>
        <v>52070401</v>
      </c>
      <c r="B1432" s="7" t="s">
        <v>207</v>
      </c>
      <c r="C1432" s="8"/>
      <c r="D1432" s="8"/>
    </row>
    <row r="1433" spans="1:4" x14ac:dyDescent="0.25">
      <c r="A1433" s="6">
        <v>52070402</v>
      </c>
      <c r="B1433" s="7" t="s">
        <v>208</v>
      </c>
      <c r="C1433" s="8"/>
      <c r="D1433" s="8"/>
    </row>
    <row r="1434" spans="1:4" x14ac:dyDescent="0.25">
      <c r="A1434" s="6">
        <v>52070403</v>
      </c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21"/>
      <c r="D1436" s="21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>
        <v>52080501</v>
      </c>
      <c r="B1444" s="7" t="s">
        <v>207</v>
      </c>
      <c r="C1444" s="8"/>
      <c r="D1444" s="8"/>
    </row>
    <row r="1445" spans="1:4" x14ac:dyDescent="0.25">
      <c r="A1445" s="6">
        <v>52080502</v>
      </c>
      <c r="B1445" s="7" t="s">
        <v>208</v>
      </c>
      <c r="C1445" s="8"/>
      <c r="D1445" s="8"/>
    </row>
    <row r="1446" spans="1:4" x14ac:dyDescent="0.25">
      <c r="A1446" s="6">
        <v>52080503</v>
      </c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21"/>
      <c r="D1448" s="21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>
        <v>52090501</v>
      </c>
      <c r="B1456" s="7" t="s">
        <v>207</v>
      </c>
      <c r="C1456" s="8"/>
      <c r="D1456" s="8"/>
    </row>
    <row r="1457" spans="1:4" x14ac:dyDescent="0.25">
      <c r="A1457" s="6">
        <v>52090502</v>
      </c>
      <c r="B1457" s="7" t="s">
        <v>208</v>
      </c>
      <c r="C1457" s="8"/>
      <c r="D1457" s="8"/>
    </row>
    <row r="1458" spans="1:4" x14ac:dyDescent="0.25">
      <c r="A1458" s="6">
        <v>52090503</v>
      </c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21"/>
      <c r="D1460" s="21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>
        <v>52100501</v>
      </c>
      <c r="B1468" s="7" t="s">
        <v>207</v>
      </c>
      <c r="C1468" s="8"/>
      <c r="D1468" s="8"/>
    </row>
    <row r="1469" spans="1:4" x14ac:dyDescent="0.25">
      <c r="A1469" s="6">
        <v>52100502</v>
      </c>
      <c r="B1469" s="7" t="s">
        <v>208</v>
      </c>
      <c r="C1469" s="8"/>
      <c r="D1469" s="8"/>
    </row>
    <row r="1470" spans="1:4" x14ac:dyDescent="0.25">
      <c r="A1470" s="6">
        <v>52100503</v>
      </c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21"/>
      <c r="D1472" s="21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>
        <v>52110501</v>
      </c>
      <c r="B1480" s="7" t="s">
        <v>207</v>
      </c>
      <c r="C1480" s="8"/>
      <c r="D1480" s="8"/>
    </row>
    <row r="1481" spans="1:4" x14ac:dyDescent="0.25">
      <c r="A1481" s="6">
        <v>52110502</v>
      </c>
      <c r="B1481" s="7" t="s">
        <v>208</v>
      </c>
      <c r="C1481" s="8"/>
      <c r="D1481" s="8"/>
    </row>
    <row r="1482" spans="1:4" x14ac:dyDescent="0.25">
      <c r="A1482" s="6">
        <v>52110503</v>
      </c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21"/>
      <c r="D1484" s="21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>
        <v>52120501</v>
      </c>
      <c r="B1492" s="7" t="s">
        <v>207</v>
      </c>
      <c r="C1492" s="8"/>
      <c r="D1492" s="8"/>
    </row>
    <row r="1493" spans="1:4" x14ac:dyDescent="0.25">
      <c r="A1493" s="6">
        <v>52120502</v>
      </c>
      <c r="B1493" s="7" t="s">
        <v>208</v>
      </c>
      <c r="C1493" s="8"/>
      <c r="D1493" s="8"/>
    </row>
    <row r="1494" spans="1:4" x14ac:dyDescent="0.25">
      <c r="A1494" s="6">
        <v>52120503</v>
      </c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21"/>
      <c r="D1496" s="21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>
        <v>52130501</v>
      </c>
      <c r="B1504" s="7" t="s">
        <v>207</v>
      </c>
      <c r="C1504" s="8"/>
      <c r="D1504" s="8"/>
    </row>
    <row r="1505" spans="1:4" x14ac:dyDescent="0.25">
      <c r="A1505" s="6">
        <v>52130502</v>
      </c>
      <c r="B1505" s="7" t="s">
        <v>208</v>
      </c>
      <c r="C1505" s="8"/>
      <c r="D1505" s="8"/>
    </row>
    <row r="1506" spans="1:4" x14ac:dyDescent="0.25">
      <c r="A1506" s="6">
        <v>52130503</v>
      </c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21"/>
      <c r="D1508" s="21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>
        <v>52140501</v>
      </c>
      <c r="B1516" s="7" t="s">
        <v>207</v>
      </c>
      <c r="C1516" s="8"/>
      <c r="D1516" s="8"/>
    </row>
    <row r="1517" spans="1:4" x14ac:dyDescent="0.25">
      <c r="A1517" s="6">
        <v>52140502</v>
      </c>
      <c r="B1517" s="7" t="s">
        <v>208</v>
      </c>
      <c r="C1517" s="8"/>
      <c r="D1517" s="8"/>
    </row>
    <row r="1518" spans="1:4" x14ac:dyDescent="0.25">
      <c r="A1518" s="6">
        <v>52140503</v>
      </c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21"/>
      <c r="D1520" s="21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>
        <v>52150501</v>
      </c>
      <c r="B1528" s="7" t="s">
        <v>207</v>
      </c>
      <c r="C1528" s="8"/>
      <c r="D1528" s="8"/>
    </row>
    <row r="1529" spans="1:4" x14ac:dyDescent="0.25">
      <c r="A1529" s="6">
        <v>52150502</v>
      </c>
      <c r="B1529" s="7" t="s">
        <v>208</v>
      </c>
      <c r="C1529" s="8"/>
      <c r="D1529" s="8"/>
    </row>
    <row r="1530" spans="1:4" x14ac:dyDescent="0.25">
      <c r="A1530" s="6">
        <v>52150503</v>
      </c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21"/>
      <c r="D1532" s="21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>
        <v>52160801</v>
      </c>
      <c r="B1543" s="7" t="s">
        <v>207</v>
      </c>
      <c r="C1543" s="8"/>
      <c r="D1543" s="8"/>
    </row>
    <row r="1544" spans="1:4" x14ac:dyDescent="0.25">
      <c r="A1544" s="6">
        <v>52160802</v>
      </c>
      <c r="B1544" s="7" t="s">
        <v>208</v>
      </c>
      <c r="C1544" s="8"/>
      <c r="D1544" s="8"/>
    </row>
    <row r="1545" spans="1:4" x14ac:dyDescent="0.25">
      <c r="A1545" s="6">
        <v>52160803</v>
      </c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21"/>
      <c r="D1548" s="21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>
        <v>52170801</v>
      </c>
      <c r="B1559" s="7" t="s">
        <v>207</v>
      </c>
      <c r="C1559" s="8"/>
      <c r="D1559" s="8"/>
    </row>
    <row r="1560" spans="1:4" x14ac:dyDescent="0.25">
      <c r="A1560" s="6">
        <v>52170802</v>
      </c>
      <c r="B1560" s="7" t="s">
        <v>208</v>
      </c>
      <c r="C1560" s="8"/>
      <c r="D1560" s="8"/>
    </row>
    <row r="1561" spans="1:4" x14ac:dyDescent="0.25">
      <c r="A1561" s="6">
        <v>52170803</v>
      </c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21"/>
      <c r="D1564" s="21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/>
      <c r="D1612" s="8">
        <v>708117.37</v>
      </c>
    </row>
    <row r="1613" spans="1:4" x14ac:dyDescent="0.25">
      <c r="A1613" s="6">
        <v>530102</v>
      </c>
      <c r="B1613" s="7" t="s">
        <v>95</v>
      </c>
      <c r="C1613" s="8">
        <v>18500</v>
      </c>
      <c r="D1613" s="8">
        <v>683986.39</v>
      </c>
    </row>
    <row r="1614" spans="1:4" x14ac:dyDescent="0.25">
      <c r="A1614" s="6">
        <v>530103</v>
      </c>
      <c r="B1614" s="7" t="s">
        <v>96</v>
      </c>
      <c r="C1614" s="8"/>
      <c r="D1614" s="8"/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/>
      <c r="D1616" s="8"/>
    </row>
    <row r="1617" spans="1:4" x14ac:dyDescent="0.25">
      <c r="A1617" s="6">
        <v>530106</v>
      </c>
      <c r="B1617" s="7" t="s">
        <v>99</v>
      </c>
      <c r="C1617" s="8">
        <v>187297534.68000001</v>
      </c>
      <c r="D1617" s="8">
        <v>131707091.56</v>
      </c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/>
      <c r="D1619" s="8">
        <v>25768.58</v>
      </c>
    </row>
    <row r="1620" spans="1:4" x14ac:dyDescent="0.25">
      <c r="A1620" s="6">
        <v>530109</v>
      </c>
      <c r="B1620" s="7" t="s">
        <v>102</v>
      </c>
      <c r="C1620" s="8">
        <v>156377</v>
      </c>
      <c r="D1620" s="8"/>
    </row>
    <row r="1621" spans="1:4" x14ac:dyDescent="0.25">
      <c r="A1621" s="6">
        <v>530110</v>
      </c>
      <c r="B1621" s="7" t="s">
        <v>103</v>
      </c>
      <c r="C1621" s="8"/>
      <c r="D1621" s="8"/>
    </row>
    <row r="1622" spans="1:4" x14ac:dyDescent="0.25">
      <c r="A1622" s="6">
        <v>530111</v>
      </c>
      <c r="B1622" s="7" t="s">
        <v>104</v>
      </c>
      <c r="C1622" s="8"/>
      <c r="D1622" s="8"/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21">
        <v>10638401.6</v>
      </c>
      <c r="D1626" s="21"/>
    </row>
    <row r="1627" spans="1:4" ht="15.75" thickBot="1" x14ac:dyDescent="0.3">
      <c r="A1627" s="9" t="s">
        <v>18</v>
      </c>
      <c r="B1627" s="10"/>
      <c r="C1627" s="11">
        <f>SUM(C1612:C1626)</f>
        <v>198110813.28</v>
      </c>
      <c r="D1627" s="11">
        <f>SUM(D1612:D1626)</f>
        <v>133124963.90000001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>
        <v>875241.4</v>
      </c>
      <c r="D1629" s="8">
        <v>1184857.3600000001</v>
      </c>
    </row>
    <row r="1630" spans="1:4" x14ac:dyDescent="0.25">
      <c r="A1630" s="6">
        <v>530202</v>
      </c>
      <c r="B1630" s="7" t="s">
        <v>95</v>
      </c>
      <c r="C1630" s="8">
        <v>875241.4</v>
      </c>
      <c r="D1630" s="8">
        <v>1184857.3600000001</v>
      </c>
    </row>
    <row r="1631" spans="1:4" x14ac:dyDescent="0.25">
      <c r="A1631" s="6">
        <v>530203</v>
      </c>
      <c r="B1631" s="7" t="s">
        <v>96</v>
      </c>
      <c r="C1631" s="8">
        <v>128442.61</v>
      </c>
      <c r="D1631" s="8">
        <v>24309.88</v>
      </c>
    </row>
    <row r="1632" spans="1:4" x14ac:dyDescent="0.25">
      <c r="A1632" s="6">
        <v>530204</v>
      </c>
      <c r="B1632" s="7" t="s">
        <v>97</v>
      </c>
      <c r="C1632" s="8">
        <v>338864.85</v>
      </c>
      <c r="D1632" s="8">
        <v>129579.11</v>
      </c>
    </row>
    <row r="1633" spans="1:4" x14ac:dyDescent="0.25">
      <c r="A1633" s="6">
        <v>530205</v>
      </c>
      <c r="B1633" s="7" t="s">
        <v>98</v>
      </c>
      <c r="C1633" s="8">
        <v>-179.13</v>
      </c>
      <c r="D1633" s="8">
        <v>87838.8</v>
      </c>
    </row>
    <row r="1634" spans="1:4" x14ac:dyDescent="0.25">
      <c r="A1634" s="6">
        <v>530206</v>
      </c>
      <c r="B1634" s="7" t="s">
        <v>99</v>
      </c>
      <c r="C1634" s="8">
        <v>150121761.34999999</v>
      </c>
      <c r="D1634" s="8">
        <v>99611500.019999996</v>
      </c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>
        <v>1475458.09</v>
      </c>
      <c r="D1636" s="8">
        <v>1295714.04</v>
      </c>
    </row>
    <row r="1637" spans="1:4" x14ac:dyDescent="0.25">
      <c r="A1637" s="6">
        <v>530209</v>
      </c>
      <c r="B1637" s="7" t="s">
        <v>102</v>
      </c>
      <c r="C1637" s="8">
        <v>2403842.02</v>
      </c>
      <c r="D1637" s="8">
        <v>348803.28</v>
      </c>
    </row>
    <row r="1638" spans="1:4" x14ac:dyDescent="0.25">
      <c r="A1638" s="6">
        <v>530210</v>
      </c>
      <c r="B1638" s="7" t="s">
        <v>103</v>
      </c>
      <c r="C1638" s="8">
        <v>1477.5</v>
      </c>
      <c r="D1638" s="8">
        <v>330534.15000000002</v>
      </c>
    </row>
    <row r="1639" spans="1:4" x14ac:dyDescent="0.25">
      <c r="A1639" s="6">
        <v>530211</v>
      </c>
      <c r="B1639" s="7" t="s">
        <v>104</v>
      </c>
      <c r="C1639" s="8">
        <v>16695.34</v>
      </c>
      <c r="D1639" s="8">
        <v>104849.77</v>
      </c>
    </row>
    <row r="1640" spans="1:4" x14ac:dyDescent="0.25">
      <c r="A1640" s="6">
        <v>530212</v>
      </c>
      <c r="B1640" s="7" t="s">
        <v>105</v>
      </c>
      <c r="C1640" s="8">
        <v>78950007.370000005</v>
      </c>
      <c r="D1640" s="8">
        <v>42506797.840000004</v>
      </c>
    </row>
    <row r="1641" spans="1:4" x14ac:dyDescent="0.25">
      <c r="A1641" s="6">
        <v>530213</v>
      </c>
      <c r="B1641" s="7" t="s">
        <v>106</v>
      </c>
      <c r="C1641" s="8">
        <v>1455897.33</v>
      </c>
      <c r="D1641" s="8">
        <v>513503.88</v>
      </c>
    </row>
    <row r="1642" spans="1:4" x14ac:dyDescent="0.25">
      <c r="A1642" s="6">
        <v>530214</v>
      </c>
      <c r="B1642" s="7" t="s">
        <v>107</v>
      </c>
      <c r="C1642" s="8">
        <v>826508.7</v>
      </c>
      <c r="D1642" s="8">
        <v>494676.96</v>
      </c>
    </row>
    <row r="1643" spans="1:4" ht="15.75" thickBot="1" x14ac:dyDescent="0.3">
      <c r="A1643" s="19">
        <v>530215</v>
      </c>
      <c r="B1643" s="20" t="s">
        <v>108</v>
      </c>
      <c r="C1643" s="21">
        <v>4103204.8</v>
      </c>
      <c r="D1643" s="21">
        <v>6244139.2400000002</v>
      </c>
    </row>
    <row r="1644" spans="1:4" ht="15.75" thickBot="1" x14ac:dyDescent="0.3">
      <c r="A1644" s="9" t="s">
        <v>18</v>
      </c>
      <c r="B1644" s="10"/>
      <c r="C1644" s="11">
        <f>SUM(C1629:C1643)</f>
        <v>241572463.63000003</v>
      </c>
      <c r="D1644" s="11">
        <f>SUM(D1629:D1643)</f>
        <v>154061961.69000003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>
        <v>473942.94</v>
      </c>
      <c r="D1646" s="8">
        <v>1195530.3400000001</v>
      </c>
    </row>
    <row r="1647" spans="1:4" x14ac:dyDescent="0.25">
      <c r="A1647" s="6">
        <v>530302</v>
      </c>
      <c r="B1647" s="7" t="s">
        <v>95</v>
      </c>
      <c r="C1647" s="8">
        <v>473942.94</v>
      </c>
      <c r="D1647" s="8">
        <v>-320441.06</v>
      </c>
    </row>
    <row r="1648" spans="1:4" x14ac:dyDescent="0.25">
      <c r="A1648" s="6">
        <v>530303</v>
      </c>
      <c r="B1648" s="7" t="s">
        <v>96</v>
      </c>
      <c r="C1648" s="8">
        <v>9723.9500000000007</v>
      </c>
      <c r="D1648" s="8">
        <v>11380.52</v>
      </c>
    </row>
    <row r="1649" spans="1:4" x14ac:dyDescent="0.25">
      <c r="A1649" s="6">
        <v>530304</v>
      </c>
      <c r="B1649" s="7" t="s">
        <v>97</v>
      </c>
      <c r="C1649" s="8">
        <v>51831.64</v>
      </c>
      <c r="D1649" s="8">
        <v>-5602.62</v>
      </c>
    </row>
    <row r="1650" spans="1:4" x14ac:dyDescent="0.25">
      <c r="A1650" s="6">
        <v>530305</v>
      </c>
      <c r="B1650" s="7" t="s">
        <v>98</v>
      </c>
      <c r="C1650" s="8">
        <v>13175.82</v>
      </c>
      <c r="D1650" s="8">
        <v>11896.69</v>
      </c>
    </row>
    <row r="1651" spans="1:4" x14ac:dyDescent="0.25">
      <c r="A1651" s="6">
        <v>530306</v>
      </c>
      <c r="B1651" s="7" t="s">
        <v>99</v>
      </c>
      <c r="C1651" s="8">
        <v>39844600.009999998</v>
      </c>
      <c r="D1651" s="8">
        <v>39438733.539999999</v>
      </c>
    </row>
    <row r="1652" spans="1:4" x14ac:dyDescent="0.25">
      <c r="A1652" s="6">
        <v>530307</v>
      </c>
      <c r="B1652" s="7" t="s">
        <v>100</v>
      </c>
      <c r="C1652" s="8"/>
      <c r="D1652" s="8"/>
    </row>
    <row r="1653" spans="1:4" x14ac:dyDescent="0.25">
      <c r="A1653" s="6">
        <v>530308</v>
      </c>
      <c r="B1653" s="7" t="s">
        <v>101</v>
      </c>
      <c r="C1653" s="8">
        <v>518285.62</v>
      </c>
      <c r="D1653" s="8">
        <v>467238.18</v>
      </c>
    </row>
    <row r="1654" spans="1:4" x14ac:dyDescent="0.25">
      <c r="A1654" s="6">
        <v>530309</v>
      </c>
      <c r="B1654" s="7" t="s">
        <v>102</v>
      </c>
      <c r="C1654" s="8">
        <v>139521.31</v>
      </c>
      <c r="D1654" s="8">
        <v>693771.22</v>
      </c>
    </row>
    <row r="1655" spans="1:4" x14ac:dyDescent="0.25">
      <c r="A1655" s="6">
        <v>530310</v>
      </c>
      <c r="B1655" s="7" t="s">
        <v>103</v>
      </c>
      <c r="C1655" s="8">
        <v>132213.66</v>
      </c>
      <c r="D1655" s="8">
        <v>85166.03</v>
      </c>
    </row>
    <row r="1656" spans="1:4" x14ac:dyDescent="0.25">
      <c r="A1656" s="6">
        <v>530311</v>
      </c>
      <c r="B1656" s="7" t="s">
        <v>104</v>
      </c>
      <c r="C1656" s="8">
        <v>41939.910000000003</v>
      </c>
      <c r="D1656" s="8">
        <v>608753.51</v>
      </c>
    </row>
    <row r="1657" spans="1:4" x14ac:dyDescent="0.25">
      <c r="A1657" s="6">
        <v>530312</v>
      </c>
      <c r="B1657" s="7" t="s">
        <v>105</v>
      </c>
      <c r="C1657" s="8">
        <v>17002719.140000001</v>
      </c>
      <c r="D1657" s="8">
        <v>16085848.27</v>
      </c>
    </row>
    <row r="1658" spans="1:4" x14ac:dyDescent="0.25">
      <c r="A1658" s="6">
        <v>530313</v>
      </c>
      <c r="B1658" s="7" t="s">
        <v>106</v>
      </c>
      <c r="C1658" s="8">
        <v>205401.55</v>
      </c>
      <c r="D1658" s="8">
        <v>337948.5</v>
      </c>
    </row>
    <row r="1659" spans="1:4" x14ac:dyDescent="0.25">
      <c r="A1659" s="6">
        <v>530314</v>
      </c>
      <c r="B1659" s="7" t="s">
        <v>107</v>
      </c>
      <c r="C1659" s="8">
        <v>197870.78</v>
      </c>
      <c r="D1659" s="8">
        <v>233052.96</v>
      </c>
    </row>
    <row r="1660" spans="1:4" ht="15.75" thickBot="1" x14ac:dyDescent="0.3">
      <c r="A1660" s="19">
        <v>530315</v>
      </c>
      <c r="B1660" s="20" t="s">
        <v>108</v>
      </c>
      <c r="C1660" s="21">
        <v>2497655.7000000002</v>
      </c>
      <c r="D1660" s="21">
        <v>2849746.65</v>
      </c>
    </row>
    <row r="1661" spans="1:4" ht="15.75" thickBot="1" x14ac:dyDescent="0.3">
      <c r="A1661" s="9" t="s">
        <v>18</v>
      </c>
      <c r="B1661" s="10"/>
      <c r="C1661" s="11">
        <f>SUM(C1646:C1660)</f>
        <v>61602824.969999991</v>
      </c>
      <c r="D1661" s="11">
        <f>SUM(D1646:D1660)</f>
        <v>61693022.729999989</v>
      </c>
    </row>
    <row r="1662" spans="1:4" x14ac:dyDescent="0.25">
      <c r="A1662" s="12">
        <v>5304</v>
      </c>
      <c r="B1662" s="13" t="s">
        <v>418</v>
      </c>
      <c r="C1662" s="14"/>
      <c r="D1662" s="14"/>
    </row>
    <row r="1663" spans="1:4" x14ac:dyDescent="0.25">
      <c r="A1663" s="6">
        <v>530401</v>
      </c>
      <c r="B1663" s="7" t="s">
        <v>94</v>
      </c>
      <c r="C1663" s="8">
        <v>85800</v>
      </c>
      <c r="D1663" s="8">
        <v>332388.90999999997</v>
      </c>
    </row>
    <row r="1664" spans="1:4" x14ac:dyDescent="0.25">
      <c r="A1664" s="6">
        <v>530402</v>
      </c>
      <c r="B1664" s="7" t="s">
        <v>95</v>
      </c>
      <c r="C1664" s="8">
        <v>85800</v>
      </c>
      <c r="D1664" s="8">
        <v>236388.91</v>
      </c>
    </row>
    <row r="1665" spans="1:4" x14ac:dyDescent="0.25">
      <c r="A1665" s="6">
        <v>530403</v>
      </c>
      <c r="B1665" s="7" t="s">
        <v>96</v>
      </c>
      <c r="C1665" s="8"/>
      <c r="D1665" s="8"/>
    </row>
    <row r="1666" spans="1:4" x14ac:dyDescent="0.25">
      <c r="A1666" s="6">
        <v>530404</v>
      </c>
      <c r="B1666" s="7" t="s">
        <v>97</v>
      </c>
      <c r="C1666" s="8"/>
      <c r="D1666" s="8"/>
    </row>
    <row r="1667" spans="1:4" x14ac:dyDescent="0.25">
      <c r="A1667" s="6">
        <v>530405</v>
      </c>
      <c r="B1667" s="7" t="s">
        <v>98</v>
      </c>
      <c r="C1667" s="8"/>
      <c r="D1667" s="8"/>
    </row>
    <row r="1668" spans="1:4" x14ac:dyDescent="0.25">
      <c r="A1668" s="6">
        <v>530406</v>
      </c>
      <c r="B1668" s="7" t="s">
        <v>99</v>
      </c>
      <c r="C1668" s="8">
        <v>5040000</v>
      </c>
      <c r="D1668" s="8">
        <v>2885547.82</v>
      </c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/>
      <c r="D1670" s="8">
        <v>3688.74</v>
      </c>
    </row>
    <row r="1671" spans="1:4" x14ac:dyDescent="0.25">
      <c r="A1671" s="6">
        <v>530409</v>
      </c>
      <c r="B1671" s="7" t="s">
        <v>102</v>
      </c>
      <c r="C1671" s="8">
        <v>774495.34</v>
      </c>
      <c r="D1671" s="8"/>
    </row>
    <row r="1672" spans="1:4" x14ac:dyDescent="0.25">
      <c r="A1672" s="6">
        <v>530410</v>
      </c>
      <c r="B1672" s="7" t="s">
        <v>103</v>
      </c>
      <c r="C1672" s="8"/>
      <c r="D1672" s="8">
        <v>624000</v>
      </c>
    </row>
    <row r="1673" spans="1:4" x14ac:dyDescent="0.25">
      <c r="A1673" s="6">
        <v>530411</v>
      </c>
      <c r="B1673" s="7" t="s">
        <v>104</v>
      </c>
      <c r="C1673" s="8"/>
      <c r="D1673" s="8"/>
    </row>
    <row r="1674" spans="1:4" x14ac:dyDescent="0.25">
      <c r="A1674" s="6">
        <v>530412</v>
      </c>
      <c r="B1674" s="7" t="s">
        <v>105</v>
      </c>
      <c r="C1674" s="8">
        <v>4320000</v>
      </c>
      <c r="D1674" s="8">
        <v>2738015.14</v>
      </c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21">
        <v>960000</v>
      </c>
      <c r="D1677" s="21">
        <v>960000</v>
      </c>
    </row>
    <row r="1678" spans="1:4" ht="15.75" thickBot="1" x14ac:dyDescent="0.3">
      <c r="A1678" s="9" t="s">
        <v>18</v>
      </c>
      <c r="B1678" s="10"/>
      <c r="C1678" s="11">
        <f>SUM(C1663:C1677)</f>
        <v>11266095.34</v>
      </c>
      <c r="D1678" s="11">
        <f>SUM(D1663:D1677)</f>
        <v>7780029.5199999996</v>
      </c>
    </row>
    <row r="1679" spans="1:4" x14ac:dyDescent="0.25">
      <c r="A1679" s="12">
        <v>5305</v>
      </c>
      <c r="B1679" s="13" t="s">
        <v>419</v>
      </c>
      <c r="C1679" s="14"/>
      <c r="D1679" s="14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21"/>
      <c r="D1694" s="21"/>
    </row>
    <row r="1695" spans="1:4" ht="15.75" thickBot="1" x14ac:dyDescent="0.3">
      <c r="A1695" s="9" t="s">
        <v>18</v>
      </c>
      <c r="B1695" s="10"/>
      <c r="C1695" s="11">
        <f>SUM(C1680:C1694)</f>
        <v>0</v>
      </c>
      <c r="D1695" s="11">
        <f>SUM(D1680:D1694)</f>
        <v>0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>
        <v>1554420</v>
      </c>
      <c r="D1697" s="8">
        <v>1924769</v>
      </c>
    </row>
    <row r="1698" spans="1:4" x14ac:dyDescent="0.25">
      <c r="A1698" s="6">
        <v>530602</v>
      </c>
      <c r="B1698" s="7" t="s">
        <v>95</v>
      </c>
      <c r="C1698" s="8">
        <v>7897428</v>
      </c>
      <c r="D1698" s="8">
        <v>1924769</v>
      </c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/>
      <c r="D1701" s="8"/>
    </row>
    <row r="1702" spans="1:4" x14ac:dyDescent="0.25">
      <c r="A1702" s="6">
        <v>530606</v>
      </c>
      <c r="B1702" s="7" t="s">
        <v>99</v>
      </c>
      <c r="C1702" s="8">
        <v>12641927.199999999</v>
      </c>
      <c r="D1702" s="8">
        <v>9585237</v>
      </c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/>
      <c r="D1705" s="8"/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>
        <v>29829172.239999998</v>
      </c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21"/>
      <c r="D1711" s="21"/>
    </row>
    <row r="1712" spans="1:4" ht="15.75" thickBot="1" x14ac:dyDescent="0.3">
      <c r="A1712" s="9" t="s">
        <v>18</v>
      </c>
      <c r="B1712" s="10"/>
      <c r="C1712" s="11">
        <f>SUM(C1697:C1711)</f>
        <v>51922947.439999998</v>
      </c>
      <c r="D1712" s="11">
        <f>SUM(D1697:D1711)</f>
        <v>13434775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/>
      <c r="D1714" s="8"/>
    </row>
    <row r="1715" spans="1:4" x14ac:dyDescent="0.25">
      <c r="A1715" s="6">
        <v>530702</v>
      </c>
      <c r="B1715" s="7" t="s">
        <v>95</v>
      </c>
      <c r="C1715" s="8"/>
      <c r="D1715" s="8"/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/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/>
      <c r="D1721" s="8"/>
    </row>
    <row r="1722" spans="1:4" x14ac:dyDescent="0.25">
      <c r="A1722" s="6">
        <v>530709</v>
      </c>
      <c r="B1722" s="7" t="s">
        <v>102</v>
      </c>
      <c r="C1722" s="8"/>
      <c r="D1722" s="8"/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/>
      <c r="D1724" s="8"/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21"/>
      <c r="D1728" s="21"/>
    </row>
    <row r="1729" spans="1:4" ht="15.75" thickBot="1" x14ac:dyDescent="0.3">
      <c r="A1729" s="9" t="s">
        <v>18</v>
      </c>
      <c r="B1729" s="10"/>
      <c r="C1729" s="11">
        <f>SUM(C1714:C1728)</f>
        <v>0</v>
      </c>
      <c r="D1729" s="11">
        <f>SUM(D1714:D1728)</f>
        <v>0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>
        <v>1430000</v>
      </c>
      <c r="D1731" s="8">
        <v>5000000</v>
      </c>
    </row>
    <row r="1732" spans="1:4" x14ac:dyDescent="0.25">
      <c r="A1732" s="6">
        <v>530802</v>
      </c>
      <c r="B1732" s="7" t="s">
        <v>95</v>
      </c>
      <c r="C1732" s="8">
        <v>1430000</v>
      </c>
      <c r="D1732" s="8">
        <v>3000000</v>
      </c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/>
      <c r="D1734" s="8"/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>
        <v>105000000</v>
      </c>
      <c r="D1736" s="8">
        <v>50530342.609999999</v>
      </c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/>
      <c r="D1738" s="8">
        <v>76848.75</v>
      </c>
    </row>
    <row r="1739" spans="1:4" x14ac:dyDescent="0.25">
      <c r="A1739" s="6">
        <v>530809</v>
      </c>
      <c r="B1739" s="7" t="s">
        <v>102</v>
      </c>
      <c r="C1739" s="8">
        <v>13235917.43</v>
      </c>
      <c r="D1739" s="8"/>
    </row>
    <row r="1740" spans="1:4" x14ac:dyDescent="0.25">
      <c r="A1740" s="6">
        <v>530810</v>
      </c>
      <c r="B1740" s="7" t="s">
        <v>103</v>
      </c>
      <c r="C1740" s="8"/>
      <c r="D1740" s="8">
        <v>13000000</v>
      </c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>
        <v>90000000</v>
      </c>
      <c r="D1742" s="8">
        <v>57041982</v>
      </c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21">
        <v>20000000</v>
      </c>
      <c r="D1745" s="21">
        <v>20000000</v>
      </c>
    </row>
    <row r="1746" spans="1:4" ht="15.75" thickBot="1" x14ac:dyDescent="0.3">
      <c r="A1746" s="9" t="s">
        <v>18</v>
      </c>
      <c r="B1746" s="10"/>
      <c r="C1746" s="11">
        <f>SUM(C1731:C1745)</f>
        <v>231095917.43000001</v>
      </c>
      <c r="D1746" s="11">
        <f>SUM(D1731:D1745)</f>
        <v>148649173.36000001</v>
      </c>
    </row>
    <row r="1747" spans="1:4" x14ac:dyDescent="0.25">
      <c r="A1747" s="12">
        <v>5309</v>
      </c>
      <c r="B1747" s="13" t="s">
        <v>420</v>
      </c>
      <c r="C1747" s="14"/>
      <c r="D1747" s="14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21"/>
      <c r="D1762" s="21"/>
    </row>
    <row r="1763" spans="1:4" ht="15.75" thickBot="1" x14ac:dyDescent="0.3">
      <c r="A1763" s="9" t="s">
        <v>18</v>
      </c>
      <c r="B1763" s="10"/>
      <c r="C1763" s="11">
        <f>SUM(C1748:C1762)</f>
        <v>0</v>
      </c>
      <c r="D1763" s="11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/>
      <c r="D1765" s="8"/>
    </row>
    <row r="1766" spans="1:4" x14ac:dyDescent="0.25">
      <c r="A1766" s="6">
        <v>531002</v>
      </c>
      <c r="B1766" s="7" t="s">
        <v>95</v>
      </c>
      <c r="C1766" s="8"/>
      <c r="D1766" s="8"/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>
        <v>55000000</v>
      </c>
      <c r="D1770" s="8">
        <v>45000000</v>
      </c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/>
      <c r="D1772" s="8"/>
    </row>
    <row r="1773" spans="1:4" x14ac:dyDescent="0.25">
      <c r="A1773" s="6">
        <v>531009</v>
      </c>
      <c r="B1773" s="7" t="s">
        <v>102</v>
      </c>
      <c r="C1773" s="8"/>
      <c r="D1773" s="8"/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/>
      <c r="D1775" s="8"/>
    </row>
    <row r="1776" spans="1:4" x14ac:dyDescent="0.25">
      <c r="A1776" s="6">
        <v>531012</v>
      </c>
      <c r="B1776" s="7" t="s">
        <v>105</v>
      </c>
      <c r="C1776" s="8">
        <v>80000000</v>
      </c>
      <c r="D1776" s="8">
        <v>70000000</v>
      </c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21"/>
      <c r="D1779" s="21"/>
    </row>
    <row r="1780" spans="1:4" ht="15.75" thickBot="1" x14ac:dyDescent="0.3">
      <c r="A1780" s="9" t="s">
        <v>18</v>
      </c>
      <c r="B1780" s="10"/>
      <c r="C1780" s="11">
        <f>SUM(C1765:C1779)</f>
        <v>135000000</v>
      </c>
      <c r="D1780" s="11">
        <f>SUM(D1765:D1779)</f>
        <v>115000000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>
        <v>2316413.2599999998</v>
      </c>
      <c r="D1782" s="8">
        <v>3053795.3</v>
      </c>
    </row>
    <row r="1783" spans="1:4" x14ac:dyDescent="0.25">
      <c r="A1783" s="6">
        <v>531102</v>
      </c>
      <c r="B1783" s="7" t="s">
        <v>95</v>
      </c>
      <c r="C1783" s="8">
        <v>2316413.2599999998</v>
      </c>
      <c r="D1783" s="8">
        <v>3053795.3</v>
      </c>
    </row>
    <row r="1784" spans="1:4" x14ac:dyDescent="0.25">
      <c r="A1784" s="6">
        <v>531103</v>
      </c>
      <c r="B1784" s="7" t="s">
        <v>96</v>
      </c>
      <c r="C1784" s="8">
        <v>342513.59</v>
      </c>
      <c r="D1784" s="8">
        <v>62586.37</v>
      </c>
    </row>
    <row r="1785" spans="1:4" x14ac:dyDescent="0.25">
      <c r="A1785" s="6">
        <v>531104</v>
      </c>
      <c r="B1785" s="7" t="s">
        <v>97</v>
      </c>
      <c r="C1785" s="8">
        <v>911363.72</v>
      </c>
      <c r="D1785" s="8">
        <v>345544.26</v>
      </c>
    </row>
    <row r="1786" spans="1:4" x14ac:dyDescent="0.25">
      <c r="A1786" s="6">
        <v>531105</v>
      </c>
      <c r="B1786" s="7" t="s">
        <v>98</v>
      </c>
      <c r="C1786" s="8">
        <v>682.92</v>
      </c>
      <c r="D1786" s="8">
        <v>87838.81</v>
      </c>
    </row>
    <row r="1787" spans="1:4" x14ac:dyDescent="0.25">
      <c r="A1787" s="6">
        <v>531106</v>
      </c>
      <c r="B1787" s="7" t="s">
        <v>99</v>
      </c>
      <c r="C1787" s="8">
        <v>282829668.26999998</v>
      </c>
      <c r="D1787" s="8">
        <v>182738156.66</v>
      </c>
    </row>
    <row r="1788" spans="1:4" x14ac:dyDescent="0.25">
      <c r="A1788" s="6">
        <v>531107</v>
      </c>
      <c r="B1788" s="7" t="s">
        <v>100</v>
      </c>
      <c r="C1788" s="8"/>
      <c r="D1788" s="8"/>
    </row>
    <row r="1789" spans="1:4" x14ac:dyDescent="0.25">
      <c r="A1789" s="6">
        <v>531108</v>
      </c>
      <c r="B1789" s="7" t="s">
        <v>101</v>
      </c>
      <c r="C1789" s="8">
        <v>3421810.5</v>
      </c>
      <c r="D1789" s="8">
        <v>3204474.96</v>
      </c>
    </row>
    <row r="1790" spans="1:4" x14ac:dyDescent="0.25">
      <c r="A1790" s="6">
        <v>531109</v>
      </c>
      <c r="B1790" s="7" t="s">
        <v>102</v>
      </c>
      <c r="C1790" s="8">
        <v>6227193.7000000002</v>
      </c>
      <c r="D1790" s="8">
        <v>762977.3</v>
      </c>
    </row>
    <row r="1791" spans="1:4" x14ac:dyDescent="0.25">
      <c r="A1791" s="6">
        <v>531110</v>
      </c>
      <c r="B1791" s="7" t="s">
        <v>103</v>
      </c>
      <c r="C1791" s="8">
        <v>3940</v>
      </c>
      <c r="D1791" s="8">
        <v>881424.42</v>
      </c>
    </row>
    <row r="1792" spans="1:4" x14ac:dyDescent="0.25">
      <c r="A1792" s="6">
        <v>531111</v>
      </c>
      <c r="B1792" s="7" t="s">
        <v>104</v>
      </c>
      <c r="C1792" s="8">
        <v>52520.93</v>
      </c>
      <c r="D1792" s="8">
        <v>217334.56</v>
      </c>
    </row>
    <row r="1793" spans="1:4" x14ac:dyDescent="0.25">
      <c r="A1793" s="6">
        <v>531112</v>
      </c>
      <c r="B1793" s="7" t="s">
        <v>105</v>
      </c>
      <c r="C1793" s="8">
        <v>104420244.81999999</v>
      </c>
      <c r="D1793" s="8">
        <v>64447076.240000002</v>
      </c>
    </row>
    <row r="1794" spans="1:4" x14ac:dyDescent="0.25">
      <c r="A1794" s="6">
        <v>531113</v>
      </c>
      <c r="B1794" s="7" t="s">
        <v>106</v>
      </c>
      <c r="C1794" s="8">
        <v>2352851</v>
      </c>
      <c r="D1794" s="8">
        <v>687619.07</v>
      </c>
    </row>
    <row r="1795" spans="1:4" x14ac:dyDescent="0.25">
      <c r="A1795" s="6">
        <v>531114</v>
      </c>
      <c r="B1795" s="7" t="s">
        <v>107</v>
      </c>
      <c r="C1795" s="8">
        <v>3306034.82</v>
      </c>
      <c r="D1795" s="8">
        <v>1978707.82</v>
      </c>
    </row>
    <row r="1796" spans="1:4" ht="15.75" thickBot="1" x14ac:dyDescent="0.3">
      <c r="A1796" s="19">
        <v>531115</v>
      </c>
      <c r="B1796" s="20" t="s">
        <v>108</v>
      </c>
      <c r="C1796" s="21">
        <v>15871040.75</v>
      </c>
      <c r="D1796" s="21">
        <v>23566149.539999999</v>
      </c>
    </row>
    <row r="1797" spans="1:4" ht="15.75" thickBot="1" x14ac:dyDescent="0.3">
      <c r="A1797" s="9" t="s">
        <v>18</v>
      </c>
      <c r="B1797" s="10"/>
      <c r="C1797" s="11">
        <f>SUM(C1782:C1796)</f>
        <v>424372691.53999996</v>
      </c>
      <c r="D1797" s="11">
        <f>SUM(D1782:D1796)</f>
        <v>285087480.61000001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>
        <v>2769907.6</v>
      </c>
      <c r="D1799" s="8">
        <v>3321788.84</v>
      </c>
    </row>
    <row r="1800" spans="1:4" x14ac:dyDescent="0.25">
      <c r="A1800" s="6">
        <v>531202</v>
      </c>
      <c r="B1800" s="7" t="s">
        <v>95</v>
      </c>
      <c r="C1800" s="8">
        <v>1969907.6</v>
      </c>
      <c r="D1800" s="8">
        <v>7524114</v>
      </c>
    </row>
    <row r="1801" spans="1:4" x14ac:dyDescent="0.25">
      <c r="A1801" s="6">
        <v>531203</v>
      </c>
      <c r="B1801" s="7" t="s">
        <v>96</v>
      </c>
      <c r="C1801" s="8"/>
      <c r="D1801" s="8"/>
    </row>
    <row r="1802" spans="1:4" x14ac:dyDescent="0.25">
      <c r="A1802" s="6">
        <v>531204</v>
      </c>
      <c r="B1802" s="7" t="s">
        <v>97</v>
      </c>
      <c r="C1802" s="8"/>
      <c r="D1802" s="8"/>
    </row>
    <row r="1803" spans="1:4" x14ac:dyDescent="0.25">
      <c r="A1803" s="6">
        <v>531205</v>
      </c>
      <c r="B1803" s="7" t="s">
        <v>98</v>
      </c>
      <c r="C1803" s="8"/>
      <c r="D1803" s="8"/>
    </row>
    <row r="1804" spans="1:4" x14ac:dyDescent="0.25">
      <c r="A1804" s="6">
        <v>531206</v>
      </c>
      <c r="B1804" s="7" t="s">
        <v>99</v>
      </c>
      <c r="C1804" s="8">
        <v>42046231.840000004</v>
      </c>
      <c r="D1804" s="8">
        <v>24961294.02</v>
      </c>
    </row>
    <row r="1805" spans="1:4" x14ac:dyDescent="0.25">
      <c r="A1805" s="6">
        <v>531207</v>
      </c>
      <c r="B1805" s="7" t="s">
        <v>100</v>
      </c>
      <c r="C1805" s="8"/>
      <c r="D1805" s="8"/>
    </row>
    <row r="1806" spans="1:4" x14ac:dyDescent="0.25">
      <c r="A1806" s="6">
        <v>531208</v>
      </c>
      <c r="B1806" s="7" t="s">
        <v>101</v>
      </c>
      <c r="C1806" s="8">
        <v>30739.5</v>
      </c>
      <c r="D1806" s="8"/>
    </row>
    <row r="1807" spans="1:4" x14ac:dyDescent="0.25">
      <c r="A1807" s="6">
        <v>531209</v>
      </c>
      <c r="B1807" s="7" t="s">
        <v>102</v>
      </c>
      <c r="C1807" s="8"/>
      <c r="D1807" s="8">
        <v>684267.17</v>
      </c>
    </row>
    <row r="1808" spans="1:4" x14ac:dyDescent="0.25">
      <c r="A1808" s="6">
        <v>531210</v>
      </c>
      <c r="B1808" s="7" t="s">
        <v>103</v>
      </c>
      <c r="C1808" s="8">
        <v>5200000</v>
      </c>
      <c r="D1808" s="8"/>
    </row>
    <row r="1809" spans="1:4" x14ac:dyDescent="0.25">
      <c r="A1809" s="6">
        <v>531211</v>
      </c>
      <c r="B1809" s="7" t="s">
        <v>104</v>
      </c>
      <c r="C1809" s="8"/>
      <c r="D1809" s="8"/>
    </row>
    <row r="1810" spans="1:4" x14ac:dyDescent="0.25">
      <c r="A1810" s="6">
        <v>531212</v>
      </c>
      <c r="B1810" s="7" t="s">
        <v>105</v>
      </c>
      <c r="C1810" s="8">
        <v>50816792.799999997</v>
      </c>
      <c r="D1810" s="8">
        <v>17136589.510000002</v>
      </c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21">
        <v>8000000</v>
      </c>
      <c r="D1813" s="21">
        <v>6000000</v>
      </c>
    </row>
    <row r="1814" spans="1:4" ht="15.75" thickBot="1" x14ac:dyDescent="0.3">
      <c r="A1814" s="9" t="s">
        <v>18</v>
      </c>
      <c r="B1814" s="10"/>
      <c r="C1814" s="11">
        <f>SUM(C1799:C1813)</f>
        <v>110833579.34</v>
      </c>
      <c r="D1814" s="11">
        <f>SUM(D1799:D1813)</f>
        <v>59628053.540000007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/>
      <c r="D1816" s="8"/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/>
      <c r="D1818" s="8"/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/>
      <c r="D1820" s="8"/>
    </row>
    <row r="1821" spans="1:4" x14ac:dyDescent="0.25">
      <c r="A1821" s="6">
        <v>531306</v>
      </c>
      <c r="B1821" s="7" t="s">
        <v>99</v>
      </c>
      <c r="C1821" s="8">
        <v>14896310.970000001</v>
      </c>
      <c r="D1821" s="8">
        <v>10640221.98</v>
      </c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/>
      <c r="D1823" s="8"/>
    </row>
    <row r="1824" spans="1:4" x14ac:dyDescent="0.25">
      <c r="A1824" s="6">
        <v>531309</v>
      </c>
      <c r="B1824" s="7" t="s">
        <v>102</v>
      </c>
      <c r="C1824" s="8"/>
      <c r="D1824" s="8"/>
    </row>
    <row r="1825" spans="1:4" x14ac:dyDescent="0.25">
      <c r="A1825" s="6">
        <v>531310</v>
      </c>
      <c r="B1825" s="7" t="s">
        <v>103</v>
      </c>
      <c r="C1825" s="8"/>
      <c r="D1825" s="8"/>
    </row>
    <row r="1826" spans="1:4" x14ac:dyDescent="0.25">
      <c r="A1826" s="6">
        <v>531311</v>
      </c>
      <c r="B1826" s="7" t="s">
        <v>104</v>
      </c>
      <c r="C1826" s="8"/>
      <c r="D1826" s="8"/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21"/>
      <c r="D1830" s="21"/>
    </row>
    <row r="1831" spans="1:4" ht="15.75" thickBot="1" x14ac:dyDescent="0.3">
      <c r="A1831" s="9" t="s">
        <v>18</v>
      </c>
      <c r="B1831" s="10"/>
      <c r="C1831" s="11">
        <f>SUM(C1816:C1830)</f>
        <v>14896310.970000001</v>
      </c>
      <c r="D1831" s="11">
        <f>SUM(D1816:D1830)</f>
        <v>10640221.98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/>
      <c r="D1833" s="8">
        <v>145400</v>
      </c>
    </row>
    <row r="1834" spans="1:4" x14ac:dyDescent="0.25">
      <c r="A1834" s="6">
        <v>531402</v>
      </c>
      <c r="B1834" s="7" t="s">
        <v>95</v>
      </c>
      <c r="C1834" s="8"/>
      <c r="D1834" s="8">
        <v>145400</v>
      </c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/>
    </row>
    <row r="1838" spans="1:4" x14ac:dyDescent="0.25">
      <c r="A1838" s="6">
        <v>531406</v>
      </c>
      <c r="B1838" s="7" t="s">
        <v>99</v>
      </c>
      <c r="C1838" s="8">
        <v>4256059.75</v>
      </c>
      <c r="D1838" s="8">
        <v>4613364.88</v>
      </c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18"/>
      <c r="D1840" s="18"/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21"/>
      <c r="D1847" s="21"/>
    </row>
    <row r="1848" spans="1:4" ht="15.75" thickBot="1" x14ac:dyDescent="0.3">
      <c r="A1848" s="9" t="s">
        <v>18</v>
      </c>
      <c r="B1848" s="10"/>
      <c r="C1848" s="11">
        <f>SUM(C1833:C1847)</f>
        <v>4256059.75</v>
      </c>
      <c r="D1848" s="11">
        <f>SUM(D1833:D1847)</f>
        <v>4904164.88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21"/>
      <c r="D1864" s="21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>
        <v>40526362.149999999</v>
      </c>
      <c r="D1867" s="8">
        <v>40860075.68</v>
      </c>
    </row>
    <row r="1868" spans="1:4" x14ac:dyDescent="0.25">
      <c r="A1868" s="6">
        <v>531602</v>
      </c>
      <c r="B1868" s="7" t="s">
        <v>348</v>
      </c>
      <c r="C1868" s="8">
        <v>421200</v>
      </c>
      <c r="D1868" s="8"/>
    </row>
    <row r="1869" spans="1:4" x14ac:dyDescent="0.25">
      <c r="A1869" s="6">
        <v>531603</v>
      </c>
      <c r="B1869" s="7" t="s">
        <v>349</v>
      </c>
      <c r="C1869" s="8">
        <v>2388042.56</v>
      </c>
      <c r="D1869" s="8">
        <v>5368928.7000000002</v>
      </c>
    </row>
    <row r="1870" spans="1:4" x14ac:dyDescent="0.25">
      <c r="A1870" s="6">
        <v>531604</v>
      </c>
      <c r="B1870" s="7" t="s">
        <v>351</v>
      </c>
      <c r="C1870" s="8">
        <v>12328613.060000001</v>
      </c>
      <c r="D1870" s="8">
        <v>12613092.02</v>
      </c>
    </row>
    <row r="1871" spans="1:4" x14ac:dyDescent="0.25">
      <c r="A1871" s="6">
        <v>531605</v>
      </c>
      <c r="B1871" s="7" t="s">
        <v>352</v>
      </c>
      <c r="C1871" s="8">
        <v>2610637.29</v>
      </c>
      <c r="D1871" s="8">
        <v>3434694.39</v>
      </c>
    </row>
    <row r="1872" spans="1:4" x14ac:dyDescent="0.25">
      <c r="A1872" s="6">
        <v>531606</v>
      </c>
      <c r="B1872" s="7" t="s">
        <v>353</v>
      </c>
      <c r="C1872" s="8">
        <v>7220113.1699999999</v>
      </c>
      <c r="D1872" s="8">
        <v>5059125.95</v>
      </c>
    </row>
    <row r="1873" spans="1:4" x14ac:dyDescent="0.25">
      <c r="A1873" s="6">
        <v>531607</v>
      </c>
      <c r="B1873" s="7" t="s">
        <v>354</v>
      </c>
      <c r="C1873" s="8">
        <v>10017320.99</v>
      </c>
      <c r="D1873" s="8">
        <v>5111771.75</v>
      </c>
    </row>
    <row r="1874" spans="1:4" x14ac:dyDescent="0.25">
      <c r="A1874" s="6">
        <v>531608</v>
      </c>
      <c r="B1874" s="7" t="s">
        <v>355</v>
      </c>
      <c r="C1874" s="8">
        <v>1350851.09</v>
      </c>
      <c r="D1874" s="8">
        <v>946314.73</v>
      </c>
    </row>
    <row r="1875" spans="1:4" x14ac:dyDescent="0.25">
      <c r="A1875" s="6">
        <v>531609</v>
      </c>
      <c r="B1875" s="7" t="s">
        <v>356</v>
      </c>
      <c r="C1875" s="8">
        <v>8742169.5199999996</v>
      </c>
      <c r="D1875" s="8">
        <v>3305211.33</v>
      </c>
    </row>
    <row r="1876" spans="1:4" x14ac:dyDescent="0.25">
      <c r="A1876" s="6">
        <v>531610</v>
      </c>
      <c r="B1876" s="7" t="s">
        <v>357</v>
      </c>
      <c r="C1876" s="8"/>
      <c r="D1876" s="8">
        <v>515069.69</v>
      </c>
    </row>
    <row r="1877" spans="1:4" x14ac:dyDescent="0.25">
      <c r="A1877" s="6">
        <v>531611</v>
      </c>
      <c r="B1877" s="7" t="s">
        <v>358</v>
      </c>
      <c r="C1877" s="8"/>
      <c r="D1877" s="8"/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>
        <v>5471255.2599999998</v>
      </c>
      <c r="D1881" s="8">
        <v>3699013.05</v>
      </c>
    </row>
    <row r="1882" spans="1:4" x14ac:dyDescent="0.25">
      <c r="A1882" s="6">
        <v>531616</v>
      </c>
      <c r="B1882" s="7" t="s">
        <v>363</v>
      </c>
      <c r="C1882" s="8">
        <v>2726825.79</v>
      </c>
      <c r="D1882" s="8">
        <v>2774385.73</v>
      </c>
    </row>
    <row r="1883" spans="1:4" x14ac:dyDescent="0.25">
      <c r="A1883" s="6">
        <v>531617</v>
      </c>
      <c r="B1883" s="7" t="s">
        <v>364</v>
      </c>
      <c r="C1883" s="8">
        <v>6098086.3700000001</v>
      </c>
      <c r="D1883" s="8">
        <v>7181363.9800000004</v>
      </c>
    </row>
    <row r="1884" spans="1:4" x14ac:dyDescent="0.25">
      <c r="A1884" s="6">
        <v>531618</v>
      </c>
      <c r="B1884" s="7" t="s">
        <v>365</v>
      </c>
      <c r="C1884" s="8"/>
      <c r="D1884" s="8"/>
    </row>
    <row r="1885" spans="1:4" x14ac:dyDescent="0.25">
      <c r="A1885" s="6">
        <v>531619</v>
      </c>
      <c r="B1885" s="7" t="s">
        <v>366</v>
      </c>
      <c r="C1885" s="8">
        <v>2802084</v>
      </c>
      <c r="D1885" s="8">
        <v>3135907.76</v>
      </c>
    </row>
    <row r="1886" spans="1:4" x14ac:dyDescent="0.25">
      <c r="A1886" s="6">
        <v>531620</v>
      </c>
      <c r="B1886" s="7" t="s">
        <v>367</v>
      </c>
      <c r="C1886" s="8">
        <v>20501478.050000001</v>
      </c>
      <c r="D1886" s="8">
        <v>20717570.43</v>
      </c>
    </row>
    <row r="1887" spans="1:4" x14ac:dyDescent="0.25">
      <c r="A1887" s="6">
        <v>531621</v>
      </c>
      <c r="B1887" s="7" t="s">
        <v>368</v>
      </c>
      <c r="C1887" s="8">
        <v>244360.66</v>
      </c>
      <c r="D1887" s="8">
        <v>721896.84</v>
      </c>
    </row>
    <row r="1888" spans="1:4" x14ac:dyDescent="0.25">
      <c r="A1888" s="6">
        <v>531622</v>
      </c>
      <c r="B1888" s="7" t="s">
        <v>369</v>
      </c>
      <c r="C1888" s="8">
        <v>3126257.46</v>
      </c>
      <c r="D1888" s="8">
        <v>3762291.71</v>
      </c>
    </row>
    <row r="1889" spans="1:4" x14ac:dyDescent="0.25">
      <c r="A1889" s="6">
        <v>531623</v>
      </c>
      <c r="B1889" s="7" t="s">
        <v>370</v>
      </c>
      <c r="C1889" s="8">
        <v>3985792.06</v>
      </c>
      <c r="D1889" s="8">
        <v>3598315.61</v>
      </c>
    </row>
    <row r="1890" spans="1:4" x14ac:dyDescent="0.25">
      <c r="A1890" s="6">
        <v>531624</v>
      </c>
      <c r="B1890" s="7" t="s">
        <v>371</v>
      </c>
      <c r="C1890" s="8">
        <v>5126517.7</v>
      </c>
      <c r="D1890" s="8">
        <v>5593065.6500000004</v>
      </c>
    </row>
    <row r="1891" spans="1:4" x14ac:dyDescent="0.25">
      <c r="A1891" s="6">
        <v>531625</v>
      </c>
      <c r="B1891" s="7" t="s">
        <v>372</v>
      </c>
      <c r="C1891" s="8">
        <v>3729823.05</v>
      </c>
      <c r="D1891" s="8">
        <v>3874277.04</v>
      </c>
    </row>
    <row r="1892" spans="1:4" x14ac:dyDescent="0.25">
      <c r="A1892" s="6">
        <v>531626</v>
      </c>
      <c r="B1892" s="7" t="s">
        <v>373</v>
      </c>
      <c r="C1892" s="8">
        <v>223372.85</v>
      </c>
      <c r="D1892" s="8">
        <v>58000</v>
      </c>
    </row>
    <row r="1893" spans="1:4" x14ac:dyDescent="0.25">
      <c r="A1893" s="6">
        <v>531627</v>
      </c>
      <c r="B1893" s="7" t="s">
        <v>374</v>
      </c>
      <c r="C1893" s="8">
        <v>4705323.5199999996</v>
      </c>
      <c r="D1893" s="8">
        <v>6664981.25</v>
      </c>
    </row>
    <row r="1894" spans="1:4" x14ac:dyDescent="0.25">
      <c r="A1894" s="6">
        <v>531628</v>
      </c>
      <c r="B1894" s="7" t="s">
        <v>375</v>
      </c>
      <c r="C1894" s="8"/>
      <c r="D1894" s="8"/>
    </row>
    <row r="1895" spans="1:4" x14ac:dyDescent="0.25">
      <c r="A1895" s="6">
        <v>531629</v>
      </c>
      <c r="B1895" s="7" t="s">
        <v>376</v>
      </c>
      <c r="C1895" s="8">
        <v>41750</v>
      </c>
      <c r="D1895" s="8"/>
    </row>
    <row r="1896" spans="1:4" x14ac:dyDescent="0.25">
      <c r="A1896" s="6">
        <v>531630</v>
      </c>
      <c r="B1896" s="7" t="s">
        <v>377</v>
      </c>
      <c r="C1896" s="8">
        <v>2457157.71</v>
      </c>
      <c r="D1896" s="8">
        <v>1947832.01</v>
      </c>
    </row>
    <row r="1897" spans="1:4" x14ac:dyDescent="0.25">
      <c r="A1897" s="6">
        <v>531631</v>
      </c>
      <c r="B1897" s="7" t="s">
        <v>378</v>
      </c>
      <c r="C1897" s="8">
        <v>3722526.7</v>
      </c>
      <c r="D1897" s="8">
        <v>3989943.25</v>
      </c>
    </row>
    <row r="1898" spans="1:4" x14ac:dyDescent="0.25">
      <c r="A1898" s="6">
        <v>531632</v>
      </c>
      <c r="B1898" s="7" t="s">
        <v>379</v>
      </c>
      <c r="C1898" s="8">
        <v>1327852.5900000001</v>
      </c>
      <c r="D1898" s="8">
        <v>1343590.51</v>
      </c>
    </row>
    <row r="1899" spans="1:4" x14ac:dyDescent="0.25">
      <c r="A1899" s="6">
        <v>531633</v>
      </c>
      <c r="B1899" s="7" t="s">
        <v>380</v>
      </c>
      <c r="C1899" s="8">
        <v>3250</v>
      </c>
      <c r="D1899" s="8">
        <v>59191.45</v>
      </c>
    </row>
    <row r="1900" spans="1:4" x14ac:dyDescent="0.25">
      <c r="A1900" s="6">
        <v>531634</v>
      </c>
      <c r="B1900" s="7" t="s">
        <v>381</v>
      </c>
      <c r="C1900" s="8">
        <v>306261.25</v>
      </c>
      <c r="D1900" s="8">
        <v>258258.62</v>
      </c>
    </row>
    <row r="1901" spans="1:4" x14ac:dyDescent="0.25">
      <c r="A1901" s="6">
        <v>531635</v>
      </c>
      <c r="B1901" s="7" t="s">
        <v>382</v>
      </c>
      <c r="C1901" s="8">
        <v>976493.05</v>
      </c>
      <c r="D1901" s="8">
        <v>967106.02</v>
      </c>
    </row>
    <row r="1902" spans="1:4" x14ac:dyDescent="0.25">
      <c r="A1902" s="6">
        <v>531636</v>
      </c>
      <c r="B1902" s="7" t="s">
        <v>383</v>
      </c>
      <c r="C1902" s="8"/>
      <c r="D1902" s="8">
        <v>85300</v>
      </c>
    </row>
    <row r="1903" spans="1:4" x14ac:dyDescent="0.25">
      <c r="A1903" s="6">
        <v>531637</v>
      </c>
      <c r="B1903" s="7" t="s">
        <v>384</v>
      </c>
      <c r="C1903" s="8">
        <v>264857.18</v>
      </c>
      <c r="D1903" s="8">
        <v>242900.8</v>
      </c>
    </row>
    <row r="1904" spans="1:4" x14ac:dyDescent="0.25">
      <c r="A1904" s="6">
        <v>531638</v>
      </c>
      <c r="B1904" s="7" t="s">
        <v>413</v>
      </c>
      <c r="C1904" s="8">
        <v>1743175.23</v>
      </c>
      <c r="D1904" s="8">
        <v>1449568.32</v>
      </c>
    </row>
    <row r="1905" spans="1:4" x14ac:dyDescent="0.25">
      <c r="A1905" s="6">
        <v>531639</v>
      </c>
      <c r="B1905" s="7" t="s">
        <v>386</v>
      </c>
      <c r="C1905" s="8">
        <v>1171569.47</v>
      </c>
      <c r="D1905" s="8">
        <v>776790.26</v>
      </c>
    </row>
    <row r="1906" spans="1:4" x14ac:dyDescent="0.25">
      <c r="A1906" s="6">
        <v>531640</v>
      </c>
      <c r="B1906" s="7" t="s">
        <v>387</v>
      </c>
      <c r="C1906" s="8">
        <v>708888.99</v>
      </c>
      <c r="D1906" s="8">
        <v>1723557.63</v>
      </c>
    </row>
    <row r="1907" spans="1:4" x14ac:dyDescent="0.25">
      <c r="A1907" s="6">
        <v>531641</v>
      </c>
      <c r="B1907" s="7" t="s">
        <v>388</v>
      </c>
      <c r="C1907" s="8">
        <v>7690011.4500000002</v>
      </c>
      <c r="D1907" s="8">
        <v>7045567.8099999996</v>
      </c>
    </row>
    <row r="1908" spans="1:4" x14ac:dyDescent="0.25">
      <c r="A1908" s="6">
        <v>531642</v>
      </c>
      <c r="B1908" s="7" t="s">
        <v>167</v>
      </c>
      <c r="C1908" s="8">
        <v>6137127.1500000004</v>
      </c>
      <c r="D1908" s="8">
        <v>4775382.96</v>
      </c>
    </row>
    <row r="1909" spans="1:4" x14ac:dyDescent="0.25">
      <c r="A1909" s="6">
        <v>531643</v>
      </c>
      <c r="B1909" s="7" t="s">
        <v>159</v>
      </c>
      <c r="C1909" s="8">
        <v>934345</v>
      </c>
      <c r="D1909" s="8">
        <v>670953</v>
      </c>
    </row>
    <row r="1910" spans="1:4" x14ac:dyDescent="0.25">
      <c r="A1910" s="6">
        <v>531644</v>
      </c>
      <c r="B1910" s="7" t="s">
        <v>169</v>
      </c>
      <c r="C1910" s="8">
        <v>405956.22</v>
      </c>
      <c r="D1910" s="8">
        <v>270157.24</v>
      </c>
    </row>
    <row r="1911" spans="1:4" x14ac:dyDescent="0.25">
      <c r="A1911" s="6">
        <v>531645</v>
      </c>
      <c r="B1911" s="7" t="s">
        <v>170</v>
      </c>
      <c r="C1911" s="8">
        <v>712698.48</v>
      </c>
      <c r="D1911" s="8">
        <v>583027.91</v>
      </c>
    </row>
    <row r="1912" spans="1:4" x14ac:dyDescent="0.25">
      <c r="A1912" s="6">
        <v>531646</v>
      </c>
      <c r="B1912" s="7" t="s">
        <v>171</v>
      </c>
      <c r="C1912" s="8">
        <v>5756986.1600000001</v>
      </c>
      <c r="D1912" s="8">
        <v>4579476.34</v>
      </c>
    </row>
    <row r="1913" spans="1:4" x14ac:dyDescent="0.25">
      <c r="A1913" s="6">
        <v>531647</v>
      </c>
      <c r="B1913" s="7" t="s">
        <v>389</v>
      </c>
      <c r="C1913" s="8"/>
      <c r="D1913" s="8"/>
    </row>
    <row r="1914" spans="1:4" x14ac:dyDescent="0.25">
      <c r="A1914" s="6">
        <v>531648</v>
      </c>
      <c r="B1914" s="7" t="s">
        <v>390</v>
      </c>
      <c r="C1914" s="8">
        <v>4787938.63</v>
      </c>
      <c r="D1914" s="8">
        <v>4910177.13</v>
      </c>
    </row>
    <row r="1915" spans="1:4" ht="15.75" thickBot="1" x14ac:dyDescent="0.3">
      <c r="A1915" s="6">
        <v>531660</v>
      </c>
      <c r="B1915" s="7" t="s">
        <v>38</v>
      </c>
      <c r="C1915" s="8">
        <v>15719001.98</v>
      </c>
      <c r="D1915" s="8">
        <v>14402997.640000001</v>
      </c>
    </row>
    <row r="1916" spans="1:4" x14ac:dyDescent="0.25">
      <c r="A1916" s="38" t="s">
        <v>18</v>
      </c>
      <c r="B1916" s="39"/>
      <c r="C1916" s="40">
        <f>SUM(C1867:C1915)</f>
        <v>199214333.84</v>
      </c>
      <c r="D1916" s="40">
        <f>SUM(D1867:D1915)</f>
        <v>189077132.19</v>
      </c>
    </row>
    <row r="1917" spans="1:4" x14ac:dyDescent="0.25">
      <c r="A1917" s="41">
        <v>5317</v>
      </c>
      <c r="B1917" s="42" t="s">
        <v>281</v>
      </c>
      <c r="C1917" s="43"/>
      <c r="D1917" s="43"/>
    </row>
    <row r="1918" spans="1:4" ht="15.75" thickBot="1" x14ac:dyDescent="0.3">
      <c r="A1918" s="57">
        <v>531701</v>
      </c>
      <c r="B1918" s="58" t="s">
        <v>291</v>
      </c>
      <c r="C1918" s="77">
        <v>289551.65999999997</v>
      </c>
      <c r="D1918" s="77">
        <v>381724.41</v>
      </c>
    </row>
    <row r="1919" spans="1:4" ht="15.75" thickBot="1" x14ac:dyDescent="0.3">
      <c r="A1919" s="9" t="s">
        <v>18</v>
      </c>
      <c r="B1919" s="10"/>
      <c r="C1919" s="11">
        <f>SUM(C1918:C1918)</f>
        <v>289551.65999999997</v>
      </c>
      <c r="D1919" s="11">
        <f>SUM(D1918:D1918)</f>
        <v>381724.41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21"/>
      <c r="D1936" s="21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21"/>
      <c r="D1953" s="21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21"/>
      <c r="D1970" s="21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21"/>
      <c r="D1987" s="21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21"/>
      <c r="D2004" s="21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21"/>
      <c r="D2021" s="21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21"/>
      <c r="D2038" s="21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21"/>
      <c r="D2055" s="21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21"/>
      <c r="D2072" s="21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21"/>
      <c r="D2089" s="21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21"/>
      <c r="D2106" s="21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21"/>
      <c r="D2123" s="21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21"/>
      <c r="D2140" s="21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21"/>
      <c r="D2157" s="21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21"/>
      <c r="D2174" s="21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21"/>
      <c r="D2191" s="21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21"/>
      <c r="D2208" s="21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21"/>
      <c r="D2225" s="21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7">
        <v>5420</v>
      </c>
      <c r="B2270" s="48" t="s">
        <v>281</v>
      </c>
      <c r="C2270" s="34"/>
      <c r="D2270" s="34"/>
    </row>
    <row r="2271" spans="1:4" ht="15.75" thickBot="1" x14ac:dyDescent="0.3">
      <c r="A2271" s="57">
        <v>542001</v>
      </c>
      <c r="B2271" s="59" t="s">
        <v>282</v>
      </c>
      <c r="C2271" s="60"/>
      <c r="D2271" s="60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>
        <v>1474499.36</v>
      </c>
      <c r="D2275" s="8">
        <v>3392916.08</v>
      </c>
    </row>
    <row r="2276" spans="1:4" x14ac:dyDescent="0.25">
      <c r="A2276" s="6">
        <v>550102</v>
      </c>
      <c r="B2276" s="7" t="s">
        <v>440</v>
      </c>
      <c r="C2276" s="8">
        <v>13311914.27</v>
      </c>
      <c r="D2276" s="8">
        <v>10199391.4</v>
      </c>
    </row>
    <row r="2277" spans="1:4" x14ac:dyDescent="0.25">
      <c r="A2277" s="16">
        <v>550103</v>
      </c>
      <c r="B2277" s="17" t="s">
        <v>441</v>
      </c>
      <c r="C2277" s="18"/>
      <c r="D2277" s="18">
        <v>3470.71</v>
      </c>
    </row>
    <row r="2278" spans="1:4" ht="15.75" thickBot="1" x14ac:dyDescent="0.3">
      <c r="A2278" s="16">
        <v>550110</v>
      </c>
      <c r="B2278" s="17" t="s">
        <v>38</v>
      </c>
      <c r="C2278" s="18">
        <v>193765.32</v>
      </c>
      <c r="D2278" s="18">
        <v>870755.93</v>
      </c>
    </row>
    <row r="2279" spans="1:4" ht="15.75" thickBot="1" x14ac:dyDescent="0.3">
      <c r="A2279" s="9" t="s">
        <v>18</v>
      </c>
      <c r="B2279" s="10"/>
      <c r="C2279" s="11">
        <f>SUM(C2275:C2278)</f>
        <v>14980178.949999999</v>
      </c>
      <c r="D2279" s="11">
        <f>SUM(D2275:D2278)</f>
        <v>14466534.120000001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18"/>
      <c r="D2282" s="18">
        <v>848.28</v>
      </c>
    </row>
    <row r="2283" spans="1:4" x14ac:dyDescent="0.25">
      <c r="A2283" s="16">
        <v>550203</v>
      </c>
      <c r="B2283" s="17" t="s">
        <v>444</v>
      </c>
      <c r="C2283" s="18"/>
      <c r="D2283" s="18"/>
    </row>
    <row r="2284" spans="1:4" ht="15.75" thickBot="1" x14ac:dyDescent="0.3">
      <c r="A2284" s="16">
        <v>550210</v>
      </c>
      <c r="B2284" s="17" t="s">
        <v>38</v>
      </c>
      <c r="C2284" s="18">
        <v>7734.6</v>
      </c>
      <c r="D2284" s="18">
        <v>49997.5</v>
      </c>
    </row>
    <row r="2285" spans="1:4" ht="15.75" thickBot="1" x14ac:dyDescent="0.3">
      <c r="A2285" s="9" t="s">
        <v>18</v>
      </c>
      <c r="B2285" s="10"/>
      <c r="C2285" s="11">
        <f>SUM(C2281:C2284)</f>
        <v>7734.6</v>
      </c>
      <c r="D2285" s="11">
        <f>SUM(D2281:D2284)</f>
        <v>50845.78</v>
      </c>
    </row>
    <row r="2286" spans="1:4" x14ac:dyDescent="0.25">
      <c r="A2286" s="61"/>
      <c r="B2286" s="50"/>
      <c r="C2286" s="62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21"/>
      <c r="D2299" s="21"/>
    </row>
    <row r="2300" spans="1:4" ht="15.75" thickBot="1" x14ac:dyDescent="0.3">
      <c r="A2300" s="9" t="s">
        <v>18</v>
      </c>
      <c r="B2300" s="55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21"/>
      <c r="D2311" s="21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21"/>
      <c r="D2323" s="21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21"/>
      <c r="D2340" s="21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21"/>
      <c r="D2357" s="21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21"/>
      <c r="D2374" s="21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63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54"/>
      <c r="B2399" s="33"/>
      <c r="C2399" s="14"/>
      <c r="D2399" s="14"/>
    </row>
    <row r="2400" spans="1:4" x14ac:dyDescent="0.25">
      <c r="A2400" s="64" t="s">
        <v>454</v>
      </c>
      <c r="B2400" s="65"/>
      <c r="C2400" s="66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1707261755.8099999</v>
      </c>
      <c r="D2400" s="66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1198473213.8199999</v>
      </c>
    </row>
    <row r="2401" spans="1:4" x14ac:dyDescent="0.25">
      <c r="A2401" s="67"/>
      <c r="B2401" s="7"/>
      <c r="C2401" s="68"/>
      <c r="D2401" s="68"/>
    </row>
    <row r="2402" spans="1:4" x14ac:dyDescent="0.25">
      <c r="A2402" s="64" t="s">
        <v>455</v>
      </c>
      <c r="B2402" s="65"/>
      <c r="C2402" s="66">
        <f>C1115-C2400</f>
        <v>26777515.910000086</v>
      </c>
      <c r="D2402" s="66">
        <f>D1115-D2400</f>
        <v>14542447.650000334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35</vt:i4>
      </vt:variant>
    </vt:vector>
  </HeadingPairs>
  <TitlesOfParts>
    <vt:vector size="35" baseType="lpstr">
      <vt:lpstr>Angloamericana de Seguros, S.A.</vt:lpstr>
      <vt:lpstr>Aseguradora Agropecuaria Domini</vt:lpstr>
      <vt:lpstr>Atlántica Seguros, S.A.</vt:lpstr>
      <vt:lpstr>Atrio Seguros, S.A.</vt:lpstr>
      <vt:lpstr>Autoseguros, S.A.</vt:lpstr>
      <vt:lpstr>Banesco Seguros, S.A</vt:lpstr>
      <vt:lpstr>BMI Compañía de Seguros, S.A</vt:lpstr>
      <vt:lpstr>Bupa Dominicana, S.A.</vt:lpstr>
      <vt:lpstr>Compañía Dominicana de Seguros,</vt:lpstr>
      <vt:lpstr>Confederación de Canadá Dominic</vt:lpstr>
      <vt:lpstr>Cooperativa Nacional de Seguros</vt:lpstr>
      <vt:lpstr>Cuna Mutual Insurance Society D</vt:lpstr>
      <vt:lpstr>Futuro Seguros, S.A.</vt:lpstr>
      <vt:lpstr>General de Seguros, S.A.</vt:lpstr>
      <vt:lpstr>Humano Seguros, S.A.</vt:lpstr>
      <vt:lpstr>Hylseg Seguros, S.A</vt:lpstr>
      <vt:lpstr>La Colonial</vt:lpstr>
      <vt:lpstr>La Monumental de Seguros, S.A.</vt:lpstr>
      <vt:lpstr>Mapfre BHD Compañia de Seguros,</vt:lpstr>
      <vt:lpstr>Midas Seguros, S.A</vt:lpstr>
      <vt:lpstr>Multiseguros SU, S.A</vt:lpstr>
      <vt:lpstr>Patria Compañía de Seguros, S.A</vt:lpstr>
      <vt:lpstr>Reaseguradora Santo Domingo, S.</vt:lpstr>
      <vt:lpstr>REHSA, Compañía de Seguros y Re</vt:lpstr>
      <vt:lpstr>Seguros Ademi, S. A</vt:lpstr>
      <vt:lpstr>Seguros APS, S.A</vt:lpstr>
      <vt:lpstr>Seguros Crecer, S.A.</vt:lpstr>
      <vt:lpstr>Seguros La Internacional, S.A.</vt:lpstr>
      <vt:lpstr>Seguros Pepin, S.A</vt:lpstr>
      <vt:lpstr>Seguros Reservas, S.A</vt:lpstr>
      <vt:lpstr>Seguros Sura, S.A</vt:lpstr>
      <vt:lpstr>Seguros Universal, S.A</vt:lpstr>
      <vt:lpstr>Seguros Yunen, S.A</vt:lpstr>
      <vt:lpstr>Unit, S. A.</vt:lpstr>
      <vt:lpstr>Worldwide Seguros, S. A.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Karla Marchena</dc:creator>
  <cp:lastModifiedBy>Karla Marchena</cp:lastModifiedBy>
  <dcterms:created xsi:type="dcterms:W3CDTF">2022-07-01T15:46:08Z</dcterms:created>
  <dcterms:modified xsi:type="dcterms:W3CDTF">2022-07-22T17:25:21Z</dcterms:modified>
</cp:coreProperties>
</file>